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ycezheng/Downloads/"/>
    </mc:Choice>
  </mc:AlternateContent>
  <xr:revisionPtr revIDLastSave="0" documentId="13_ncr:1_{DFF440DD-F404-6B4A-B504-420BAB2AF428}" xr6:coauthVersionLast="47" xr6:coauthVersionMax="47" xr10:uidLastSave="{00000000-0000-0000-0000-000000000000}"/>
  <bookViews>
    <workbookView xWindow="2440" yWindow="780" windowWidth="29840" windowHeight="17360" tabRatio="885" activeTab="4" xr2:uid="{00000000-000D-0000-FFFF-FFFF00000000}"/>
  </bookViews>
  <sheets>
    <sheet name="Contents" sheetId="28" r:id="rId1"/>
    <sheet name="International_Students_1948_202" sheetId="166" r:id="rId2"/>
    <sheet name="New_Intl_Student_2014_2023" sheetId="125" r:id="rId3"/>
    <sheet name="Intl_Student_Academic_Level" sheetId="151" r:id="rId4"/>
    <sheet name="Student_Num_Field_of_Study" sheetId="162" r:id="rId5"/>
    <sheet name="Field_of_Study_Places_of_Origin" sheetId="168" r:id="rId6"/>
    <sheet name="Top_25_Place_of_Origin" sheetId="93" r:id="rId7"/>
    <sheet name="Intl_Students_Place_of_Origin" sheetId="148" r:id="rId8"/>
    <sheet name="Place_of_Origin_Academic_Level" sheetId="149" r:id="rId9"/>
    <sheet name="Instuitutional_Type" sheetId="155" r:id="rId10"/>
    <sheet name="Primary_Funding_Academic_Level" sheetId="26" r:id="rId11"/>
    <sheet name="Leading_Insti_hosting_Intl_Stu" sheetId="5" r:id="rId12"/>
    <sheet name="Leading_Doc" sheetId="156" r:id="rId13"/>
    <sheet name="Leading_Mas" sheetId="157" r:id="rId14"/>
    <sheet name="Leading_Bac" sheetId="158" r:id="rId15"/>
    <sheet name="Leading_Asso" sheetId="159" r:id="rId16"/>
    <sheet name="Leading_Special_Focus" sheetId="160" r:id="rId17"/>
    <sheet name="Hosting_more_than_1000" sheetId="161" r:id="rId18"/>
  </sheets>
  <externalReferences>
    <externalReference r:id="rId19"/>
  </externalReferences>
  <definedNames>
    <definedName name="_xlnm._FilterDatabase" localSheetId="17" hidden="1">[1]Sheet1!$A$1:$G$247</definedName>
    <definedName name="_xlnm._FilterDatabase" localSheetId="7" hidden="1">Intl_Students_Place_of_Origin!$B$1:$F$245</definedName>
    <definedName name="_xlnm._FilterDatabase" localSheetId="8" hidden="1">Place_of_Origin_Academic_Level!$A$1:$AY$271</definedName>
    <definedName name="_xlnm._FilterDatabase" localSheetId="4" hidden="1">Student_Num_Field_of_Study!$A$1:$F$56</definedName>
    <definedName name="_xlnm._FilterDatabase" localSheetId="6" hidden="1">Top_25_Place_of_Origin!$A$2:$F$27</definedName>
    <definedName name="_xlnm.Print_Area" localSheetId="9">Instuitutional_Type!$A$1:$D$36</definedName>
    <definedName name="_xlnm.Print_Area" localSheetId="1">International_Students_1948_202!$A$1:$H$78</definedName>
    <definedName name="_xlnm.Print_Area" localSheetId="7">Intl_Students_Place_of_Origin!$B$1:$F$245</definedName>
    <definedName name="_xlnm.Print_Area" localSheetId="8">Place_of_Origin_Academic_Level!$B$1:$W$273</definedName>
    <definedName name="_xlnm.Print_Area" localSheetId="4">Student_Num_Field_of_Study!$A$1:$E$56</definedName>
    <definedName name="_xlnm.Print_Titles" localSheetId="17">Hosting_more_than_1000!$1:$1</definedName>
    <definedName name="_xlnm.Print_Titles" localSheetId="1">International_Students_1948_202!$1:$1</definedName>
    <definedName name="_xlnm.Print_Titles" localSheetId="7">Intl_Students_Place_of_Origin!$1:$1</definedName>
    <definedName name="_xlnm.Print_Titles" localSheetId="8">Place_of_Origin_Academic_Level!$1:$2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0" i="149" l="1"/>
  <c r="V270" i="149"/>
  <c r="R270" i="149"/>
  <c r="Q270" i="149"/>
  <c r="M270" i="149"/>
  <c r="L270" i="149"/>
  <c r="H270" i="149"/>
  <c r="G270" i="149"/>
  <c r="W268" i="149"/>
  <c r="V268" i="149"/>
  <c r="Q268" i="149"/>
  <c r="M268" i="149"/>
  <c r="L268" i="149"/>
  <c r="H268" i="149"/>
  <c r="G268" i="149"/>
  <c r="W265" i="149"/>
  <c r="V265" i="149"/>
  <c r="Q265" i="149"/>
  <c r="L265" i="149"/>
  <c r="H265" i="149"/>
  <c r="G265" i="149"/>
  <c r="V264" i="149"/>
  <c r="Q264" i="149"/>
  <c r="L264" i="149"/>
  <c r="H264" i="149"/>
  <c r="G264" i="149"/>
  <c r="W263" i="149"/>
  <c r="V263" i="149"/>
  <c r="R263" i="149"/>
  <c r="Q263" i="149"/>
  <c r="M263" i="149"/>
  <c r="L263" i="149"/>
  <c r="H263" i="149"/>
  <c r="G263" i="149"/>
  <c r="V262" i="149"/>
  <c r="R262" i="149"/>
  <c r="Q262" i="149"/>
  <c r="M262" i="149"/>
  <c r="L262" i="149"/>
  <c r="H262" i="149"/>
  <c r="G262" i="149"/>
  <c r="V261" i="149"/>
  <c r="Q261" i="149"/>
  <c r="M261" i="149"/>
  <c r="L261" i="149"/>
  <c r="H261" i="149"/>
  <c r="G261" i="149"/>
  <c r="W260" i="149"/>
  <c r="V260" i="149"/>
  <c r="Q260" i="149"/>
  <c r="M260" i="149"/>
  <c r="L260" i="149"/>
  <c r="H260" i="149"/>
  <c r="G260" i="149"/>
  <c r="V259" i="149"/>
  <c r="M259" i="149"/>
  <c r="L259" i="149"/>
  <c r="H259" i="149"/>
  <c r="G259" i="149"/>
  <c r="V257" i="149"/>
  <c r="Q257" i="149"/>
  <c r="L257" i="149"/>
  <c r="H257" i="149"/>
  <c r="G257" i="149"/>
  <c r="W256" i="149"/>
  <c r="V256" i="149"/>
  <c r="R256" i="149"/>
  <c r="Q256" i="149"/>
  <c r="M256" i="149"/>
  <c r="L256" i="149"/>
  <c r="H256" i="149"/>
  <c r="G256" i="149"/>
  <c r="W255" i="149"/>
  <c r="V255" i="149"/>
  <c r="Q255" i="149"/>
  <c r="L255" i="149"/>
  <c r="H255" i="149"/>
  <c r="G255" i="149"/>
  <c r="W254" i="149"/>
  <c r="W253" i="149"/>
  <c r="V253" i="149"/>
  <c r="Q253" i="149"/>
  <c r="M253" i="149"/>
  <c r="L253" i="149"/>
  <c r="H253" i="149"/>
  <c r="G253" i="149"/>
  <c r="V252" i="149"/>
  <c r="Q252" i="149"/>
  <c r="L252" i="149"/>
  <c r="H252" i="149"/>
  <c r="G252" i="149"/>
  <c r="W251" i="149"/>
  <c r="V251" i="149"/>
  <c r="R251" i="149"/>
  <c r="Q251" i="149"/>
  <c r="M251" i="149"/>
  <c r="L251" i="149"/>
  <c r="H251" i="149"/>
  <c r="G251" i="149"/>
  <c r="W250" i="149"/>
  <c r="V250" i="149"/>
  <c r="R250" i="149"/>
  <c r="Q250" i="149"/>
  <c r="M250" i="149"/>
  <c r="L250" i="149"/>
  <c r="H250" i="149"/>
  <c r="G250" i="149"/>
  <c r="W249" i="149"/>
  <c r="V249" i="149"/>
  <c r="R249" i="149"/>
  <c r="Q249" i="149"/>
  <c r="M249" i="149"/>
  <c r="L249" i="149"/>
  <c r="H249" i="149"/>
  <c r="G249" i="149"/>
  <c r="V248" i="149"/>
  <c r="Q248" i="149"/>
  <c r="M248" i="149"/>
  <c r="L248" i="149"/>
  <c r="H248" i="149"/>
  <c r="G248" i="149"/>
  <c r="W247" i="149"/>
  <c r="V247" i="149"/>
  <c r="R247" i="149"/>
  <c r="Q247" i="149"/>
  <c r="M247" i="149"/>
  <c r="L247" i="149"/>
  <c r="H247" i="149"/>
  <c r="G247" i="149"/>
  <c r="W246" i="149"/>
  <c r="V246" i="149"/>
  <c r="R246" i="149"/>
  <c r="Q246" i="149"/>
  <c r="M246" i="149"/>
  <c r="L246" i="149"/>
  <c r="H246" i="149"/>
  <c r="G246" i="149"/>
  <c r="W243" i="149"/>
  <c r="V243" i="149"/>
  <c r="R243" i="149"/>
  <c r="Q243" i="149"/>
  <c r="M243" i="149"/>
  <c r="L243" i="149"/>
  <c r="H243" i="149"/>
  <c r="G243" i="149"/>
  <c r="W242" i="149"/>
  <c r="V242" i="149"/>
  <c r="R242" i="149"/>
  <c r="Q242" i="149"/>
  <c r="M242" i="149"/>
  <c r="L242" i="149"/>
  <c r="H242" i="149"/>
  <c r="G242" i="149"/>
  <c r="W239" i="149"/>
  <c r="V239" i="149"/>
  <c r="R239" i="149"/>
  <c r="Q239" i="149"/>
  <c r="M239" i="149"/>
  <c r="L239" i="149"/>
  <c r="H239" i="149"/>
  <c r="G239" i="149"/>
  <c r="W238" i="149"/>
  <c r="V238" i="149"/>
  <c r="R238" i="149"/>
  <c r="Q238" i="149"/>
  <c r="M238" i="149"/>
  <c r="L238" i="149"/>
  <c r="H238" i="149"/>
  <c r="G238" i="149"/>
  <c r="W237" i="149"/>
  <c r="V237" i="149"/>
  <c r="R237" i="149"/>
  <c r="Q237" i="149"/>
  <c r="M237" i="149"/>
  <c r="L237" i="149"/>
  <c r="H237" i="149"/>
  <c r="G237" i="149"/>
  <c r="W236" i="149"/>
  <c r="V236" i="149"/>
  <c r="R236" i="149"/>
  <c r="Q236" i="149"/>
  <c r="M236" i="149"/>
  <c r="L236" i="149"/>
  <c r="H236" i="149"/>
  <c r="G236" i="149"/>
  <c r="W235" i="149"/>
  <c r="V235" i="149"/>
  <c r="R235" i="149"/>
  <c r="Q235" i="149"/>
  <c r="M235" i="149"/>
  <c r="L235" i="149"/>
  <c r="H235" i="149"/>
  <c r="G235" i="149"/>
  <c r="W234" i="149"/>
  <c r="V234" i="149"/>
  <c r="R234" i="149"/>
  <c r="Q234" i="149"/>
  <c r="M234" i="149"/>
  <c r="L234" i="149"/>
  <c r="H234" i="149"/>
  <c r="G234" i="149"/>
  <c r="W232" i="149"/>
  <c r="V232" i="149"/>
  <c r="R232" i="149"/>
  <c r="Q232" i="149"/>
  <c r="M232" i="149"/>
  <c r="L232" i="149"/>
  <c r="H232" i="149"/>
  <c r="G232" i="149"/>
  <c r="W231" i="149"/>
  <c r="V231" i="149"/>
  <c r="R231" i="149"/>
  <c r="Q231" i="149"/>
  <c r="M231" i="149"/>
  <c r="L231" i="149"/>
  <c r="H231" i="149"/>
  <c r="G231" i="149"/>
  <c r="W230" i="149"/>
  <c r="V230" i="149"/>
  <c r="R230" i="149"/>
  <c r="Q230" i="149"/>
  <c r="M230" i="149"/>
  <c r="L230" i="149"/>
  <c r="H230" i="149"/>
  <c r="G230" i="149"/>
  <c r="W229" i="149"/>
  <c r="V229" i="149"/>
  <c r="R229" i="149"/>
  <c r="Q229" i="149"/>
  <c r="M229" i="149"/>
  <c r="L229" i="149"/>
  <c r="H229" i="149"/>
  <c r="G229" i="149"/>
  <c r="W228" i="149"/>
  <c r="V228" i="149"/>
  <c r="R228" i="149"/>
  <c r="Q228" i="149"/>
  <c r="M228" i="149"/>
  <c r="L228" i="149"/>
  <c r="H228" i="149"/>
  <c r="G228" i="149"/>
  <c r="W227" i="149"/>
  <c r="V227" i="149"/>
  <c r="R227" i="149"/>
  <c r="Q227" i="149"/>
  <c r="M227" i="149"/>
  <c r="L227" i="149"/>
  <c r="H227" i="149"/>
  <c r="G227" i="149"/>
  <c r="W226" i="149"/>
  <c r="V226" i="149"/>
  <c r="R226" i="149"/>
  <c r="Q226" i="149"/>
  <c r="M226" i="149"/>
  <c r="L226" i="149"/>
  <c r="H226" i="149"/>
  <c r="G226" i="149"/>
  <c r="W225" i="149"/>
  <c r="V225" i="149"/>
  <c r="R225" i="149"/>
  <c r="Q225" i="149"/>
  <c r="M225" i="149"/>
  <c r="L225" i="149"/>
  <c r="H225" i="149"/>
  <c r="G225" i="149"/>
  <c r="W224" i="149"/>
  <c r="V224" i="149"/>
  <c r="R224" i="149"/>
  <c r="Q224" i="149"/>
  <c r="M224" i="149"/>
  <c r="L224" i="149"/>
  <c r="H224" i="149"/>
  <c r="G224" i="149"/>
  <c r="W223" i="149"/>
  <c r="V223" i="149"/>
  <c r="R223" i="149"/>
  <c r="Q223" i="149"/>
  <c r="M223" i="149"/>
  <c r="L223" i="149"/>
  <c r="H223" i="149"/>
  <c r="G223" i="149"/>
  <c r="W222" i="149"/>
  <c r="V222" i="149"/>
  <c r="R222" i="149"/>
  <c r="Q222" i="149"/>
  <c r="M222" i="149"/>
  <c r="L222" i="149"/>
  <c r="H222" i="149"/>
  <c r="G222" i="149"/>
  <c r="W221" i="149"/>
  <c r="V221" i="149"/>
  <c r="R221" i="149"/>
  <c r="Q221" i="149"/>
  <c r="M221" i="149"/>
  <c r="L221" i="149"/>
  <c r="H221" i="149"/>
  <c r="G221" i="149"/>
  <c r="W220" i="149"/>
  <c r="V220" i="149"/>
  <c r="R220" i="149"/>
  <c r="Q220" i="149"/>
  <c r="M220" i="149"/>
  <c r="L220" i="149"/>
  <c r="H220" i="149"/>
  <c r="G220" i="149"/>
  <c r="W219" i="149"/>
  <c r="V219" i="149"/>
  <c r="R219" i="149"/>
  <c r="Q219" i="149"/>
  <c r="M219" i="149"/>
  <c r="L219" i="149"/>
  <c r="H219" i="149"/>
  <c r="G219" i="149"/>
  <c r="W218" i="149"/>
  <c r="V218" i="149"/>
  <c r="R218" i="149"/>
  <c r="Q218" i="149"/>
  <c r="M218" i="149"/>
  <c r="L218" i="149"/>
  <c r="H218" i="149"/>
  <c r="G218" i="149"/>
  <c r="W216" i="149"/>
  <c r="V216" i="149"/>
  <c r="R216" i="149"/>
  <c r="Q216" i="149"/>
  <c r="M216" i="149"/>
  <c r="L216" i="149"/>
  <c r="H216" i="149"/>
  <c r="G216" i="149"/>
  <c r="W213" i="149"/>
  <c r="V213" i="149"/>
  <c r="R213" i="149"/>
  <c r="Q213" i="149"/>
  <c r="M213" i="149"/>
  <c r="L213" i="149"/>
  <c r="H213" i="149"/>
  <c r="G213" i="149"/>
  <c r="W212" i="149"/>
  <c r="V212" i="149"/>
  <c r="R212" i="149"/>
  <c r="Q212" i="149"/>
  <c r="M212" i="149"/>
  <c r="L212" i="149"/>
  <c r="H212" i="149"/>
  <c r="G212" i="149"/>
  <c r="W211" i="149"/>
  <c r="V211" i="149"/>
  <c r="Q211" i="149"/>
  <c r="M211" i="149"/>
  <c r="L211" i="149"/>
  <c r="H211" i="149"/>
  <c r="G211" i="149"/>
  <c r="W210" i="149"/>
  <c r="V210" i="149"/>
  <c r="R210" i="149"/>
  <c r="Q210" i="149"/>
  <c r="M210" i="149"/>
  <c r="L210" i="149"/>
  <c r="H210" i="149"/>
  <c r="G210" i="149"/>
  <c r="W209" i="149"/>
  <c r="V209" i="149"/>
  <c r="R209" i="149"/>
  <c r="Q209" i="149"/>
  <c r="M209" i="149"/>
  <c r="L209" i="149"/>
  <c r="H209" i="149"/>
  <c r="G209" i="149"/>
  <c r="W208" i="149"/>
  <c r="V208" i="149"/>
  <c r="R208" i="149"/>
  <c r="Q208" i="149"/>
  <c r="M208" i="149"/>
  <c r="L208" i="149"/>
  <c r="H208" i="149"/>
  <c r="G208" i="149"/>
  <c r="V207" i="149"/>
  <c r="R207" i="149"/>
  <c r="Q207" i="149"/>
  <c r="L207" i="149"/>
  <c r="H207" i="149"/>
  <c r="G207" i="149"/>
  <c r="V206" i="149"/>
  <c r="Q206" i="149"/>
  <c r="L206" i="149"/>
  <c r="G206" i="149"/>
  <c r="W205" i="149"/>
  <c r="V205" i="149"/>
  <c r="R205" i="149"/>
  <c r="Q205" i="149"/>
  <c r="M205" i="149"/>
  <c r="L205" i="149"/>
  <c r="H205" i="149"/>
  <c r="G205" i="149"/>
  <c r="W204" i="149"/>
  <c r="V204" i="149"/>
  <c r="R204" i="149"/>
  <c r="Q204" i="149"/>
  <c r="M204" i="149"/>
  <c r="L204" i="149"/>
  <c r="H204" i="149"/>
  <c r="G204" i="149"/>
  <c r="W203" i="149"/>
  <c r="V203" i="149"/>
  <c r="R203" i="149"/>
  <c r="Q203" i="149"/>
  <c r="M203" i="149"/>
  <c r="L203" i="149"/>
  <c r="H203" i="149"/>
  <c r="G203" i="149"/>
  <c r="W202" i="149"/>
  <c r="V202" i="149"/>
  <c r="R202" i="149"/>
  <c r="Q202" i="149"/>
  <c r="M202" i="149"/>
  <c r="L202" i="149"/>
  <c r="H202" i="149"/>
  <c r="G202" i="149"/>
  <c r="W201" i="149"/>
  <c r="V201" i="149"/>
  <c r="R201" i="149"/>
  <c r="Q201" i="149"/>
  <c r="M201" i="149"/>
  <c r="L201" i="149"/>
  <c r="H201" i="149"/>
  <c r="G201" i="149"/>
  <c r="W200" i="149"/>
  <c r="V200" i="149"/>
  <c r="R200" i="149"/>
  <c r="Q200" i="149"/>
  <c r="M200" i="149"/>
  <c r="L200" i="149"/>
  <c r="H200" i="149"/>
  <c r="G200" i="149"/>
  <c r="W199" i="149"/>
  <c r="V199" i="149"/>
  <c r="R199" i="149"/>
  <c r="Q199" i="149"/>
  <c r="M199" i="149"/>
  <c r="L199" i="149"/>
  <c r="H199" i="149"/>
  <c r="G199" i="149"/>
  <c r="W197" i="149"/>
  <c r="V197" i="149"/>
  <c r="R197" i="149"/>
  <c r="Q197" i="149"/>
  <c r="M197" i="149"/>
  <c r="L197" i="149"/>
  <c r="H197" i="149"/>
  <c r="G197" i="149"/>
  <c r="W196" i="149"/>
  <c r="V196" i="149"/>
  <c r="R196" i="149"/>
  <c r="Q196" i="149"/>
  <c r="M196" i="149"/>
  <c r="L196" i="149"/>
  <c r="H196" i="149"/>
  <c r="G196" i="149"/>
  <c r="W195" i="149"/>
  <c r="V195" i="149"/>
  <c r="R195" i="149"/>
  <c r="Q195" i="149"/>
  <c r="M195" i="149"/>
  <c r="L195" i="149"/>
  <c r="H195" i="149"/>
  <c r="G195" i="149"/>
  <c r="W194" i="149"/>
  <c r="V194" i="149"/>
  <c r="R194" i="149"/>
  <c r="Q194" i="149"/>
  <c r="M194" i="149"/>
  <c r="L194" i="149"/>
  <c r="H194" i="149"/>
  <c r="G194" i="149"/>
  <c r="W193" i="149"/>
  <c r="V193" i="149"/>
  <c r="R193" i="149"/>
  <c r="Q193" i="149"/>
  <c r="M193" i="149"/>
  <c r="L193" i="149"/>
  <c r="H193" i="149"/>
  <c r="G193" i="149"/>
  <c r="W192" i="149"/>
  <c r="V192" i="149"/>
  <c r="R192" i="149"/>
  <c r="Q192" i="149"/>
  <c r="M192" i="149"/>
  <c r="L192" i="149"/>
  <c r="H192" i="149"/>
  <c r="G192" i="149"/>
  <c r="W191" i="149"/>
  <c r="V191" i="149"/>
  <c r="R191" i="149"/>
  <c r="Q191" i="149"/>
  <c r="M191" i="149"/>
  <c r="L191" i="149"/>
  <c r="H191" i="149"/>
  <c r="G191" i="149"/>
  <c r="W190" i="149"/>
  <c r="V190" i="149"/>
  <c r="R190" i="149"/>
  <c r="Q190" i="149"/>
  <c r="M190" i="149"/>
  <c r="L190" i="149"/>
  <c r="H190" i="149"/>
  <c r="G190" i="149"/>
  <c r="W189" i="149"/>
  <c r="V189" i="149"/>
  <c r="R189" i="149"/>
  <c r="Q189" i="149"/>
  <c r="M189" i="149"/>
  <c r="L189" i="149"/>
  <c r="H189" i="149"/>
  <c r="G189" i="149"/>
  <c r="R187" i="149"/>
  <c r="W186" i="149"/>
  <c r="V186" i="149"/>
  <c r="Q186" i="149"/>
  <c r="M186" i="149"/>
  <c r="L186" i="149"/>
  <c r="H186" i="149"/>
  <c r="G186" i="149"/>
  <c r="W185" i="149"/>
  <c r="V185" i="149"/>
  <c r="R185" i="149"/>
  <c r="Q185" i="149"/>
  <c r="M185" i="149"/>
  <c r="L185" i="149"/>
  <c r="H185" i="149"/>
  <c r="G185" i="149"/>
  <c r="W184" i="149"/>
  <c r="V184" i="149"/>
  <c r="Q184" i="149"/>
  <c r="M184" i="149"/>
  <c r="L184" i="149"/>
  <c r="H184" i="149"/>
  <c r="G184" i="149"/>
  <c r="W183" i="149"/>
  <c r="V183" i="149"/>
  <c r="R183" i="149"/>
  <c r="Q183" i="149"/>
  <c r="M183" i="149"/>
  <c r="L183" i="149"/>
  <c r="H183" i="149"/>
  <c r="G183" i="149"/>
  <c r="W182" i="149"/>
  <c r="V182" i="149"/>
  <c r="R182" i="149"/>
  <c r="Q182" i="149"/>
  <c r="M182" i="149"/>
  <c r="L182" i="149"/>
  <c r="H182" i="149"/>
  <c r="G182" i="149"/>
  <c r="W181" i="149"/>
  <c r="V181" i="149"/>
  <c r="R181" i="149"/>
  <c r="Q181" i="149"/>
  <c r="M181" i="149"/>
  <c r="L181" i="149"/>
  <c r="H181" i="149"/>
  <c r="G181" i="149"/>
  <c r="W180" i="149"/>
  <c r="V180" i="149"/>
  <c r="Q180" i="149"/>
  <c r="M180" i="149"/>
  <c r="L180" i="149"/>
  <c r="H180" i="149"/>
  <c r="G180" i="149"/>
  <c r="V179" i="149"/>
  <c r="R179" i="149"/>
  <c r="Q179" i="149"/>
  <c r="M179" i="149"/>
  <c r="L179" i="149"/>
  <c r="H179" i="149"/>
  <c r="G179" i="149"/>
  <c r="W178" i="149"/>
  <c r="V178" i="149"/>
  <c r="R178" i="149"/>
  <c r="Q178" i="149"/>
  <c r="M178" i="149"/>
  <c r="L178" i="149"/>
  <c r="H178" i="149"/>
  <c r="G178" i="149"/>
  <c r="W177" i="149"/>
  <c r="V177" i="149"/>
  <c r="R177" i="149"/>
  <c r="Q177" i="149"/>
  <c r="M177" i="149"/>
  <c r="L177" i="149"/>
  <c r="H177" i="149"/>
  <c r="G177" i="149"/>
  <c r="W176" i="149"/>
  <c r="V176" i="149"/>
  <c r="R176" i="149"/>
  <c r="Q176" i="149"/>
  <c r="M176" i="149"/>
  <c r="L176" i="149"/>
  <c r="H176" i="149"/>
  <c r="G176" i="149"/>
  <c r="W175" i="149"/>
  <c r="V175" i="149"/>
  <c r="R175" i="149"/>
  <c r="Q175" i="149"/>
  <c r="M175" i="149"/>
  <c r="L175" i="149"/>
  <c r="H175" i="149"/>
  <c r="G175" i="149"/>
  <c r="W174" i="149"/>
  <c r="V174" i="149"/>
  <c r="R174" i="149"/>
  <c r="Q174" i="149"/>
  <c r="M174" i="149"/>
  <c r="L174" i="149"/>
  <c r="H174" i="149"/>
  <c r="G174" i="149"/>
  <c r="W173" i="149"/>
  <c r="V173" i="149"/>
  <c r="R173" i="149"/>
  <c r="Q173" i="149"/>
  <c r="M173" i="149"/>
  <c r="L173" i="149"/>
  <c r="H173" i="149"/>
  <c r="G173" i="149"/>
  <c r="W172" i="149"/>
  <c r="V172" i="149"/>
  <c r="R172" i="149"/>
  <c r="Q172" i="149"/>
  <c r="M172" i="149"/>
  <c r="L172" i="149"/>
  <c r="H172" i="149"/>
  <c r="G172" i="149"/>
  <c r="W171" i="149"/>
  <c r="V171" i="149"/>
  <c r="R171" i="149"/>
  <c r="Q171" i="149"/>
  <c r="M171" i="149"/>
  <c r="L171" i="149"/>
  <c r="H171" i="149"/>
  <c r="G171" i="149"/>
  <c r="W170" i="149"/>
  <c r="V170" i="149"/>
  <c r="R170" i="149"/>
  <c r="Q170" i="149"/>
  <c r="M170" i="149"/>
  <c r="L170" i="149"/>
  <c r="H170" i="149"/>
  <c r="G170" i="149"/>
  <c r="W169" i="149"/>
  <c r="V169" i="149"/>
  <c r="R169" i="149"/>
  <c r="Q169" i="149"/>
  <c r="M169" i="149"/>
  <c r="L169" i="149"/>
  <c r="H169" i="149"/>
  <c r="G169" i="149"/>
  <c r="W168" i="149"/>
  <c r="V168" i="149"/>
  <c r="R168" i="149"/>
  <c r="Q168" i="149"/>
  <c r="M168" i="149"/>
  <c r="L168" i="149"/>
  <c r="H168" i="149"/>
  <c r="G168" i="149"/>
  <c r="W167" i="149"/>
  <c r="V167" i="149"/>
  <c r="R167" i="149"/>
  <c r="Q167" i="149"/>
  <c r="M167" i="149"/>
  <c r="L167" i="149"/>
  <c r="H167" i="149"/>
  <c r="G167" i="149"/>
  <c r="W166" i="149"/>
  <c r="V166" i="149"/>
  <c r="R166" i="149"/>
  <c r="Q166" i="149"/>
  <c r="M166" i="149"/>
  <c r="L166" i="149"/>
  <c r="H166" i="149"/>
  <c r="G166" i="149"/>
  <c r="W165" i="149"/>
  <c r="V165" i="149"/>
  <c r="R165" i="149"/>
  <c r="Q165" i="149"/>
  <c r="M165" i="149"/>
  <c r="L165" i="149"/>
  <c r="H165" i="149"/>
  <c r="G165" i="149"/>
  <c r="W164" i="149"/>
  <c r="V164" i="149"/>
  <c r="R164" i="149"/>
  <c r="Q164" i="149"/>
  <c r="M164" i="149"/>
  <c r="L164" i="149"/>
  <c r="H164" i="149"/>
  <c r="G164" i="149"/>
  <c r="W163" i="149"/>
  <c r="V163" i="149"/>
  <c r="Q163" i="149"/>
  <c r="M163" i="149"/>
  <c r="L163" i="149"/>
  <c r="H163" i="149"/>
  <c r="G163" i="149"/>
  <c r="W162" i="149"/>
  <c r="V162" i="149"/>
  <c r="R162" i="149"/>
  <c r="Q162" i="149"/>
  <c r="M162" i="149"/>
  <c r="L162" i="149"/>
  <c r="H162" i="149"/>
  <c r="G162" i="149"/>
  <c r="W160" i="149"/>
  <c r="V160" i="149"/>
  <c r="R160" i="149"/>
  <c r="Q160" i="149"/>
  <c r="M160" i="149"/>
  <c r="L160" i="149"/>
  <c r="H160" i="149"/>
  <c r="G160" i="149"/>
  <c r="W157" i="149"/>
  <c r="V157" i="149"/>
  <c r="R157" i="149"/>
  <c r="Q157" i="149"/>
  <c r="M157" i="149"/>
  <c r="L157" i="149"/>
  <c r="H157" i="149"/>
  <c r="G157" i="149"/>
  <c r="W156" i="149"/>
  <c r="V156" i="149"/>
  <c r="R156" i="149"/>
  <c r="Q156" i="149"/>
  <c r="M156" i="149"/>
  <c r="L156" i="149"/>
  <c r="H156" i="149"/>
  <c r="G156" i="149"/>
  <c r="W155" i="149"/>
  <c r="V155" i="149"/>
  <c r="R155" i="149"/>
  <c r="Q155" i="149"/>
  <c r="M155" i="149"/>
  <c r="L155" i="149"/>
  <c r="H155" i="149"/>
  <c r="G155" i="149"/>
  <c r="W154" i="149"/>
  <c r="V154" i="149"/>
  <c r="R154" i="149"/>
  <c r="Q154" i="149"/>
  <c r="M154" i="149"/>
  <c r="L154" i="149"/>
  <c r="H154" i="149"/>
  <c r="G154" i="149"/>
  <c r="W153" i="149"/>
  <c r="V153" i="149"/>
  <c r="R153" i="149"/>
  <c r="Q153" i="149"/>
  <c r="M153" i="149"/>
  <c r="L153" i="149"/>
  <c r="H153" i="149"/>
  <c r="G153" i="149"/>
  <c r="W152" i="149"/>
  <c r="V152" i="149"/>
  <c r="R152" i="149"/>
  <c r="Q152" i="149"/>
  <c r="M152" i="149"/>
  <c r="L152" i="149"/>
  <c r="H152" i="149"/>
  <c r="G152" i="149"/>
  <c r="W151" i="149"/>
  <c r="V151" i="149"/>
  <c r="R151" i="149"/>
  <c r="Q151" i="149"/>
  <c r="M151" i="149"/>
  <c r="L151" i="149"/>
  <c r="H151" i="149"/>
  <c r="G151" i="149"/>
  <c r="W150" i="149"/>
  <c r="V150" i="149"/>
  <c r="R150" i="149"/>
  <c r="Q150" i="149"/>
  <c r="M150" i="149"/>
  <c r="L150" i="149"/>
  <c r="H150" i="149"/>
  <c r="G150" i="149"/>
  <c r="W149" i="149"/>
  <c r="V149" i="149"/>
  <c r="R149" i="149"/>
  <c r="Q149" i="149"/>
  <c r="M149" i="149"/>
  <c r="L149" i="149"/>
  <c r="H149" i="149"/>
  <c r="G149" i="149"/>
  <c r="W148" i="149"/>
  <c r="V148" i="149"/>
  <c r="Q148" i="149"/>
  <c r="L148" i="149"/>
  <c r="H148" i="149"/>
  <c r="G148" i="149"/>
  <c r="W147" i="149"/>
  <c r="V147" i="149"/>
  <c r="R147" i="149"/>
  <c r="Q147" i="149"/>
  <c r="M147" i="149"/>
  <c r="L147" i="149"/>
  <c r="H147" i="149"/>
  <c r="G147" i="149"/>
  <c r="W146" i="149"/>
  <c r="V146" i="149"/>
  <c r="R146" i="149"/>
  <c r="Q146" i="149"/>
  <c r="M146" i="149"/>
  <c r="L146" i="149"/>
  <c r="H146" i="149"/>
  <c r="G146" i="149"/>
  <c r="W145" i="149"/>
  <c r="V145" i="149"/>
  <c r="R145" i="149"/>
  <c r="Q145" i="149"/>
  <c r="M145" i="149"/>
  <c r="L145" i="149"/>
  <c r="H145" i="149"/>
  <c r="G145" i="149"/>
  <c r="W144" i="149"/>
  <c r="V144" i="149"/>
  <c r="R144" i="149"/>
  <c r="Q144" i="149"/>
  <c r="M144" i="149"/>
  <c r="L144" i="149"/>
  <c r="H144" i="149"/>
  <c r="G144" i="149"/>
  <c r="W143" i="149"/>
  <c r="V143" i="149"/>
  <c r="R143" i="149"/>
  <c r="Q143" i="149"/>
  <c r="M143" i="149"/>
  <c r="L143" i="149"/>
  <c r="H143" i="149"/>
  <c r="G143" i="149"/>
  <c r="W142" i="149"/>
  <c r="V142" i="149"/>
  <c r="R142" i="149"/>
  <c r="Q142" i="149"/>
  <c r="M142" i="149"/>
  <c r="L142" i="149"/>
  <c r="H142" i="149"/>
  <c r="G142" i="149"/>
  <c r="W141" i="149"/>
  <c r="V141" i="149"/>
  <c r="R141" i="149"/>
  <c r="Q141" i="149"/>
  <c r="M141" i="149"/>
  <c r="L141" i="149"/>
  <c r="H141" i="149"/>
  <c r="G141" i="149"/>
  <c r="W140" i="149"/>
  <c r="V140" i="149"/>
  <c r="Q140" i="149"/>
  <c r="M140" i="149"/>
  <c r="L140" i="149"/>
  <c r="H140" i="149"/>
  <c r="G140" i="149"/>
  <c r="W139" i="149"/>
  <c r="V139" i="149"/>
  <c r="R139" i="149"/>
  <c r="Q139" i="149"/>
  <c r="M139" i="149"/>
  <c r="L139" i="149"/>
  <c r="H139" i="149"/>
  <c r="G139" i="149"/>
  <c r="W138" i="149"/>
  <c r="V138" i="149"/>
  <c r="R138" i="149"/>
  <c r="Q138" i="149"/>
  <c r="M138" i="149"/>
  <c r="L138" i="149"/>
  <c r="H138" i="149"/>
  <c r="G138" i="149"/>
  <c r="W137" i="149"/>
  <c r="V137" i="149"/>
  <c r="R137" i="149"/>
  <c r="Q137" i="149"/>
  <c r="M137" i="149"/>
  <c r="L137" i="149"/>
  <c r="H137" i="149"/>
  <c r="G137" i="149"/>
  <c r="W136" i="149"/>
  <c r="V136" i="149"/>
  <c r="R136" i="149"/>
  <c r="Q136" i="149"/>
  <c r="M136" i="149"/>
  <c r="L136" i="149"/>
  <c r="H136" i="149"/>
  <c r="G136" i="149"/>
  <c r="W135" i="149"/>
  <c r="V135" i="149"/>
  <c r="R135" i="149"/>
  <c r="Q135" i="149"/>
  <c r="M135" i="149"/>
  <c r="L135" i="149"/>
  <c r="H135" i="149"/>
  <c r="G135" i="149"/>
  <c r="V134" i="149"/>
  <c r="Q134" i="149"/>
  <c r="M134" i="149"/>
  <c r="L134" i="149"/>
  <c r="H134" i="149"/>
  <c r="G134" i="149"/>
  <c r="W133" i="149"/>
  <c r="V133" i="149"/>
  <c r="R133" i="149"/>
  <c r="Q133" i="149"/>
  <c r="M133" i="149"/>
  <c r="L133" i="149"/>
  <c r="H133" i="149"/>
  <c r="G133" i="149"/>
  <c r="W132" i="149"/>
  <c r="V132" i="149"/>
  <c r="R132" i="149"/>
  <c r="Q132" i="149"/>
  <c r="M132" i="149"/>
  <c r="L132" i="149"/>
  <c r="H132" i="149"/>
  <c r="G132" i="149"/>
  <c r="W131" i="149"/>
  <c r="V131" i="149"/>
  <c r="R131" i="149"/>
  <c r="Q131" i="149"/>
  <c r="M131" i="149"/>
  <c r="L131" i="149"/>
  <c r="H131" i="149"/>
  <c r="G131" i="149"/>
  <c r="W130" i="149"/>
  <c r="V130" i="149"/>
  <c r="R130" i="149"/>
  <c r="Q130" i="149"/>
  <c r="M130" i="149"/>
  <c r="L130" i="149"/>
  <c r="H130" i="149"/>
  <c r="G130" i="149"/>
  <c r="W129" i="149"/>
  <c r="V129" i="149"/>
  <c r="R129" i="149"/>
  <c r="Q129" i="149"/>
  <c r="M129" i="149"/>
  <c r="L129" i="149"/>
  <c r="H129" i="149"/>
  <c r="G129" i="149"/>
  <c r="W128" i="149"/>
  <c r="V128" i="149"/>
  <c r="R128" i="149"/>
  <c r="Q128" i="149"/>
  <c r="M128" i="149"/>
  <c r="L128" i="149"/>
  <c r="H128" i="149"/>
  <c r="G128" i="149"/>
  <c r="W126" i="149"/>
  <c r="V126" i="149"/>
  <c r="R126" i="149"/>
  <c r="Q126" i="149"/>
  <c r="M126" i="149"/>
  <c r="L126" i="149"/>
  <c r="H126" i="149"/>
  <c r="G126" i="149"/>
  <c r="W125" i="149"/>
  <c r="V125" i="149"/>
  <c r="R125" i="149"/>
  <c r="Q125" i="149"/>
  <c r="L125" i="149"/>
  <c r="H125" i="149"/>
  <c r="G125" i="149"/>
  <c r="W124" i="149"/>
  <c r="V124" i="149"/>
  <c r="R124" i="149"/>
  <c r="Q124" i="149"/>
  <c r="M124" i="149"/>
  <c r="L124" i="149"/>
  <c r="H124" i="149"/>
  <c r="G124" i="149"/>
  <c r="W123" i="149"/>
  <c r="V123" i="149"/>
  <c r="R123" i="149"/>
  <c r="Q123" i="149"/>
  <c r="M123" i="149"/>
  <c r="L123" i="149"/>
  <c r="H123" i="149"/>
  <c r="G123" i="149"/>
  <c r="W122" i="149"/>
  <c r="V122" i="149"/>
  <c r="R122" i="149"/>
  <c r="Q122" i="149"/>
  <c r="M122" i="149"/>
  <c r="L122" i="149"/>
  <c r="H122" i="149"/>
  <c r="G122" i="149"/>
  <c r="W121" i="149"/>
  <c r="V121" i="149"/>
  <c r="R121" i="149"/>
  <c r="Q121" i="149"/>
  <c r="M121" i="149"/>
  <c r="L121" i="149"/>
  <c r="H121" i="149"/>
  <c r="G121" i="149"/>
  <c r="W120" i="149"/>
  <c r="V120" i="149"/>
  <c r="R120" i="149"/>
  <c r="Q120" i="149"/>
  <c r="M120" i="149"/>
  <c r="L120" i="149"/>
  <c r="H120" i="149"/>
  <c r="G120" i="149"/>
  <c r="W119" i="149"/>
  <c r="V119" i="149"/>
  <c r="R119" i="149"/>
  <c r="Q119" i="149"/>
  <c r="M119" i="149"/>
  <c r="L119" i="149"/>
  <c r="H119" i="149"/>
  <c r="G119" i="149"/>
  <c r="W118" i="149"/>
  <c r="V118" i="149"/>
  <c r="R118" i="149"/>
  <c r="Q118" i="149"/>
  <c r="M118" i="149"/>
  <c r="L118" i="149"/>
  <c r="H118" i="149"/>
  <c r="G118" i="149"/>
  <c r="W117" i="149"/>
  <c r="V117" i="149"/>
  <c r="R117" i="149"/>
  <c r="Q117" i="149"/>
  <c r="M117" i="149"/>
  <c r="L117" i="149"/>
  <c r="H117" i="149"/>
  <c r="G117" i="149"/>
  <c r="W116" i="149"/>
  <c r="V116" i="149"/>
  <c r="R116" i="149"/>
  <c r="Q116" i="149"/>
  <c r="M116" i="149"/>
  <c r="L116" i="149"/>
  <c r="H116" i="149"/>
  <c r="G116" i="149"/>
  <c r="W115" i="149"/>
  <c r="V115" i="149"/>
  <c r="R115" i="149"/>
  <c r="Q115" i="149"/>
  <c r="M115" i="149"/>
  <c r="L115" i="149"/>
  <c r="H115" i="149"/>
  <c r="G115" i="149"/>
  <c r="W114" i="149"/>
  <c r="V114" i="149"/>
  <c r="R114" i="149"/>
  <c r="Q114" i="149"/>
  <c r="M114" i="149"/>
  <c r="L114" i="149"/>
  <c r="H114" i="149"/>
  <c r="G114" i="149"/>
  <c r="W113" i="149"/>
  <c r="V113" i="149"/>
  <c r="R113" i="149"/>
  <c r="Q113" i="149"/>
  <c r="M113" i="149"/>
  <c r="L113" i="149"/>
  <c r="H113" i="149"/>
  <c r="G113" i="149"/>
  <c r="W112" i="149"/>
  <c r="V112" i="149"/>
  <c r="R112" i="149"/>
  <c r="Q112" i="149"/>
  <c r="M112" i="149"/>
  <c r="L112" i="149"/>
  <c r="H112" i="149"/>
  <c r="G112" i="149"/>
  <c r="W111" i="149"/>
  <c r="V111" i="149"/>
  <c r="R111" i="149"/>
  <c r="Q111" i="149"/>
  <c r="M111" i="149"/>
  <c r="L111" i="149"/>
  <c r="H111" i="149"/>
  <c r="G111" i="149"/>
  <c r="W110" i="149"/>
  <c r="V110" i="149"/>
  <c r="R110" i="149"/>
  <c r="Q110" i="149"/>
  <c r="M110" i="149"/>
  <c r="L110" i="149"/>
  <c r="H110" i="149"/>
  <c r="G110" i="149"/>
  <c r="W109" i="149"/>
  <c r="V109" i="149"/>
  <c r="R109" i="149"/>
  <c r="Q109" i="149"/>
  <c r="M109" i="149"/>
  <c r="L109" i="149"/>
  <c r="H109" i="149"/>
  <c r="G109" i="149"/>
  <c r="W108" i="149"/>
  <c r="V108" i="149"/>
  <c r="Q108" i="149"/>
  <c r="M108" i="149"/>
  <c r="L108" i="149"/>
  <c r="H108" i="149"/>
  <c r="G108" i="149"/>
  <c r="W107" i="149"/>
  <c r="V107" i="149"/>
  <c r="R107" i="149"/>
  <c r="Q107" i="149"/>
  <c r="M107" i="149"/>
  <c r="L107" i="149"/>
  <c r="H107" i="149"/>
  <c r="G107" i="149"/>
  <c r="W106" i="149"/>
  <c r="V106" i="149"/>
  <c r="R106" i="149"/>
  <c r="Q106" i="149"/>
  <c r="M106" i="149"/>
  <c r="L106" i="149"/>
  <c r="H106" i="149"/>
  <c r="G106" i="149"/>
  <c r="W103" i="149"/>
  <c r="V103" i="149"/>
  <c r="R103" i="149"/>
  <c r="Q103" i="149"/>
  <c r="M103" i="149"/>
  <c r="L103" i="149"/>
  <c r="H103" i="149"/>
  <c r="G103" i="149"/>
  <c r="W102" i="149"/>
  <c r="V102" i="149"/>
  <c r="R102" i="149"/>
  <c r="Q102" i="149"/>
  <c r="M102" i="149"/>
  <c r="L102" i="149"/>
  <c r="H102" i="149"/>
  <c r="G102" i="149"/>
  <c r="W101" i="149"/>
  <c r="V101" i="149"/>
  <c r="R101" i="149"/>
  <c r="Q101" i="149"/>
  <c r="M101" i="149"/>
  <c r="L101" i="149"/>
  <c r="H101" i="149"/>
  <c r="G101" i="149"/>
  <c r="W100" i="149"/>
  <c r="V100" i="149"/>
  <c r="R100" i="149"/>
  <c r="Q100" i="149"/>
  <c r="M100" i="149"/>
  <c r="L100" i="149"/>
  <c r="H100" i="149"/>
  <c r="G100" i="149"/>
  <c r="W99" i="149"/>
  <c r="V99" i="149"/>
  <c r="R99" i="149"/>
  <c r="Q99" i="149"/>
  <c r="M99" i="149"/>
  <c r="L99" i="149"/>
  <c r="H99" i="149"/>
  <c r="G99" i="149"/>
  <c r="W98" i="149"/>
  <c r="V98" i="149"/>
  <c r="R98" i="149"/>
  <c r="Q98" i="149"/>
  <c r="M98" i="149"/>
  <c r="L98" i="149"/>
  <c r="H98" i="149"/>
  <c r="G98" i="149"/>
  <c r="W97" i="149"/>
  <c r="V97" i="149"/>
  <c r="R97" i="149"/>
  <c r="Q97" i="149"/>
  <c r="M97" i="149"/>
  <c r="L97" i="149"/>
  <c r="H97" i="149"/>
  <c r="G97" i="149"/>
  <c r="W96" i="149"/>
  <c r="V96" i="149"/>
  <c r="R96" i="149"/>
  <c r="Q96" i="149"/>
  <c r="M96" i="149"/>
  <c r="L96" i="149"/>
  <c r="H96" i="149"/>
  <c r="G96" i="149"/>
  <c r="W95" i="149"/>
  <c r="V95" i="149"/>
  <c r="R95" i="149"/>
  <c r="Q95" i="149"/>
  <c r="M95" i="149"/>
  <c r="L95" i="149"/>
  <c r="H95" i="149"/>
  <c r="G95" i="149"/>
  <c r="W94" i="149"/>
  <c r="V94" i="149"/>
  <c r="R94" i="149"/>
  <c r="Q94" i="149"/>
  <c r="M94" i="149"/>
  <c r="L94" i="149"/>
  <c r="H94" i="149"/>
  <c r="G94" i="149"/>
  <c r="W93" i="149"/>
  <c r="V93" i="149"/>
  <c r="R93" i="149"/>
  <c r="Q93" i="149"/>
  <c r="M93" i="149"/>
  <c r="L93" i="149"/>
  <c r="H93" i="149"/>
  <c r="G93" i="149"/>
  <c r="W92" i="149"/>
  <c r="V92" i="149"/>
  <c r="R92" i="149"/>
  <c r="Q92" i="149"/>
  <c r="M92" i="149"/>
  <c r="L92" i="149"/>
  <c r="H92" i="149"/>
  <c r="G92" i="149"/>
  <c r="W90" i="149"/>
  <c r="V90" i="149"/>
  <c r="R90" i="149"/>
  <c r="Q90" i="149"/>
  <c r="M90" i="149"/>
  <c r="L90" i="149"/>
  <c r="H90" i="149"/>
  <c r="G90" i="149"/>
  <c r="W89" i="149"/>
  <c r="V89" i="149"/>
  <c r="R89" i="149"/>
  <c r="Q89" i="149"/>
  <c r="M89" i="149"/>
  <c r="L89" i="149"/>
  <c r="H89" i="149"/>
  <c r="G89" i="149"/>
  <c r="W88" i="149"/>
  <c r="V88" i="149"/>
  <c r="R88" i="149"/>
  <c r="Q88" i="149"/>
  <c r="M88" i="149"/>
  <c r="L88" i="149"/>
  <c r="H88" i="149"/>
  <c r="G88" i="149"/>
  <c r="W87" i="149"/>
  <c r="V87" i="149"/>
  <c r="R87" i="149"/>
  <c r="Q87" i="149"/>
  <c r="M87" i="149"/>
  <c r="L87" i="149"/>
  <c r="H87" i="149"/>
  <c r="G87" i="149"/>
  <c r="W86" i="149"/>
  <c r="V86" i="149"/>
  <c r="R86" i="149"/>
  <c r="Q86" i="149"/>
  <c r="M86" i="149"/>
  <c r="L86" i="149"/>
  <c r="H86" i="149"/>
  <c r="G86" i="149"/>
  <c r="W85" i="149"/>
  <c r="V85" i="149"/>
  <c r="R85" i="149"/>
  <c r="Q85" i="149"/>
  <c r="M85" i="149"/>
  <c r="L85" i="149"/>
  <c r="H85" i="149"/>
  <c r="G85" i="149"/>
  <c r="W84" i="149"/>
  <c r="V84" i="149"/>
  <c r="R84" i="149"/>
  <c r="Q84" i="149"/>
  <c r="M84" i="149"/>
  <c r="L84" i="149"/>
  <c r="H84" i="149"/>
  <c r="G84" i="149"/>
  <c r="W83" i="149"/>
  <c r="V83" i="149"/>
  <c r="R83" i="149"/>
  <c r="Q83" i="149"/>
  <c r="M83" i="149"/>
  <c r="L83" i="149"/>
  <c r="H83" i="149"/>
  <c r="G83" i="149"/>
  <c r="W82" i="149"/>
  <c r="V82" i="149"/>
  <c r="R82" i="149"/>
  <c r="Q82" i="149"/>
  <c r="M82" i="149"/>
  <c r="L82" i="149"/>
  <c r="H82" i="149"/>
  <c r="G82" i="149"/>
  <c r="W81" i="149"/>
  <c r="V81" i="149"/>
  <c r="R81" i="149"/>
  <c r="Q81" i="149"/>
  <c r="M81" i="149"/>
  <c r="L81" i="149"/>
  <c r="H81" i="149"/>
  <c r="G81" i="149"/>
  <c r="W80" i="149"/>
  <c r="V80" i="149"/>
  <c r="R80" i="149"/>
  <c r="Q80" i="149"/>
  <c r="M80" i="149"/>
  <c r="L80" i="149"/>
  <c r="H80" i="149"/>
  <c r="G80" i="149"/>
  <c r="W79" i="149"/>
  <c r="V79" i="149"/>
  <c r="R79" i="149"/>
  <c r="Q79" i="149"/>
  <c r="M79" i="149"/>
  <c r="L79" i="149"/>
  <c r="H79" i="149"/>
  <c r="G79" i="149"/>
  <c r="W78" i="149"/>
  <c r="V78" i="149"/>
  <c r="R78" i="149"/>
  <c r="Q78" i="149"/>
  <c r="M78" i="149"/>
  <c r="L78" i="149"/>
  <c r="H78" i="149"/>
  <c r="G78" i="149"/>
  <c r="W77" i="149"/>
  <c r="V77" i="149"/>
  <c r="R77" i="149"/>
  <c r="Q77" i="149"/>
  <c r="M77" i="149"/>
  <c r="L77" i="149"/>
  <c r="H77" i="149"/>
  <c r="G77" i="149"/>
  <c r="W75" i="149"/>
  <c r="V75" i="149"/>
  <c r="R75" i="149"/>
  <c r="Q75" i="149"/>
  <c r="M75" i="149"/>
  <c r="L75" i="149"/>
  <c r="H75" i="149"/>
  <c r="G75" i="149"/>
  <c r="W74" i="149"/>
  <c r="V74" i="149"/>
  <c r="R74" i="149"/>
  <c r="Q74" i="149"/>
  <c r="M74" i="149"/>
  <c r="L74" i="149"/>
  <c r="H74" i="149"/>
  <c r="G74" i="149"/>
  <c r="M73" i="149"/>
  <c r="H73" i="149"/>
  <c r="W72" i="149"/>
  <c r="V72" i="149"/>
  <c r="R72" i="149"/>
  <c r="Q72" i="149"/>
  <c r="M72" i="149"/>
  <c r="L72" i="149"/>
  <c r="H72" i="149"/>
  <c r="G72" i="149"/>
  <c r="W71" i="149"/>
  <c r="V71" i="149"/>
  <c r="R71" i="149"/>
  <c r="Q71" i="149"/>
  <c r="M71" i="149"/>
  <c r="L71" i="149"/>
  <c r="H71" i="149"/>
  <c r="G71" i="149"/>
  <c r="W70" i="149"/>
  <c r="V70" i="149"/>
  <c r="R70" i="149"/>
  <c r="Q70" i="149"/>
  <c r="M70" i="149"/>
  <c r="L70" i="149"/>
  <c r="H70" i="149"/>
  <c r="G70" i="149"/>
  <c r="W69" i="149"/>
  <c r="V69" i="149"/>
  <c r="R69" i="149"/>
  <c r="Q69" i="149"/>
  <c r="M69" i="149"/>
  <c r="L69" i="149"/>
  <c r="H69" i="149"/>
  <c r="G69" i="149"/>
  <c r="W68" i="149"/>
  <c r="V68" i="149"/>
  <c r="R68" i="149"/>
  <c r="Q68" i="149"/>
  <c r="M68" i="149"/>
  <c r="L68" i="149"/>
  <c r="H68" i="149"/>
  <c r="G68" i="149"/>
  <c r="W67" i="149"/>
  <c r="V67" i="149"/>
  <c r="R67" i="149"/>
  <c r="Q67" i="149"/>
  <c r="M67" i="149"/>
  <c r="L67" i="149"/>
  <c r="H67" i="149"/>
  <c r="G67" i="149"/>
  <c r="W65" i="149"/>
  <c r="V65" i="149"/>
  <c r="R65" i="149"/>
  <c r="Q65" i="149"/>
  <c r="M65" i="149"/>
  <c r="L65" i="149"/>
  <c r="H65" i="149"/>
  <c r="G65" i="149"/>
  <c r="W62" i="149"/>
  <c r="V62" i="149"/>
  <c r="R62" i="149"/>
  <c r="Q62" i="149"/>
  <c r="M62" i="149"/>
  <c r="L62" i="149"/>
  <c r="H62" i="149"/>
  <c r="G62" i="149"/>
  <c r="W61" i="149"/>
  <c r="V61" i="149"/>
  <c r="R61" i="149"/>
  <c r="Q61" i="149"/>
  <c r="M61" i="149"/>
  <c r="L61" i="149"/>
  <c r="H61" i="149"/>
  <c r="G61" i="149"/>
  <c r="W60" i="149"/>
  <c r="V60" i="149"/>
  <c r="R60" i="149"/>
  <c r="Q60" i="149"/>
  <c r="M60" i="149"/>
  <c r="L60" i="149"/>
  <c r="H60" i="149"/>
  <c r="G60" i="149"/>
  <c r="V59" i="149"/>
  <c r="Q59" i="149"/>
  <c r="L59" i="149"/>
  <c r="H59" i="149"/>
  <c r="G59" i="149"/>
  <c r="W58" i="149"/>
  <c r="V58" i="149"/>
  <c r="R58" i="149"/>
  <c r="Q58" i="149"/>
  <c r="M58" i="149"/>
  <c r="L58" i="149"/>
  <c r="H58" i="149"/>
  <c r="G58" i="149"/>
  <c r="W57" i="149"/>
  <c r="V57" i="149"/>
  <c r="R57" i="149"/>
  <c r="Q57" i="149"/>
  <c r="M57" i="149"/>
  <c r="L57" i="149"/>
  <c r="H57" i="149"/>
  <c r="G57" i="149"/>
  <c r="W56" i="149"/>
  <c r="V56" i="149"/>
  <c r="R56" i="149"/>
  <c r="Q56" i="149"/>
  <c r="M56" i="149"/>
  <c r="L56" i="149"/>
  <c r="H56" i="149"/>
  <c r="G56" i="149"/>
  <c r="W55" i="149"/>
  <c r="V55" i="149"/>
  <c r="R55" i="149"/>
  <c r="Q55" i="149"/>
  <c r="M55" i="149"/>
  <c r="L55" i="149"/>
  <c r="H55" i="149"/>
  <c r="G55" i="149"/>
  <c r="W54" i="149"/>
  <c r="V54" i="149"/>
  <c r="R54" i="149"/>
  <c r="Q54" i="149"/>
  <c r="M54" i="149"/>
  <c r="L54" i="149"/>
  <c r="H54" i="149"/>
  <c r="G54" i="149"/>
  <c r="W53" i="149"/>
  <c r="V53" i="149"/>
  <c r="R53" i="149"/>
  <c r="Q53" i="149"/>
  <c r="M53" i="149"/>
  <c r="L53" i="149"/>
  <c r="H53" i="149"/>
  <c r="G53" i="149"/>
  <c r="W52" i="149"/>
  <c r="V52" i="149"/>
  <c r="R52" i="149"/>
  <c r="Q52" i="149"/>
  <c r="M52" i="149"/>
  <c r="L52" i="149"/>
  <c r="H52" i="149"/>
  <c r="G52" i="149"/>
  <c r="W51" i="149"/>
  <c r="V51" i="149"/>
  <c r="R51" i="149"/>
  <c r="Q51" i="149"/>
  <c r="M51" i="149"/>
  <c r="L51" i="149"/>
  <c r="H51" i="149"/>
  <c r="G51" i="149"/>
  <c r="W50" i="149"/>
  <c r="V50" i="149"/>
  <c r="R50" i="149"/>
  <c r="Q50" i="149"/>
  <c r="M50" i="149"/>
  <c r="L50" i="149"/>
  <c r="H50" i="149"/>
  <c r="G50" i="149"/>
  <c r="W49" i="149"/>
  <c r="V49" i="149"/>
  <c r="R49" i="149"/>
  <c r="Q49" i="149"/>
  <c r="M49" i="149"/>
  <c r="L49" i="149"/>
  <c r="H49" i="149"/>
  <c r="G49" i="149"/>
  <c r="W48" i="149"/>
  <c r="V48" i="149"/>
  <c r="R48" i="149"/>
  <c r="Q48" i="149"/>
  <c r="M48" i="149"/>
  <c r="L48" i="149"/>
  <c r="H48" i="149"/>
  <c r="G48" i="149"/>
  <c r="W47" i="149"/>
  <c r="V47" i="149"/>
  <c r="R47" i="149"/>
  <c r="Q47" i="149"/>
  <c r="M47" i="149"/>
  <c r="L47" i="149"/>
  <c r="H47" i="149"/>
  <c r="G47" i="149"/>
  <c r="W46" i="149"/>
  <c r="V46" i="149"/>
  <c r="R46" i="149"/>
  <c r="Q46" i="149"/>
  <c r="M46" i="149"/>
  <c r="L46" i="149"/>
  <c r="H46" i="149"/>
  <c r="G46" i="149"/>
  <c r="W45" i="149"/>
  <c r="V45" i="149"/>
  <c r="R45" i="149"/>
  <c r="Q45" i="149"/>
  <c r="M45" i="149"/>
  <c r="L45" i="149"/>
  <c r="H45" i="149"/>
  <c r="G45" i="149"/>
  <c r="W43" i="149"/>
  <c r="V43" i="149"/>
  <c r="R43" i="149"/>
  <c r="Q43" i="149"/>
  <c r="M43" i="149"/>
  <c r="L43" i="149"/>
  <c r="H43" i="149"/>
  <c r="G43" i="149"/>
  <c r="W42" i="149"/>
  <c r="V42" i="149"/>
  <c r="R42" i="149"/>
  <c r="Q42" i="149"/>
  <c r="M42" i="149"/>
  <c r="L42" i="149"/>
  <c r="H42" i="149"/>
  <c r="G42" i="149"/>
  <c r="W41" i="149"/>
  <c r="V41" i="149"/>
  <c r="R41" i="149"/>
  <c r="Q41" i="149"/>
  <c r="M41" i="149"/>
  <c r="L41" i="149"/>
  <c r="H41" i="149"/>
  <c r="G41" i="149"/>
  <c r="W40" i="149"/>
  <c r="V40" i="149"/>
  <c r="Q40" i="149"/>
  <c r="M40" i="149"/>
  <c r="L40" i="149"/>
  <c r="H40" i="149"/>
  <c r="G40" i="149"/>
  <c r="W39" i="149"/>
  <c r="V39" i="149"/>
  <c r="R39" i="149"/>
  <c r="Q39" i="149"/>
  <c r="M39" i="149"/>
  <c r="L39" i="149"/>
  <c r="H39" i="149"/>
  <c r="G39" i="149"/>
  <c r="W38" i="149"/>
  <c r="V38" i="149"/>
  <c r="R38" i="149"/>
  <c r="Q38" i="149"/>
  <c r="M38" i="149"/>
  <c r="L38" i="149"/>
  <c r="H38" i="149"/>
  <c r="G38" i="149"/>
  <c r="W37" i="149"/>
  <c r="V37" i="149"/>
  <c r="R37" i="149"/>
  <c r="Q37" i="149"/>
  <c r="M37" i="149"/>
  <c r="L37" i="149"/>
  <c r="H37" i="149"/>
  <c r="G37" i="149"/>
  <c r="W36" i="149"/>
  <c r="V36" i="149"/>
  <c r="R36" i="149"/>
  <c r="Q36" i="149"/>
  <c r="M36" i="149"/>
  <c r="L36" i="149"/>
  <c r="H36" i="149"/>
  <c r="G36" i="149"/>
  <c r="W35" i="149"/>
  <c r="V35" i="149"/>
  <c r="R35" i="149"/>
  <c r="Q35" i="149"/>
  <c r="M35" i="149"/>
  <c r="L35" i="149"/>
  <c r="H35" i="149"/>
  <c r="G35" i="149"/>
  <c r="W34" i="149"/>
  <c r="V34" i="149"/>
  <c r="Q34" i="149"/>
  <c r="M34" i="149"/>
  <c r="L34" i="149"/>
  <c r="H34" i="149"/>
  <c r="G34" i="149"/>
  <c r="W33" i="149"/>
  <c r="V33" i="149"/>
  <c r="R33" i="149"/>
  <c r="Q33" i="149"/>
  <c r="M33" i="149"/>
  <c r="L33" i="149"/>
  <c r="H33" i="149"/>
  <c r="G33" i="149"/>
  <c r="V32" i="149"/>
  <c r="R32" i="149"/>
  <c r="Q32" i="149"/>
  <c r="M32" i="149"/>
  <c r="L32" i="149"/>
  <c r="H32" i="149"/>
  <c r="G32" i="149"/>
  <c r="W31" i="149"/>
  <c r="V31" i="149"/>
  <c r="R31" i="149"/>
  <c r="Q31" i="149"/>
  <c r="M31" i="149"/>
  <c r="L31" i="149"/>
  <c r="H31" i="149"/>
  <c r="G31" i="149"/>
  <c r="W30" i="149"/>
  <c r="V30" i="149"/>
  <c r="R30" i="149"/>
  <c r="Q30" i="149"/>
  <c r="M30" i="149"/>
  <c r="L30" i="149"/>
  <c r="H30" i="149"/>
  <c r="G30" i="149"/>
  <c r="W29" i="149"/>
  <c r="V29" i="149"/>
  <c r="R29" i="149"/>
  <c r="Q29" i="149"/>
  <c r="M29" i="149"/>
  <c r="L29" i="149"/>
  <c r="H29" i="149"/>
  <c r="G29" i="149"/>
  <c r="W27" i="149"/>
  <c r="V27" i="149"/>
  <c r="R27" i="149"/>
  <c r="Q27" i="149"/>
  <c r="M27" i="149"/>
  <c r="L27" i="149"/>
  <c r="H27" i="149"/>
  <c r="G27" i="149"/>
  <c r="W26" i="149"/>
  <c r="V26" i="149"/>
  <c r="R26" i="149"/>
  <c r="Q26" i="149"/>
  <c r="M26" i="149"/>
  <c r="L26" i="149"/>
  <c r="H26" i="149"/>
  <c r="G26" i="149"/>
  <c r="W25" i="149"/>
  <c r="V25" i="149"/>
  <c r="R25" i="149"/>
  <c r="Q25" i="149"/>
  <c r="M25" i="149"/>
  <c r="L25" i="149"/>
  <c r="H25" i="149"/>
  <c r="G25" i="149"/>
  <c r="W24" i="149"/>
  <c r="V24" i="149"/>
  <c r="R24" i="149"/>
  <c r="Q24" i="149"/>
  <c r="M24" i="149"/>
  <c r="L24" i="149"/>
  <c r="H24" i="149"/>
  <c r="G24" i="149"/>
  <c r="W23" i="149"/>
  <c r="V23" i="149"/>
  <c r="R23" i="149"/>
  <c r="Q23" i="149"/>
  <c r="M23" i="149"/>
  <c r="L23" i="149"/>
  <c r="H23" i="149"/>
  <c r="G23" i="149"/>
  <c r="W22" i="149"/>
  <c r="V22" i="149"/>
  <c r="Q22" i="149"/>
  <c r="M22" i="149"/>
  <c r="L22" i="149"/>
  <c r="H22" i="149"/>
  <c r="G22" i="149"/>
  <c r="W21" i="149"/>
  <c r="V21" i="149"/>
  <c r="R21" i="149"/>
  <c r="Q21" i="149"/>
  <c r="M21" i="149"/>
  <c r="L21" i="149"/>
  <c r="H21" i="149"/>
  <c r="G21" i="149"/>
  <c r="W20" i="149"/>
  <c r="V20" i="149"/>
  <c r="R20" i="149"/>
  <c r="Q20" i="149"/>
  <c r="M20" i="149"/>
  <c r="L20" i="149"/>
  <c r="H20" i="149"/>
  <c r="G20" i="149"/>
  <c r="W19" i="149"/>
  <c r="V19" i="149"/>
  <c r="R19" i="149"/>
  <c r="Q19" i="149"/>
  <c r="M19" i="149"/>
  <c r="L19" i="149"/>
  <c r="H19" i="149"/>
  <c r="G19" i="149"/>
  <c r="W18" i="149"/>
  <c r="V18" i="149"/>
  <c r="R18" i="149"/>
  <c r="Q18" i="149"/>
  <c r="M18" i="149"/>
  <c r="L18" i="149"/>
  <c r="H18" i="149"/>
  <c r="G18" i="149"/>
  <c r="V17" i="149"/>
  <c r="Q17" i="149"/>
  <c r="M17" i="149"/>
  <c r="L17" i="149"/>
  <c r="H17" i="149"/>
  <c r="G17" i="149"/>
  <c r="W16" i="149"/>
  <c r="V16" i="149"/>
  <c r="R16" i="149"/>
  <c r="Q16" i="149"/>
  <c r="M16" i="149"/>
  <c r="L16" i="149"/>
  <c r="H16" i="149"/>
  <c r="G16" i="149"/>
  <c r="W15" i="149"/>
  <c r="V15" i="149"/>
  <c r="R15" i="149"/>
  <c r="Q15" i="149"/>
  <c r="M15" i="149"/>
  <c r="L15" i="149"/>
  <c r="H15" i="149"/>
  <c r="G15" i="149"/>
  <c r="W12" i="149"/>
  <c r="V12" i="149"/>
  <c r="R12" i="149"/>
  <c r="Q12" i="149"/>
  <c r="M12" i="149"/>
  <c r="L12" i="149"/>
  <c r="H12" i="149"/>
  <c r="G12" i="149"/>
  <c r="W11" i="149"/>
  <c r="V11" i="149"/>
  <c r="R11" i="149"/>
  <c r="Q11" i="149"/>
  <c r="M11" i="149"/>
  <c r="L11" i="149"/>
  <c r="H11" i="149"/>
  <c r="G11" i="149"/>
  <c r="W10" i="149"/>
  <c r="V10" i="149"/>
  <c r="R10" i="149"/>
  <c r="Q10" i="149"/>
  <c r="M10" i="149"/>
  <c r="L10" i="149"/>
  <c r="H10" i="149"/>
  <c r="G10" i="149"/>
  <c r="W9" i="149"/>
  <c r="V9" i="149"/>
  <c r="R9" i="149"/>
  <c r="Q9" i="149"/>
  <c r="M9" i="149"/>
  <c r="L9" i="149"/>
  <c r="H9" i="149"/>
  <c r="G9" i="149"/>
  <c r="W8" i="149"/>
  <c r="V8" i="149"/>
  <c r="R8" i="149"/>
  <c r="Q8" i="149"/>
  <c r="M8" i="149"/>
  <c r="L8" i="149"/>
  <c r="H8" i="149"/>
  <c r="G8" i="149"/>
  <c r="V7" i="149"/>
  <c r="R7" i="149"/>
  <c r="Q7" i="149"/>
  <c r="M7" i="149"/>
  <c r="L7" i="149"/>
  <c r="H7" i="149"/>
  <c r="G7" i="149"/>
  <c r="W6" i="149"/>
  <c r="V6" i="149"/>
  <c r="R6" i="149"/>
  <c r="Q6" i="149"/>
  <c r="M6" i="149"/>
  <c r="L6" i="149"/>
  <c r="H6" i="149"/>
  <c r="G6" i="149"/>
  <c r="W5" i="149"/>
  <c r="V5" i="149"/>
  <c r="R5" i="149"/>
  <c r="Q5" i="149"/>
  <c r="M5" i="149"/>
  <c r="L5" i="149"/>
  <c r="H5" i="149"/>
  <c r="G5" i="149"/>
  <c r="W3" i="149"/>
  <c r="V3" i="149"/>
  <c r="R3" i="149"/>
  <c r="Q3" i="149"/>
  <c r="M3" i="149"/>
  <c r="L3" i="149"/>
  <c r="H3" i="149"/>
  <c r="G3" i="149"/>
  <c r="B14" i="151"/>
  <c r="B9" i="151"/>
  <c r="B3" i="151"/>
</calcChain>
</file>

<file path=xl/sharedStrings.xml><?xml version="1.0" encoding="utf-8"?>
<sst xmlns="http://schemas.openxmlformats.org/spreadsheetml/2006/main" count="2347" uniqueCount="1184">
  <si>
    <t>Year</t>
  </si>
  <si>
    <t>% Change</t>
  </si>
  <si>
    <t>1948/49</t>
  </si>
  <si>
    <t>-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</si>
  <si>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</si>
  <si>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</si>
  <si>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</si>
  <si>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</si>
  <si>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</si>
  <si>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</si>
  <si>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</si>
  <si>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</si>
  <si>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</si>
  <si>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</si>
  <si>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no data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</si>
  <si>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</si>
  <si>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</si>
  <si>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</si>
  <si>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</si>
  <si>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</si>
  <si>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</si>
  <si>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</si>
  <si>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</si>
  <si>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</si>
  <si>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</si>
  <si>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</si>
  <si>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</si>
  <si>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</si>
  <si>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</si>
  <si>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</si>
  <si>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1974/75**</t>
  </si>
  <si>
    <t>1976/77</t>
  </si>
  <si>
    <t>1977/78</t>
  </si>
  <si>
    <t>1978/79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</si>
  <si>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</si>
  <si>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</si>
  <si>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</si>
  <si>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</si>
  <si>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</si>
  <si>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</si>
  <si>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</si>
  <si>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</si>
  <si>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</si>
  <si>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</si>
  <si>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</si>
  <si>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</si>
  <si>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</si>
  <si>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</si>
  <si>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</si>
  <si>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</si>
  <si>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</si>
  <si>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</si>
  <si>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</si>
  <si>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</si>
  <si>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</si>
  <si>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</si>
  <si>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</si>
  <si>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</si>
  <si>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</si>
  <si>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</si>
  <si>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</si>
  <si>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</si>
  <si>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</si>
  <si>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</si>
  <si>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</si>
  <si>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</si>
  <si>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</si>
  <si>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</si>
  <si>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</si>
  <si>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</si>
  <si>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</si>
  <si>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</si>
  <si>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</si>
  <si>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</si>
  <si>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</si>
  <si>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</si>
  <si>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Undergraduate</t>
  </si>
  <si>
    <t>Graduate</t>
  </si>
  <si>
    <t>Non-Degree</t>
  </si>
  <si>
    <t>Total</t>
  </si>
  <si>
    <t>TOTAL UNDERGRADUATE</t>
  </si>
  <si>
    <t>Associate's</t>
  </si>
  <si>
    <t>Bachelor's</t>
  </si>
  <si>
    <t>TOTAL GRADUATE</t>
  </si>
  <si>
    <t>Master's</t>
  </si>
  <si>
    <t>Professional</t>
  </si>
  <si>
    <t>Graduate, Unspecified</t>
  </si>
  <si>
    <t>TOTAL NON-DEGREE</t>
  </si>
  <si>
    <t>Non-Degree, Intensive English</t>
  </si>
  <si>
    <t>Non-Degree, Other</t>
  </si>
  <si>
    <t>TOTAL ENROLLED STUDENTS</t>
  </si>
  <si>
    <t>TOTAL INTERNATIONAL STUDENTS</t>
  </si>
  <si>
    <t>OPT</t>
  </si>
  <si>
    <t>Agriculture</t>
  </si>
  <si>
    <t>Natural Resources and Conservation</t>
  </si>
  <si>
    <t>Business and Management</t>
  </si>
  <si>
    <t>Communications and Journalism</t>
  </si>
  <si>
    <t>Communication, Journalism</t>
  </si>
  <si>
    <t>Communications Technologies/Technicians</t>
  </si>
  <si>
    <t>Education</t>
  </si>
  <si>
    <t>Engineering</t>
  </si>
  <si>
    <t>Construction Trades</t>
  </si>
  <si>
    <t>Engineering Technologies/Technicians</t>
  </si>
  <si>
    <t>Mechanic and Repair Technologies/Technicians</t>
  </si>
  <si>
    <t>Military Technologies</t>
  </si>
  <si>
    <t>Precision Production</t>
  </si>
  <si>
    <t>Transportation and Materials Moving</t>
  </si>
  <si>
    <t>Fine and Applied Arts</t>
  </si>
  <si>
    <t>Architecture</t>
  </si>
  <si>
    <t>Visual and Performing Arts</t>
  </si>
  <si>
    <t>Health Professions</t>
  </si>
  <si>
    <t>Humanities</t>
  </si>
  <si>
    <t>English Language and Literature/Letters</t>
  </si>
  <si>
    <t>Philosophy and Religious Studies</t>
  </si>
  <si>
    <t>Theology and Religious Vocations</t>
  </si>
  <si>
    <t>Intensive English</t>
  </si>
  <si>
    <t>Legal Studies and Law Enforcement</t>
  </si>
  <si>
    <t>Homeland Security, Law Enforcement, and Firefighting</t>
  </si>
  <si>
    <t>Legal Professions and Studies</t>
  </si>
  <si>
    <t>Math and Computer Science</t>
  </si>
  <si>
    <t>Computer and Information Sciences</t>
  </si>
  <si>
    <t>Mathematics and Statistics</t>
  </si>
  <si>
    <t>Physical and Life Sciences</t>
  </si>
  <si>
    <t>Biological and Biomedical Sciences</t>
  </si>
  <si>
    <t>Physical Sciences</t>
  </si>
  <si>
    <t>Science Technologies/Technicians</t>
  </si>
  <si>
    <t>Social Sciences</t>
  </si>
  <si>
    <t>History</t>
  </si>
  <si>
    <t>Psychology</t>
  </si>
  <si>
    <t>Public Administration and Social Service Professions</t>
  </si>
  <si>
    <t>Other Fields of Study</t>
  </si>
  <si>
    <t>Basic Skills</t>
  </si>
  <si>
    <t>Family and Consumer Sciences/Human Sciences</t>
  </si>
  <si>
    <t>Liberal Arts and Sciences/General Studies</t>
  </si>
  <si>
    <t>Library Science</t>
  </si>
  <si>
    <t>Multi/Interdisciplinary Studies</t>
  </si>
  <si>
    <t>Personal and Culinary Services</t>
  </si>
  <si>
    <t>Reserve Officer Training Corps</t>
  </si>
  <si>
    <t>Undeclared</t>
  </si>
  <si>
    <t>Doctoral</t>
  </si>
  <si>
    <t>Place of Origin</t>
  </si>
  <si>
    <t>TOTAL STUDENTS</t>
  </si>
  <si>
    <t>Engineering*</t>
  </si>
  <si>
    <t>Health Professions*</t>
  </si>
  <si>
    <t>Math and Computer Science*</t>
  </si>
  <si>
    <t>Physical and Life Sciences*</t>
  </si>
  <si>
    <t>Bangladesh</t>
  </si>
  <si>
    <t>Brazil</t>
  </si>
  <si>
    <t>Canada</t>
  </si>
  <si>
    <t>China</t>
  </si>
  <si>
    <t>Colombia</t>
  </si>
  <si>
    <t>France</t>
  </si>
  <si>
    <t>Germany</t>
  </si>
  <si>
    <t>Hong Kong</t>
  </si>
  <si>
    <t>India</t>
  </si>
  <si>
    <t>Indonesia</t>
  </si>
  <si>
    <t>Iran</t>
  </si>
  <si>
    <t>Japan</t>
  </si>
  <si>
    <t>Kuwait</t>
  </si>
  <si>
    <t>Mexico</t>
  </si>
  <si>
    <t>Nepal</t>
  </si>
  <si>
    <t>Nigeria</t>
  </si>
  <si>
    <t>Pakistan</t>
  </si>
  <si>
    <t>Saudi Arabia</t>
  </si>
  <si>
    <t>South Korea</t>
  </si>
  <si>
    <t>Spain</t>
  </si>
  <si>
    <t>Taiwan</t>
  </si>
  <si>
    <t>United Kingdom</t>
  </si>
  <si>
    <t>Venezuela</t>
  </si>
  <si>
    <t>Vietnam</t>
  </si>
  <si>
    <t>Stateless</t>
  </si>
  <si>
    <t>WORLD TOTAL</t>
  </si>
  <si>
    <t>Rank</t>
  </si>
  <si>
    <t>% of Total</t>
  </si>
  <si>
    <t>Change</t>
  </si>
  <si>
    <t>Italy</t>
  </si>
  <si>
    <t>Peru</t>
  </si>
  <si>
    <t>Ghana</t>
  </si>
  <si>
    <t>Denmark</t>
  </si>
  <si>
    <t>Malaysia</t>
  </si>
  <si>
    <t>Netherlands</t>
  </si>
  <si>
    <t>Russia</t>
  </si>
  <si>
    <t>Egypt</t>
  </si>
  <si>
    <t>Thailand</t>
  </si>
  <si>
    <t>AFRICA, SUB-SAHARAN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</si>
  <si>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</si>
  <si>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</si>
  <si>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</si>
  <si>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</si>
  <si>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</si>
  <si>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</si>
  <si>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</si>
  <si>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</si>
  <si>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</si>
  <si>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</si>
  <si>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</si>
  <si>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</si>
  <si>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</si>
  <si>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</si>
  <si>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</si>
  <si>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</si>
  <si>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</si>
  <si>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</si>
  <si>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</si>
  <si>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</si>
  <si>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</si>
  <si>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</si>
  <si>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</si>
  <si>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</si>
  <si>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</si>
  <si>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</si>
  <si>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</si>
  <si>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</si>
  <si>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</si>
  <si>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</si>
  <si>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</si>
  <si>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</si>
  <si>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</si>
  <si>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</si>
  <si>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</si>
  <si>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</si>
  <si>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West Africa</t>
  </si>
  <si>
    <t>Benin</t>
  </si>
  <si>
    <t>Burkina Faso</t>
  </si>
  <si>
    <t>Guinea</t>
  </si>
  <si>
    <t>Guinea-Bissau</t>
  </si>
  <si>
    <t>Liberia</t>
  </si>
  <si>
    <t>Mali</t>
  </si>
  <si>
    <t>Mauritania</t>
  </si>
  <si>
    <t>Niger</t>
  </si>
  <si>
    <t>Saint Helena</t>
  </si>
  <si>
    <t>Senegal</t>
  </si>
  <si>
    <t>Sierra Leone</t>
  </si>
  <si>
    <t>Togo</t>
  </si>
  <si>
    <t>ASIA</t>
  </si>
  <si>
    <t>East Asia</t>
  </si>
  <si>
    <t>Macau</t>
  </si>
  <si>
    <t>Mongolia</t>
  </si>
  <si>
    <t>North Korea</t>
  </si>
  <si>
    <t>South and Central Asia</t>
  </si>
  <si>
    <t>Afghanistan</t>
  </si>
  <si>
    <t>Bhutan</t>
  </si>
  <si>
    <t>Kazakhstan</t>
  </si>
  <si>
    <t>Kyrgyzstan</t>
  </si>
  <si>
    <t>Maldives</t>
  </si>
  <si>
    <t>Sri Lanka</t>
  </si>
  <si>
    <t>Tajikistan</t>
  </si>
  <si>
    <t>Turkmenistan</t>
  </si>
  <si>
    <t>Uzbekistan</t>
  </si>
  <si>
    <t>Southeast Asia</t>
  </si>
  <si>
    <t>Brunei</t>
  </si>
  <si>
    <t>Cambodia</t>
  </si>
  <si>
    <t>Laos</t>
  </si>
  <si>
    <t>Philippines</t>
  </si>
  <si>
    <t>Singapore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</si>
  <si>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</si>
  <si>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</si>
  <si>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</si>
  <si>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</si>
  <si>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</si>
  <si>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</si>
  <si>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</si>
  <si>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</si>
  <si>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</si>
  <si>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</si>
  <si>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</si>
  <si>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</si>
  <si>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</si>
  <si>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Estonia</t>
  </si>
  <si>
    <t>Finland</t>
  </si>
  <si>
    <t>Georgia</t>
  </si>
  <si>
    <t>Gibraltar</t>
  </si>
  <si>
    <t>Greece</t>
  </si>
  <si>
    <t>Hungary</t>
  </si>
  <si>
    <t>Iceland</t>
  </si>
  <si>
    <t>Ireland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</si>
  <si>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</si>
  <si>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</si>
  <si>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</si>
  <si>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</si>
  <si>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</si>
  <si>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</si>
  <si>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</si>
  <si>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</si>
  <si>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</si>
  <si>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North Macedonia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</si>
  <si>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</si>
  <si>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</si>
  <si>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</si>
  <si>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</si>
  <si>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</si>
  <si>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</si>
  <si>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</si>
  <si>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</si>
  <si>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Sweden</t>
  </si>
  <si>
    <t>Switzerland</t>
  </si>
  <si>
    <t>Ukraine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</si>
  <si>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</si>
  <si>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</si>
  <si>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</si>
  <si>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</si>
  <si>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</si>
  <si>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</si>
  <si>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</si>
  <si>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</si>
  <si>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</si>
  <si>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</si>
  <si>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</si>
  <si>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</si>
  <si>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</si>
  <si>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</si>
  <si>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</si>
  <si>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</si>
  <si>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</si>
  <si>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</si>
  <si>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</si>
  <si>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Saint Kitts and Nevis</t>
  </si>
  <si>
    <t>Saint Lucia</t>
  </si>
  <si>
    <t>Saint Vincent and the Grenadines</t>
  </si>
  <si>
    <t>Sint Maarten</t>
  </si>
  <si>
    <t>Trinidad and Tobago</t>
  </si>
  <si>
    <t>Turks and Caicos</t>
  </si>
  <si>
    <t>Caribbean, Unspecified</t>
  </si>
  <si>
    <t>Mexico and 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</si>
  <si>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</si>
  <si>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</si>
  <si>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</si>
  <si>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</si>
  <si>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</si>
  <si>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</si>
  <si>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</si>
  <si>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South America</t>
  </si>
  <si>
    <t>Argentina</t>
  </si>
  <si>
    <t>Bolivia</t>
  </si>
  <si>
    <t>Chile</t>
  </si>
  <si>
    <t>Ecuador</t>
  </si>
  <si>
    <t>Falkland Islands/Islas Malvinas</t>
  </si>
  <si>
    <t>French Guiana</t>
  </si>
  <si>
    <t>Guyana</t>
  </si>
  <si>
    <t>Paraguay</t>
  </si>
  <si>
    <t>Suriname</t>
  </si>
  <si>
    <t>Uruguay</t>
  </si>
  <si>
    <t>Middle East</t>
  </si>
  <si>
    <t>Bahrain</t>
  </si>
  <si>
    <t>Iraq</t>
  </si>
  <si>
    <t>Israel</t>
  </si>
  <si>
    <t>Jordan</t>
  </si>
  <si>
    <t>Lebanon</t>
  </si>
  <si>
    <t>Oman</t>
  </si>
  <si>
    <t>Palestinian Territories</t>
  </si>
  <si>
    <t>Qatar</t>
  </si>
  <si>
    <t>Syria</t>
  </si>
  <si>
    <t>United Arab Emirates</t>
  </si>
  <si>
    <t>Yemen</t>
  </si>
  <si>
    <t>North Africa</t>
  </si>
  <si>
    <t>Algeria</t>
  </si>
  <si>
    <t>Libya</t>
  </si>
  <si>
    <t>Morocco</t>
  </si>
  <si>
    <t>Tunisia</t>
  </si>
  <si>
    <t>NORTH AMERICA</t>
  </si>
  <si>
    <t>OCEANIA</t>
  </si>
  <si>
    <t>Australia</t>
  </si>
  <si>
    <t>Cook Islands</t>
  </si>
  <si>
    <t>Fiji</t>
  </si>
  <si>
    <t>French Polynesia</t>
  </si>
  <si>
    <t>Kiribati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</si>
  <si>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</si>
  <si>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</si>
  <si>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</si>
  <si>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</si>
  <si>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</si>
  <si>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</si>
  <si>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</si>
  <si>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</si>
  <si>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</si>
  <si>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</si>
  <si>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</si>
  <si>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</si>
  <si>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</si>
  <si>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STATELESS</t>
  </si>
  <si>
    <t>MIDDLE EAST</t>
  </si>
  <si>
    <t>New York</t>
  </si>
  <si>
    <t>Washington</t>
  </si>
  <si>
    <t>Doctoral Universities</t>
  </si>
  <si>
    <t>Baccalaureate Colleges</t>
  </si>
  <si>
    <t>Associate's Colleges</t>
  </si>
  <si>
    <t>Special Focus Institutions</t>
  </si>
  <si>
    <t>Institutional Type</t>
  </si>
  <si>
    <t>Doctoral Universities: Very High Research Activity</t>
  </si>
  <si>
    <t>Doctoral Universities: High Research Activity</t>
  </si>
  <si>
    <t>Doctoral/Professional Universities</t>
  </si>
  <si>
    <t>Master's Colleges &amp; Universities</t>
  </si>
  <si>
    <t>Master's Colleges and Universities: Larger Programs</t>
  </si>
  <si>
    <t>Master's Colleges and Universities: Medium Programs</t>
  </si>
  <si>
    <t>Master's Colleges and Universities: Small Programs</t>
  </si>
  <si>
    <t>Baccalaureate Colleges: Arts &amp; Sciences Focus</t>
  </si>
  <si>
    <t>Baccalaureate Colleges: Diverse Fields</t>
  </si>
  <si>
    <t>Associate's Colleges: High Transfer</t>
  </si>
  <si>
    <t>Associate's Colleges: High Career &amp; Technical</t>
  </si>
  <si>
    <t>Associate's Colleges: Mixed Transfer/Career &amp; Technical</t>
  </si>
  <si>
    <t>Baccalaureate/Associate's Colleges</t>
  </si>
  <si>
    <t>Engineering Schools</t>
  </si>
  <si>
    <t>Faith-Related Institutions</t>
  </si>
  <si>
    <t>Law Schools</t>
  </si>
  <si>
    <t>Other Health Professions Schools</t>
  </si>
  <si>
    <t>Other Special Focus Institutions</t>
  </si>
  <si>
    <t>Research Institutions</t>
  </si>
  <si>
    <t>Tribal Colleges and Universities</t>
  </si>
  <si>
    <t>ALL INSTITUTIONS</t>
  </si>
  <si>
    <t>State</t>
  </si>
  <si>
    <t>International Funding Sources</t>
  </si>
  <si>
    <t>Personal and Family</t>
  </si>
  <si>
    <t>Foreign Government or University</t>
  </si>
  <si>
    <t>Foreign Private Sponsor</t>
  </si>
  <si>
    <t>International Organization</t>
  </si>
  <si>
    <t>U.S. Funding Sources</t>
  </si>
  <si>
    <t>U.S. College or University*</t>
  </si>
  <si>
    <t>Current Employment</t>
  </si>
  <si>
    <t>U.S. Government</t>
  </si>
  <si>
    <t>U.S. Private Sponsor</t>
  </si>
  <si>
    <t>Other Sources</t>
  </si>
  <si>
    <t>Total Students</t>
  </si>
  <si>
    <t>Institution</t>
  </si>
  <si>
    <t>City</t>
  </si>
  <si>
    <t>New York University</t>
  </si>
  <si>
    <t>NY</t>
  </si>
  <si>
    <t>Northeastern University - Boston</t>
  </si>
  <si>
    <t>Boston</t>
  </si>
  <si>
    <t>MA</t>
  </si>
  <si>
    <t>Columbia University</t>
  </si>
  <si>
    <t>University of Southern California</t>
  </si>
  <si>
    <t>Los Angeles</t>
  </si>
  <si>
    <t>CA</t>
  </si>
  <si>
    <t>Arizona State University - Campus Immersion</t>
  </si>
  <si>
    <t>Tempe</t>
  </si>
  <si>
    <t>AZ</t>
  </si>
  <si>
    <t>University of Illinois - Urbana-Champaign</t>
  </si>
  <si>
    <t>Champaign</t>
  </si>
  <si>
    <t>IL</t>
  </si>
  <si>
    <t>Boston University</t>
  </si>
  <si>
    <t>University of California - San Diego</t>
  </si>
  <si>
    <t>La Jolla</t>
  </si>
  <si>
    <t>Purdue University - West Lafayette</t>
  </si>
  <si>
    <t>West Lafayette</t>
  </si>
  <si>
    <t>IN</t>
  </si>
  <si>
    <t>University of California - Los Angeles</t>
  </si>
  <si>
    <t>University of California - Berkeley</t>
  </si>
  <si>
    <t>Berkeley</t>
  </si>
  <si>
    <t>University of Michigan - Ann Arbor</t>
  </si>
  <si>
    <t>Ann Arbor</t>
  </si>
  <si>
    <t>MI</t>
  </si>
  <si>
    <t>Pennsylvania State University - University Park</t>
  </si>
  <si>
    <t>University Park</t>
  </si>
  <si>
    <t>PA</t>
  </si>
  <si>
    <t>University of Washington</t>
  </si>
  <si>
    <t>Seattle</t>
  </si>
  <si>
    <t>WA</t>
  </si>
  <si>
    <t>Carnegie Mellon University</t>
  </si>
  <si>
    <t>Pittsburgh</t>
  </si>
  <si>
    <t>Georgia Institute of Technology</t>
  </si>
  <si>
    <t>Atlanta</t>
  </si>
  <si>
    <t>GA</t>
  </si>
  <si>
    <t>Johns Hopkins University</t>
  </si>
  <si>
    <t>Baltimore</t>
  </si>
  <si>
    <t>MD</t>
  </si>
  <si>
    <t>University of California - Irvine</t>
  </si>
  <si>
    <t>Irvine</t>
  </si>
  <si>
    <t>University of Texas - Dallas</t>
  </si>
  <si>
    <t>Richardson</t>
  </si>
  <si>
    <t>TX</t>
  </si>
  <si>
    <t>University of Wisconsin - Madison</t>
  </si>
  <si>
    <t>Madison</t>
  </si>
  <si>
    <t>WI</t>
  </si>
  <si>
    <t>Cornell University</t>
  </si>
  <si>
    <t>Ithaca</t>
  </si>
  <si>
    <t>University of California - Davis</t>
  </si>
  <si>
    <t>Davis</t>
  </si>
  <si>
    <t>University of Pennsylvania</t>
  </si>
  <si>
    <t>Philadelphia</t>
  </si>
  <si>
    <t>Texas A&amp;M University - College Station</t>
  </si>
  <si>
    <t>College Station</t>
  </si>
  <si>
    <t>SUNY University at Buffalo</t>
  </si>
  <si>
    <t>Buffalo</t>
  </si>
  <si>
    <t>Ohio State University - Columbus</t>
  </si>
  <si>
    <t>Columbus</t>
  </si>
  <si>
    <t>OH</t>
  </si>
  <si>
    <t>University of Texas - Austin</t>
  </si>
  <si>
    <t>Austin</t>
  </si>
  <si>
    <t>University of Arizona</t>
  </si>
  <si>
    <t>Tucson</t>
  </si>
  <si>
    <t>Rutgers University - New Brunswick</t>
  </si>
  <si>
    <t>New Brunswick</t>
  </si>
  <si>
    <t>NJ</t>
  </si>
  <si>
    <t>University of South Florida - Tampa</t>
  </si>
  <si>
    <t>Tampa</t>
  </si>
  <si>
    <t>FL</t>
  </si>
  <si>
    <t>University of Chicago</t>
  </si>
  <si>
    <t>Chicago</t>
  </si>
  <si>
    <t>Harvard University</t>
  </si>
  <si>
    <t>Cambridge</t>
  </si>
  <si>
    <t>University of Minnesota - Twin Cities</t>
  </si>
  <si>
    <t>Minneapolis</t>
  </si>
  <si>
    <t>MN</t>
  </si>
  <si>
    <t>University of Florida</t>
  </si>
  <si>
    <t>Gainesville</t>
  </si>
  <si>
    <t>University of Maryland - College Park</t>
  </si>
  <si>
    <t>College Park</t>
  </si>
  <si>
    <t>University of Texas - Arlington</t>
  </si>
  <si>
    <t>Arlington</t>
  </si>
  <si>
    <t>Indiana University - Bloomington</t>
  </si>
  <si>
    <t>Bloomington</t>
  </si>
  <si>
    <t>North Carolina State University</t>
  </si>
  <si>
    <t>Raleigh</t>
  </si>
  <si>
    <t>NC</t>
  </si>
  <si>
    <t>University of California - Santa Barbara</t>
  </si>
  <si>
    <t>Santa Barbara</t>
  </si>
  <si>
    <t>Syracuse University</t>
  </si>
  <si>
    <t>Syracuse</t>
  </si>
  <si>
    <t>Northwestern University</t>
  </si>
  <si>
    <t>Evanston</t>
  </si>
  <si>
    <t>Duke University and Medical Center</t>
  </si>
  <si>
    <t>Durham</t>
  </si>
  <si>
    <t>University of North Texas</t>
  </si>
  <si>
    <t>Denton</t>
  </si>
  <si>
    <t>University of Illinois - Chicago</t>
  </si>
  <si>
    <t>Washington University in St. Louis</t>
  </si>
  <si>
    <t>Saint Louis</t>
  </si>
  <si>
    <t>MO</t>
  </si>
  <si>
    <t>Massachusetts Institute of Technology</t>
  </si>
  <si>
    <t>Stanford University</t>
  </si>
  <si>
    <t>Stanford</t>
  </si>
  <si>
    <t>Michigan State University</t>
  </si>
  <si>
    <t>East Lansing</t>
  </si>
  <si>
    <t>University of Houston</t>
  </si>
  <si>
    <t>Houston</t>
  </si>
  <si>
    <t>SUNY Stony Brook University</t>
  </si>
  <si>
    <t>Stony Brook</t>
  </si>
  <si>
    <t>University of Cincinnati</t>
  </si>
  <si>
    <t>Cincinnati</t>
  </si>
  <si>
    <t>KY</t>
  </si>
  <si>
    <t>University of Rochester</t>
  </si>
  <si>
    <t>Rochester</t>
  </si>
  <si>
    <t>Virginia Polytechnic Institute and State University</t>
  </si>
  <si>
    <t>Blacksburg</t>
  </si>
  <si>
    <t>VA</t>
  </si>
  <si>
    <t>University of Massachusetts - Amherst</t>
  </si>
  <si>
    <t>Amherst</t>
  </si>
  <si>
    <t>Savannah College of Art and Design</t>
  </si>
  <si>
    <t>Savannah</t>
  </si>
  <si>
    <t>San Jose State University</t>
  </si>
  <si>
    <t>San Jose</t>
  </si>
  <si>
    <t>The New School</t>
  </si>
  <si>
    <t>Yale University</t>
  </si>
  <si>
    <t>New Haven</t>
  </si>
  <si>
    <t>CT</t>
  </si>
  <si>
    <t>George Washington University</t>
  </si>
  <si>
    <t>DC</t>
  </si>
  <si>
    <t>Florida International University</t>
  </si>
  <si>
    <t>Miami</t>
  </si>
  <si>
    <t>University of Connecticut</t>
  </si>
  <si>
    <t>Storrs</t>
  </si>
  <si>
    <t>University of Central Florida</t>
  </si>
  <si>
    <t>Orlando</t>
  </si>
  <si>
    <t>University of Utah</t>
  </si>
  <si>
    <t>Salt Lake City</t>
  </si>
  <si>
    <t>UT</t>
  </si>
  <si>
    <t>George Mason University</t>
  </si>
  <si>
    <t>Fairfax</t>
  </si>
  <si>
    <t>Iowa State University</t>
  </si>
  <si>
    <t>Ames</t>
  </si>
  <si>
    <t>IA</t>
  </si>
  <si>
    <t>University of Colorado - Boulder</t>
  </si>
  <si>
    <t>Boulder</t>
  </si>
  <si>
    <t>CO</t>
  </si>
  <si>
    <t>University of Pittsburgh - Pittsburgh</t>
  </si>
  <si>
    <t>University of Miami</t>
  </si>
  <si>
    <t>Coral Gables</t>
  </si>
  <si>
    <t>Lone Star College System</t>
  </si>
  <si>
    <t>The Woodlands</t>
  </si>
  <si>
    <t>Stevens Institute of Technology</t>
  </si>
  <si>
    <t>Hoboken</t>
  </si>
  <si>
    <t>Oregon State University - Corvallis</t>
  </si>
  <si>
    <t>Corvallis</t>
  </si>
  <si>
    <t>OR</t>
  </si>
  <si>
    <t>Georgetown University</t>
  </si>
  <si>
    <t>Texas Tech University</t>
  </si>
  <si>
    <t>Lubbock</t>
  </si>
  <si>
    <t>Rice University</t>
  </si>
  <si>
    <t>Georgia State University</t>
  </si>
  <si>
    <t>Houston Community College System</t>
  </si>
  <si>
    <t>University of Virginia - Charlottesville</t>
  </si>
  <si>
    <t>Charlottesville</t>
  </si>
  <si>
    <t>Emory University</t>
  </si>
  <si>
    <t>Drexel University</t>
  </si>
  <si>
    <t>Illinois Institute of Technology</t>
  </si>
  <si>
    <t>Wichita State University</t>
  </si>
  <si>
    <t>Wichita</t>
  </si>
  <si>
    <t>KS</t>
  </si>
  <si>
    <t>University of North Carolina - Charlotte</t>
  </si>
  <si>
    <t>Charlotte</t>
  </si>
  <si>
    <t>Case Western Reserve University</t>
  </si>
  <si>
    <t>Cleveland</t>
  </si>
  <si>
    <t>University of California - Riverside</t>
  </si>
  <si>
    <t>Riverside</t>
  </si>
  <si>
    <t>New Jersey Institute of Technology</t>
  </si>
  <si>
    <t>Newark</t>
  </si>
  <si>
    <t>Rochester Institute of Technology</t>
  </si>
  <si>
    <t>School of Visual Arts</t>
  </si>
  <si>
    <t>University of North Carolina - Chapel Hill</t>
  </si>
  <si>
    <t>Chapel Hill</t>
  </si>
  <si>
    <t>Fordham University</t>
  </si>
  <si>
    <t>Bronx</t>
  </si>
  <si>
    <t>Princeton University</t>
  </si>
  <si>
    <t>Princeton</t>
  </si>
  <si>
    <t>Western Michigan University</t>
  </si>
  <si>
    <t>Kalamazoo</t>
  </si>
  <si>
    <t>University of Georgia</t>
  </si>
  <si>
    <t>Athens</t>
  </si>
  <si>
    <t>Temple University</t>
  </si>
  <si>
    <t>Pace University - New York</t>
  </si>
  <si>
    <t>Boston College</t>
  </si>
  <si>
    <t>Chestnut Hill</t>
  </si>
  <si>
    <t>Cleveland State University</t>
  </si>
  <si>
    <t>University of Delaware</t>
  </si>
  <si>
    <t>DE</t>
  </si>
  <si>
    <t>SUNY Binghamton University</t>
  </si>
  <si>
    <t>Binghamton</t>
  </si>
  <si>
    <t>Academy of Art University</t>
  </si>
  <si>
    <t>San Francisco</t>
  </si>
  <si>
    <t>Auburn University - Auburn</t>
  </si>
  <si>
    <t>Auburn</t>
  </si>
  <si>
    <t>AL</t>
  </si>
  <si>
    <t>Pratt Institute</t>
  </si>
  <si>
    <t>Brooklyn</t>
  </si>
  <si>
    <t>University of Iowa</t>
  </si>
  <si>
    <t>Iowa City</t>
  </si>
  <si>
    <t>Santa Monica College</t>
  </si>
  <si>
    <t>Santa Monica</t>
  </si>
  <si>
    <t>Florida State University</t>
  </si>
  <si>
    <t>Tallahassee</t>
  </si>
  <si>
    <t>Brown University</t>
  </si>
  <si>
    <t>Providence</t>
  </si>
  <si>
    <t>RI</t>
  </si>
  <si>
    <t>California State University - Long Beach</t>
  </si>
  <si>
    <t>Long Beach</t>
  </si>
  <si>
    <t>University of Central Missouri</t>
  </si>
  <si>
    <t>Warrensburg</t>
  </si>
  <si>
    <t>Indiana University - Purdue University Indianapolis</t>
  </si>
  <si>
    <t>Indianapolis</t>
  </si>
  <si>
    <t>University of Nebraska - Lincoln</t>
  </si>
  <si>
    <t>Lincoln</t>
  </si>
  <si>
    <t>NE</t>
  </si>
  <si>
    <t>University of Kansas</t>
  </si>
  <si>
    <t>Lawrence</t>
  </si>
  <si>
    <t>University of Maryland - Baltimore County</t>
  </si>
  <si>
    <t>Vanderbilt University</t>
  </si>
  <si>
    <t>Nashville</t>
  </si>
  <si>
    <t>TN</t>
  </si>
  <si>
    <t>American University</t>
  </si>
  <si>
    <t>University of Massachusetts - Lowell</t>
  </si>
  <si>
    <t>Lowell</t>
  </si>
  <si>
    <t>Colorado State University</t>
  </si>
  <si>
    <t>Fort Collins</t>
  </si>
  <si>
    <t>Tufts University</t>
  </si>
  <si>
    <t>Medford</t>
  </si>
  <si>
    <t>CUNY Baruch College</t>
  </si>
  <si>
    <t>San Diego State University</t>
  </si>
  <si>
    <t>San Diego</t>
  </si>
  <si>
    <t>University of South Carolina - Columbia</t>
  </si>
  <si>
    <t>Columbia</t>
  </si>
  <si>
    <t>SC</t>
  </si>
  <si>
    <t>Brandeis University</t>
  </si>
  <si>
    <t>Waltham</t>
  </si>
  <si>
    <t>University of Toledo</t>
  </si>
  <si>
    <t>Toledo</t>
  </si>
  <si>
    <t>Washington State University</t>
  </si>
  <si>
    <t>Pullman</t>
  </si>
  <si>
    <t>University of Dayton</t>
  </si>
  <si>
    <t>Dayton</t>
  </si>
  <si>
    <t>Brigham Young University - Idaho</t>
  </si>
  <si>
    <t>Rexburg</t>
  </si>
  <si>
    <t>ID</t>
  </si>
  <si>
    <t>Louisiana State University and A&amp;M College</t>
  </si>
  <si>
    <t>Baton Rouge</t>
  </si>
  <si>
    <t>LA</t>
  </si>
  <si>
    <t>Brigham Young University</t>
  </si>
  <si>
    <t>Provo</t>
  </si>
  <si>
    <t>Minnesota State University - Mankato</t>
  </si>
  <si>
    <t>Mankato</t>
  </si>
  <si>
    <t>University of Oklahoma - Norman</t>
  </si>
  <si>
    <t>Norman</t>
  </si>
  <si>
    <t>OK</t>
  </si>
  <si>
    <t>Wayne State University</t>
  </si>
  <si>
    <t>Detroit</t>
  </si>
  <si>
    <t>Missouri State University</t>
  </si>
  <si>
    <t>Springfield</t>
  </si>
  <si>
    <t>University of Missouri - Kansas City</t>
  </si>
  <si>
    <t>Kansas City</t>
  </si>
  <si>
    <t>University of Kentucky</t>
  </si>
  <si>
    <t>Lexington</t>
  </si>
  <si>
    <t>University of San Francisco</t>
  </si>
  <si>
    <t>University of California - Santa Cruz</t>
  </si>
  <si>
    <t>Santa Cruz</t>
  </si>
  <si>
    <t>California State University - Fullerton</t>
  </si>
  <si>
    <t>Fullerton</t>
  </si>
  <si>
    <t>Oklahoma State University - Stillwater</t>
  </si>
  <si>
    <t>Stillwater</t>
  </si>
  <si>
    <t>Clemson University</t>
  </si>
  <si>
    <t>Clemson</t>
  </si>
  <si>
    <t>Rensselaer Polytechnic Institute - Troy</t>
  </si>
  <si>
    <t>Troy</t>
  </si>
  <si>
    <t>DePaul University</t>
  </si>
  <si>
    <t>Santa Clara University</t>
  </si>
  <si>
    <t>Santa Clara</t>
  </si>
  <si>
    <t>University of Notre Dame</t>
  </si>
  <si>
    <t>Notre Dame</t>
  </si>
  <si>
    <t>San Francisco State University</t>
  </si>
  <si>
    <t>University of Arkansas - Fayetteville</t>
  </si>
  <si>
    <t>Fayetteville</t>
  </si>
  <si>
    <t>AR</t>
  </si>
  <si>
    <t>Dartmouth College</t>
  </si>
  <si>
    <t>Hanover</t>
  </si>
  <si>
    <t>NH</t>
  </si>
  <si>
    <t>Kent State University - Kent</t>
  </si>
  <si>
    <t>Kent</t>
  </si>
  <si>
    <t>University of Missouri - Columbia</t>
  </si>
  <si>
    <t>Portland State University</t>
  </si>
  <si>
    <t>Portland</t>
  </si>
  <si>
    <t>University of Massachusetts - Boston</t>
  </si>
  <si>
    <t>California State University - Northridge</t>
  </si>
  <si>
    <t>Northridge</t>
  </si>
  <si>
    <t>St. Cloud State University - St. Cloud</t>
  </si>
  <si>
    <t>Saint Cloud</t>
  </si>
  <si>
    <t>Southern Methodist University</t>
  </si>
  <si>
    <t>Dallas</t>
  </si>
  <si>
    <t>SUNY University at Albany</t>
  </si>
  <si>
    <t>Albany</t>
  </si>
  <si>
    <t>De Anza College</t>
  </si>
  <si>
    <t>Cupertino</t>
  </si>
  <si>
    <t>University of Alabama - Birmingham</t>
  </si>
  <si>
    <t>Birmingham</t>
  </si>
  <si>
    <t>Miami University - Oxford</t>
  </si>
  <si>
    <t>Oxford</t>
  </si>
  <si>
    <t>Tulane University</t>
  </si>
  <si>
    <t>New Orleans</t>
  </si>
  <si>
    <t>Worcester Polytechnic Institute</t>
  </si>
  <si>
    <t>Worcester</t>
  </si>
  <si>
    <t>West Virginia University</t>
  </si>
  <si>
    <t>Morgantown</t>
  </si>
  <si>
    <t>WV</t>
  </si>
  <si>
    <t>Valencia College</t>
  </si>
  <si>
    <t>Babson College</t>
  </si>
  <si>
    <t>Wellesley</t>
  </si>
  <si>
    <t>ArtCenter College of Design</t>
  </si>
  <si>
    <t>Pasadena</t>
  </si>
  <si>
    <t>University of Texas - El Paso</t>
  </si>
  <si>
    <t>El Paso</t>
  </si>
  <si>
    <t>University of Alabama - Tuscaloosa</t>
  </si>
  <si>
    <t>Tuscaloosa</t>
  </si>
  <si>
    <t>University of Oregon</t>
  </si>
  <si>
    <t>Eugene</t>
  </si>
  <si>
    <t>Northern Illinois University</t>
  </si>
  <si>
    <t>DeKalb</t>
  </si>
  <si>
    <t>Kansas State University</t>
  </si>
  <si>
    <t>Manhattan</t>
  </si>
  <si>
    <t>University of Wisconsin - Milwaukee</t>
  </si>
  <si>
    <t>Milwaukee</t>
  </si>
  <si>
    <t>University of Tennessee - Knoxville</t>
  </si>
  <si>
    <t>Knoxville</t>
  </si>
  <si>
    <t>Lehigh University</t>
  </si>
  <si>
    <t>Bethlehem</t>
  </si>
  <si>
    <t>University of New Mexico - Albuquerque</t>
  </si>
  <si>
    <t>Albuquerque</t>
  </si>
  <si>
    <t>NM</t>
  </si>
  <si>
    <t>University of Texas - San Antonio</t>
  </si>
  <si>
    <t>San Antonio</t>
  </si>
  <si>
    <t>Montgomery College</t>
  </si>
  <si>
    <t>Rockville</t>
  </si>
  <si>
    <t>California State University - East Bay</t>
  </si>
  <si>
    <t>Hayward</t>
  </si>
  <si>
    <t>Clark University</t>
  </si>
  <si>
    <t>School of the Art Institute of Chicago</t>
  </si>
  <si>
    <t>Teachers College, Columbia University</t>
  </si>
  <si>
    <t>Ohio University - Athens</t>
  </si>
  <si>
    <t>Rhode Island School of Design</t>
  </si>
  <si>
    <t>Virginia Commonwealth University</t>
  </si>
  <si>
    <t>Richmond</t>
  </si>
  <si>
    <t>Loyola Marymount University</t>
  </si>
  <si>
    <t>Northeastern University - Seattle</t>
  </si>
  <si>
    <t>Brigham Young University - Hawaii</t>
  </si>
  <si>
    <t>Laie, Oahu</t>
  </si>
  <si>
    <t>HI</t>
  </si>
  <si>
    <t>University of Colorado - Denver</t>
  </si>
  <si>
    <t>Denver</t>
  </si>
  <si>
    <t>University of Hawaii - Manoa</t>
  </si>
  <si>
    <t>Honolulu</t>
  </si>
  <si>
    <t>Embry-Riddle Aeronautical University - Daytona Beach</t>
  </si>
  <si>
    <t>Daytona Beach</t>
  </si>
  <si>
    <t>Wright State University - Dayton</t>
  </si>
  <si>
    <t>Orange Coast College</t>
  </si>
  <si>
    <t>Costa Mesa</t>
  </si>
  <si>
    <t>New York Institute of Technology - Old Westbury</t>
  </si>
  <si>
    <t>Old Westbury</t>
  </si>
  <si>
    <t>Bentley University</t>
  </si>
  <si>
    <t>Dallas College</t>
  </si>
  <si>
    <t>University of Michigan - Dearborn</t>
  </si>
  <si>
    <t>Dearborn</t>
  </si>
  <si>
    <t>Northwest Missouri State University</t>
  </si>
  <si>
    <t>Maryville</t>
  </si>
  <si>
    <t>SUNY Fashion Institute of Technology</t>
  </si>
  <si>
    <t>The University of Tampa</t>
  </si>
  <si>
    <t>Trine University - Detroit Regional</t>
  </si>
  <si>
    <t>Western Illinois University</t>
  </si>
  <si>
    <t>Macomb</t>
  </si>
  <si>
    <t>University of North Alabama</t>
  </si>
  <si>
    <t>Florence</t>
  </si>
  <si>
    <t>Emerson College</t>
  </si>
  <si>
    <t>Eastern Illinois University</t>
  </si>
  <si>
    <t>Charleston</t>
  </si>
  <si>
    <t>Monroe College</t>
  </si>
  <si>
    <t>New Rochelle</t>
  </si>
  <si>
    <t>Middletown</t>
  </si>
  <si>
    <t>Lewis University</t>
  </si>
  <si>
    <t>Romeoville</t>
  </si>
  <si>
    <t>Southeast Missouri State University</t>
  </si>
  <si>
    <t>Cape Girardeau</t>
  </si>
  <si>
    <t>Northeastern University - Silicon Valley</t>
  </si>
  <si>
    <t>Boca Raton</t>
  </si>
  <si>
    <t>Green River College</t>
  </si>
  <si>
    <t>Bellevue College</t>
  </si>
  <si>
    <t>Bellevue</t>
  </si>
  <si>
    <t>Mount Holyoke College</t>
  </si>
  <si>
    <t>South Hadley</t>
  </si>
  <si>
    <t>Drew University</t>
  </si>
  <si>
    <t>Denison University</t>
  </si>
  <si>
    <t>Granville</t>
  </si>
  <si>
    <t>Smith College</t>
  </si>
  <si>
    <t>Northampton</t>
  </si>
  <si>
    <t>Barnard College</t>
  </si>
  <si>
    <t>Franklin and Marshall College</t>
  </si>
  <si>
    <t>Lancaster</t>
  </si>
  <si>
    <t>University of Richmond</t>
  </si>
  <si>
    <t>Grinnell College</t>
  </si>
  <si>
    <t>Grinnell</t>
  </si>
  <si>
    <t>Wellesley College</t>
  </si>
  <si>
    <t>Augustana College</t>
  </si>
  <si>
    <t>Rock Island</t>
  </si>
  <si>
    <t>Wesleyan University</t>
  </si>
  <si>
    <t>Oberlin College</t>
  </si>
  <si>
    <t>Oberlin</t>
  </si>
  <si>
    <t>St. Olaf College</t>
  </si>
  <si>
    <t>Northfield</t>
  </si>
  <si>
    <t>Macalester College</t>
  </si>
  <si>
    <t>Saint Paul</t>
  </si>
  <si>
    <t>Colgate University</t>
  </si>
  <si>
    <t>Hamilton</t>
  </si>
  <si>
    <t>Bard College</t>
  </si>
  <si>
    <t>Annandale-on-Hudson</t>
  </si>
  <si>
    <t>Trinity College</t>
  </si>
  <si>
    <t>Hartford</t>
  </si>
  <si>
    <t>DePauw University</t>
  </si>
  <si>
    <t>Greencastle</t>
  </si>
  <si>
    <t>Embry-Riddle Aeronautical University - Prescott</t>
  </si>
  <si>
    <t>Prescott</t>
  </si>
  <si>
    <t>Dickinson College</t>
  </si>
  <si>
    <t>Carlisle</t>
  </si>
  <si>
    <t>Lake Forest College</t>
  </si>
  <si>
    <t>Lake Forest</t>
  </si>
  <si>
    <t>Bryn Mawr College</t>
  </si>
  <si>
    <t>Bryn Mawr</t>
  </si>
  <si>
    <t>Skidmore College</t>
  </si>
  <si>
    <t>Saratoga Springs</t>
  </si>
  <si>
    <t>Swarthmore College</t>
  </si>
  <si>
    <t>Swarthmore</t>
  </si>
  <si>
    <t>Amherst College</t>
  </si>
  <si>
    <t>Soka University of America</t>
  </si>
  <si>
    <t>Aliso Viejo</t>
  </si>
  <si>
    <t>Lafayette College</t>
  </si>
  <si>
    <t>Easton</t>
  </si>
  <si>
    <t>Pomona College</t>
  </si>
  <si>
    <t>Claremont</t>
  </si>
  <si>
    <t>Miami-Dade College</t>
  </si>
  <si>
    <t>Northern Virginia Community College</t>
  </si>
  <si>
    <t>Annandale</t>
  </si>
  <si>
    <t>Shoreline Community College</t>
  </si>
  <si>
    <t>Shoreline</t>
  </si>
  <si>
    <t>Collin County Community College District</t>
  </si>
  <si>
    <t>McKinney</t>
  </si>
  <si>
    <t>Diablo Valley College</t>
  </si>
  <si>
    <t>Pleasant Hill</t>
  </si>
  <si>
    <t>CUNY Borough of Manhattan Community College</t>
  </si>
  <si>
    <t>Bunker Hill Community College</t>
  </si>
  <si>
    <t>Seattle Central College</t>
  </si>
  <si>
    <t>Lynnwood</t>
  </si>
  <si>
    <t>San Mateo County Community College District</t>
  </si>
  <si>
    <t>San Mateo</t>
  </si>
  <si>
    <t>Broward College</t>
  </si>
  <si>
    <t>Fort Lauderdale</t>
  </si>
  <si>
    <t>Irvine Valley College</t>
  </si>
  <si>
    <t>Kapiolani Community College</t>
  </si>
  <si>
    <t>Santa Barbara City College</t>
  </si>
  <si>
    <t>Foothill College</t>
  </si>
  <si>
    <t>Los Altos Hills</t>
  </si>
  <si>
    <t>Tarrant County College</t>
  </si>
  <si>
    <t>Fort Worth</t>
  </si>
  <si>
    <t>Peralta Community College District</t>
  </si>
  <si>
    <t>Oakland</t>
  </si>
  <si>
    <t>Austin Community College District</t>
  </si>
  <si>
    <t>Bergen Community College</t>
  </si>
  <si>
    <t>Paramus</t>
  </si>
  <si>
    <t>Hillsborough Community College</t>
  </si>
  <si>
    <t>CUNY LaGuardia Community College</t>
  </si>
  <si>
    <t>Long Island City</t>
  </si>
  <si>
    <t>Salt Lake Community College</t>
  </si>
  <si>
    <t>MCPHS University</t>
  </si>
  <si>
    <t>New York Film Academy - Burbank</t>
  </si>
  <si>
    <t>Burbank</t>
  </si>
  <si>
    <t>The University of Texas Health Science Center - Houston</t>
  </si>
  <si>
    <t>California College of the Arts</t>
  </si>
  <si>
    <t>Maryland Institute College of Art</t>
  </si>
  <si>
    <t>Ringling College of Art and Design</t>
  </si>
  <si>
    <t>Sarasota</t>
  </si>
  <si>
    <t>Otis College of Art and Design</t>
  </si>
  <si>
    <t>Musicians Institute</t>
  </si>
  <si>
    <t>Hollywood</t>
  </si>
  <si>
    <t>University of Maryland - Baltimore</t>
  </si>
  <si>
    <t>University of Nebraska Medical Center</t>
  </si>
  <si>
    <t>Omaha</t>
  </si>
  <si>
    <t>Baylor College of Medicine</t>
  </si>
  <si>
    <t>Boston Architectural College</t>
  </si>
  <si>
    <t>University of California - San Francisco</t>
  </si>
  <si>
    <t>American Film Institute Conservatory</t>
  </si>
  <si>
    <t>University of Colorado Denver Anschutz Medical Campus</t>
  </si>
  <si>
    <t>Aurora</t>
  </si>
  <si>
    <t>New York Film Academy - New York</t>
  </si>
  <si>
    <t>Menlo College</t>
  </si>
  <si>
    <t>Atherton</t>
  </si>
  <si>
    <t>New York School of Interior Design</t>
  </si>
  <si>
    <t>Massachusetts College of Art and Design</t>
  </si>
  <si>
    <t>University of Oklahoma Health Sciences Center</t>
  </si>
  <si>
    <t>Oklahoma City</t>
  </si>
  <si>
    <t>University of North Texas Health Science Center</t>
  </si>
  <si>
    <t>Hershey</t>
  </si>
  <si>
    <t>University of Kansas Medical Center</t>
  </si>
  <si>
    <t>SUNY Upstate Medical University</t>
  </si>
  <si>
    <t>ME</t>
  </si>
  <si>
    <t>University of Tennessee Health Science Center</t>
  </si>
  <si>
    <t>Memphis</t>
  </si>
  <si>
    <t>Wake Forest University</t>
  </si>
  <si>
    <t>Rutgers University - Newark</t>
  </si>
  <si>
    <t>Florida Atlantic University</t>
  </si>
  <si>
    <t>University of Memphis</t>
  </si>
  <si>
    <t>Kennesaw State University</t>
  </si>
  <si>
    <t>Suffolk University</t>
  </si>
  <si>
    <t>Saint Louis University</t>
  </si>
  <si>
    <t>Gannon University</t>
  </si>
  <si>
    <t>Michigan Technological University</t>
  </si>
  <si>
    <t>Wilmington University</t>
  </si>
  <si>
    <t>University of Bridgeport</t>
  </si>
  <si>
    <t>Southern Illinois University - Edwardsville</t>
  </si>
  <si>
    <t>Central Michigan University</t>
  </si>
  <si>
    <t>Northern Arizona University</t>
  </si>
  <si>
    <t>Sacred Heart University</t>
  </si>
  <si>
    <t>Governors State University</t>
  </si>
  <si>
    <t>Southern Arkansas University - Magnolia</t>
  </si>
  <si>
    <t>University of Illinois - Springfield</t>
  </si>
  <si>
    <t>Auburn University - Montgomery</t>
  </si>
  <si>
    <t>Youngstown State University</t>
  </si>
  <si>
    <t>Colby College</t>
  </si>
  <si>
    <t>El Paso Community College</t>
  </si>
  <si>
    <t>Webster University</t>
  </si>
  <si>
    <t>Ohlone College</t>
  </si>
  <si>
    <t>Trine University - Phoenix - AZ Education Center</t>
  </si>
  <si>
    <t>Northwood University - Michigan</t>
  </si>
  <si>
    <t>Ottawa University - Surprise</t>
  </si>
  <si>
    <t>Union College</t>
  </si>
  <si>
    <t>Waterville</t>
  </si>
  <si>
    <t>Timor-Leste</t>
  </si>
  <si>
    <t>Cabo Verde</t>
  </si>
  <si>
    <t>Côte d’Ivoire</t>
  </si>
  <si>
    <t>Holy See</t>
  </si>
  <si>
    <t>Gambia, The</t>
  </si>
  <si>
    <t>Marshall Islands, Republic of the</t>
  </si>
  <si>
    <t>Burma</t>
  </si>
  <si>
    <t xml:space="preserve">Micronesia, Federated States of </t>
  </si>
  <si>
    <t>2022/23</t>
  </si>
  <si>
    <t>STEM OPT</t>
  </si>
  <si>
    <t>University of New Haven</t>
  </si>
  <si>
    <t>West Haven</t>
  </si>
  <si>
    <t>Fairfield</t>
  </si>
  <si>
    <t>Mount Pleasant</t>
  </si>
  <si>
    <t>Kennesaw</t>
  </si>
  <si>
    <t>New Castle</t>
  </si>
  <si>
    <t>Bridgeport</t>
  </si>
  <si>
    <t>Houghton</t>
  </si>
  <si>
    <t>Erie</t>
  </si>
  <si>
    <t>Florida Institute of Technology</t>
  </si>
  <si>
    <t>Melbourne</t>
  </si>
  <si>
    <t>Magnolia</t>
  </si>
  <si>
    <t>Winston-Salem</t>
  </si>
  <si>
    <t>Edwardsville</t>
  </si>
  <si>
    <t>Flagstaff</t>
  </si>
  <si>
    <t>Montgomery</t>
  </si>
  <si>
    <t>Youngstown</t>
  </si>
  <si>
    <t>Phoenix</t>
  </si>
  <si>
    <t>Surprise</t>
  </si>
  <si>
    <t>Williams College</t>
  </si>
  <si>
    <t>Williamstown</t>
  </si>
  <si>
    <t>Schenectady</t>
  </si>
  <si>
    <t>Edmonds College</t>
  </si>
  <si>
    <t>Fremont</t>
  </si>
  <si>
    <t>Manhattan School of Music</t>
  </si>
  <si>
    <t>Southern California Institute of Architecture</t>
  </si>
  <si>
    <t>The Juilliard School</t>
  </si>
  <si>
    <t>University of Massachusetts Chan Medical School</t>
  </si>
  <si>
    <t>Trinity International University</t>
  </si>
  <si>
    <t>Deerfield</t>
  </si>
  <si>
    <t>Pennsylvania State University - Penn State College of Medicine (Hershey)</t>
  </si>
  <si>
    <t>New York Medical College</t>
  </si>
  <si>
    <t>Valhalla</t>
  </si>
  <si>
    <t>Midland</t>
  </si>
  <si>
    <t>Freshman</t>
  </si>
  <si>
    <t>Sophomore</t>
  </si>
  <si>
    <t>Junior</t>
  </si>
  <si>
    <t>Senior</t>
  </si>
  <si>
    <t>Bachelor's, Unspecified</t>
  </si>
  <si>
    <t xml:space="preserve">Post-Completion OPT </t>
  </si>
  <si>
    <t>São Tomé and Príncipe</t>
  </si>
  <si>
    <t>Turkey/Türkiye</t>
  </si>
  <si>
    <t>Table 17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</si>
  <si>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</si>
  <si>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</si>
  <si>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</si>
  <si>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</si>
  <si>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</si>
  <si>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</si>
  <si>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</si>
  <si>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</si>
  <si>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</si>
  <si>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</si>
  <si>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</si>
  <si>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</si>
  <si>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</si>
  <si>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</si>
  <si>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</si>
  <si>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</si>
  <si>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International Student and U.S. Higher Education Enrollment, 1948/49 - 2023/24</t>
  </si>
  <si>
    <t>International Students' Fields of Study for Selected Places of Origin, 2023/24</t>
  </si>
  <si>
    <t>International Students' Primary Source of Funding by Academic Level, 2023/24</t>
  </si>
  <si>
    <t>Leading Doctoral Universities Enrolling International Students, 2023/24</t>
  </si>
  <si>
    <t>Leading Master's Colleges and Universities Enrolling International Students, 2023/24</t>
  </si>
  <si>
    <t>Leading Baccalaureate Colleges Enrolling International Students, 2023/24</t>
  </si>
  <si>
    <t>Leading Associate's Colleges Enrolling International Students, 2023/24</t>
  </si>
  <si>
    <t>Leading Special Focus Institutions Enrolling International Students, 2023/24</t>
  </si>
  <si>
    <t>Institutions Hosting 1,000 or More International Students, 2023/24</t>
  </si>
  <si>
    <t>International Students by Detailed Academic Level, 2022/23 &amp; 2023/24</t>
  </si>
  <si>
    <t>Number of International Students by Field of Study and Academic Level, 2022/23 &amp; 2023/24</t>
  </si>
  <si>
    <t>Top 25 Places of Origin of International Students, 2022/23 &amp; 2023/24</t>
  </si>
  <si>
    <t>International Students by Place of Origin and Academic Level, 2022/23 &amp; 2023/24</t>
  </si>
  <si>
    <t>International Students by Institutional Type, 2022/23 &amp; 2023/24</t>
  </si>
  <si>
    <t>Leading Institutions Hosting International Students, 2022/23 &amp; 2023/24</t>
  </si>
  <si>
    <r>
      <t>Open Doors</t>
    </r>
    <r>
      <rPr>
        <b/>
        <u/>
        <sz val="11"/>
        <rFont val="Calibri"/>
        <family val="2"/>
      </rPr>
      <t xml:space="preserve"> 2024 International Student Census Tables</t>
    </r>
  </si>
  <si>
    <t>1975/76***</t>
  </si>
  <si>
    <t>1979/80****</t>
  </si>
  <si>
    <t>2020/21*****</t>
  </si>
  <si>
    <t>2023/24</t>
  </si>
  <si>
    <t>New International Student Enrollment, 2014/15 - 2023/24</t>
  </si>
  <si>
    <t>TOTAL OPTIONAL PRACTICAL TRAINING (OPT)</t>
  </si>
  <si>
    <t xml:space="preserve">Note: Percent distributions may not sum to 100.0 because of rounding. </t>
  </si>
  <si>
    <t>Residency Programs</t>
  </si>
  <si>
    <t>Foreign Languages, Literatures, and Linguistics</t>
  </si>
  <si>
    <t>Area, Ethnic, Cultural, and Gender Studies</t>
  </si>
  <si>
    <t>Parks, Recreation, Leisure, and Fitness Studies</t>
  </si>
  <si>
    <t xml:space="preserve"> Bangladesh</t>
  </si>
  <si>
    <t xml:space="preserve"> Brazil</t>
  </si>
  <si>
    <t xml:space="preserve"> Canada </t>
  </si>
  <si>
    <t xml:space="preserve"> China</t>
  </si>
  <si>
    <t xml:space="preserve"> Colombia</t>
  </si>
  <si>
    <t xml:space="preserve"> France</t>
  </si>
  <si>
    <t xml:space="preserve"> Germany</t>
  </si>
  <si>
    <t xml:space="preserve"> Ghana</t>
  </si>
  <si>
    <t xml:space="preserve"> Hong Kong</t>
  </si>
  <si>
    <t xml:space="preserve"> India</t>
  </si>
  <si>
    <t xml:space="preserve"> Indonesia</t>
  </si>
  <si>
    <t xml:space="preserve"> Iran</t>
  </si>
  <si>
    <t xml:space="preserve"> Italy</t>
  </si>
  <si>
    <t xml:space="preserve"> Japan</t>
  </si>
  <si>
    <t xml:space="preserve"> Mexico</t>
  </si>
  <si>
    <t xml:space="preserve"> Nepal</t>
  </si>
  <si>
    <t xml:space="preserve"> Nigeria</t>
  </si>
  <si>
    <t xml:space="preserve"> Pakistan</t>
  </si>
  <si>
    <t xml:space="preserve"> Saudi Arabia</t>
  </si>
  <si>
    <t xml:space="preserve"> South Korea</t>
  </si>
  <si>
    <t xml:space="preserve"> Spain</t>
  </si>
  <si>
    <t xml:space="preserve"> Taiwan</t>
  </si>
  <si>
    <t xml:space="preserve"> Turkey/Türkiye</t>
  </si>
  <si>
    <t xml:space="preserve"> United Kingdom</t>
  </si>
  <si>
    <t xml:space="preserve"> Vietnam</t>
  </si>
  <si>
    <t>LATIN AMERICA &amp; CARIBBEAN</t>
  </si>
  <si>
    <t>—</t>
  </si>
  <si>
    <t>MIDDLE EAST &amp; NORTH AFRICA</t>
  </si>
  <si>
    <t>─</t>
  </si>
  <si>
    <t>Arts, Music, and Design Schools</t>
  </si>
  <si>
    <t>Business and Management Schools</t>
  </si>
  <si>
    <t>Medical Schools and Centers</t>
  </si>
  <si>
    <t>Leading Institutions (27.8% of all international students)</t>
  </si>
  <si>
    <t>Berklee College of Music</t>
  </si>
  <si>
    <t>Concordia University - Saint Paul</t>
  </si>
  <si>
    <t>Indiana Institute of Technology</t>
  </si>
  <si>
    <t>Fort Wayne</t>
  </si>
  <si>
    <t>Rivier University</t>
  </si>
  <si>
    <t>Nashua</t>
  </si>
  <si>
    <t>Christian Brothers University</t>
  </si>
  <si>
    <t>Gettysburg College</t>
  </si>
  <si>
    <t>Gettysburg</t>
  </si>
  <si>
    <t>Carleton College</t>
  </si>
  <si>
    <t>University of the Ozarks</t>
  </si>
  <si>
    <t>Clarksville</t>
  </si>
  <si>
    <t>Whitman College</t>
  </si>
  <si>
    <t>Walla Walla</t>
  </si>
  <si>
    <t>Kenyon College</t>
  </si>
  <si>
    <t>Gambier</t>
  </si>
  <si>
    <t>Connecticut State Community College</t>
  </si>
  <si>
    <t>New Britain</t>
  </si>
  <si>
    <t>Ivy Tech Community College - Evansville</t>
  </si>
  <si>
    <t>CUNY Queensborough Community College</t>
  </si>
  <si>
    <t>Bayside</t>
  </si>
  <si>
    <t>Portland Community College</t>
  </si>
  <si>
    <t>Oakland Community College</t>
  </si>
  <si>
    <t>Royal Oak</t>
  </si>
  <si>
    <t>Santa Fe College</t>
  </si>
  <si>
    <t>Tufts University-  Boston Health Sciences Campus</t>
  </si>
  <si>
    <t>Central Baptist Theological Seminary</t>
  </si>
  <si>
    <t>Shawnee</t>
  </si>
  <si>
    <t>Rose-Hulman Institute of Technology</t>
  </si>
  <si>
    <t>Terre Haute</t>
  </si>
  <si>
    <t>Rockefeller University</t>
  </si>
  <si>
    <t>Fuller Theological Seminary</t>
  </si>
  <si>
    <t>Lamar University</t>
  </si>
  <si>
    <t>Beaumont</t>
  </si>
  <si>
    <t>CUNY Graduate School and University Center</t>
  </si>
  <si>
    <t>Southern Illinois University - Carbondale</t>
  </si>
  <si>
    <t>Carbondale</t>
  </si>
  <si>
    <t>Texas State University</t>
  </si>
  <si>
    <t>San Marcos</t>
  </si>
  <si>
    <t>California Institute of Technology</t>
  </si>
  <si>
    <t>University of Denver</t>
  </si>
  <si>
    <t>Nova Southeastern University</t>
  </si>
  <si>
    <t>Concordia University - Wisconsin</t>
  </si>
  <si>
    <t>Mequon</t>
  </si>
  <si>
    <t>Seattle University</t>
  </si>
  <si>
    <t>University of Nevada - Las Vegas</t>
  </si>
  <si>
    <t>Las Vegas</t>
  </si>
  <si>
    <t>NV</t>
  </si>
  <si>
    <t>International Students by Place of Origin, 2022/23 &amp; 2023/24</t>
  </si>
  <si>
    <t>Enrolled Int'l Students</t>
  </si>
  <si>
    <t>Optional Practical Training (OPT)</t>
  </si>
  <si>
    <t>Total Int'l Students</t>
  </si>
  <si>
    <t>Annual Change %</t>
  </si>
  <si>
    <t>Total U.S. Enrollment*</t>
  </si>
  <si>
    <t>Int'l %</t>
  </si>
  <si>
    <t>% Change from 2022/23</t>
  </si>
  <si>
    <t>FIRST YEAR</t>
  </si>
  <si>
    <t>SECOND YEAR</t>
  </si>
  <si>
    <t>PERCENTAGE CHANGE</t>
  </si>
  <si>
    <t>% of 'Total</t>
  </si>
  <si>
    <t>Change %</t>
  </si>
  <si>
    <t xml:space="preserve">2022/23 Undergraduate			</t>
  </si>
  <si>
    <t xml:space="preserve">2023/24 Undergraduate			</t>
  </si>
  <si>
    <t xml:space="preserve">% of Country Total Undergraduate			</t>
  </si>
  <si>
    <t xml:space="preserve">% Change Undergraduate			</t>
  </si>
  <si>
    <t xml:space="preserve">2022/23 Graduate			</t>
  </si>
  <si>
    <t xml:space="preserve">2023/24 Graduate			</t>
  </si>
  <si>
    <t xml:space="preserve">% of Country Total Graduate			</t>
  </si>
  <si>
    <t xml:space="preserve">% Change Graduate			</t>
  </si>
  <si>
    <t xml:space="preserve">2022/23 Non-Degree			</t>
  </si>
  <si>
    <t xml:space="preserve">2023/24 Non-Degree			</t>
  </si>
  <si>
    <t xml:space="preserve">% of Country Total Non-Degree			</t>
  </si>
  <si>
    <t xml:space="preserve">% Change Non-Degree			</t>
  </si>
  <si>
    <t xml:space="preserve">2022/23 OPT			</t>
  </si>
  <si>
    <t xml:space="preserve">2023/24 OPT			</t>
  </si>
  <si>
    <t xml:space="preserve">% of Country Total OPT			</t>
  </si>
  <si>
    <t xml:space="preserve">% Change OPT			</t>
  </si>
  <si>
    <t>Total Int'lStudents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</si>
</sst>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"/>
    <numFmt numFmtId="166" formatCode="0.0%"/>
    <numFmt numFmtId="167" formatCode="#,##0.0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b/>
      <u/>
      <sz val="11"/>
      <name val="Calibri"/>
      <family val="2"/>
    </font>
    <font>
      <u/>
      <sz val="10"/>
      <color indexed="12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1">
    <xf numFmtId="0" fontId="0" fillId="0" borderId="0"/>
    <xf numFmtId="43" fontId="1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14" fillId="0" borderId="0"/>
    <xf numFmtId="0" fontId="17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26" fillId="0" borderId="0"/>
    <xf numFmtId="0" fontId="14" fillId="0" borderId="0"/>
    <xf numFmtId="0" fontId="26" fillId="0" borderId="0"/>
    <xf numFmtId="0" fontId="14" fillId="0" borderId="0"/>
    <xf numFmtId="0" fontId="16" fillId="0" borderId="0"/>
    <xf numFmtId="0" fontId="14" fillId="0" borderId="0" applyNumberFormat="0" applyFill="0" applyBorder="0" applyAlignment="0" applyProtection="0"/>
    <xf numFmtId="0" fontId="23" fillId="0" borderId="0"/>
    <xf numFmtId="0" fontId="14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9" fontId="3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9" fillId="0" borderId="0" xfId="0" applyFont="1" applyAlignment="1">
      <alignment vertical="top" wrapText="1"/>
    </xf>
    <xf numFmtId="3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165" fontId="30" fillId="0" borderId="0" xfId="0" applyNumberFormat="1" applyFont="1" applyAlignment="1">
      <alignment horizontal="right"/>
    </xf>
    <xf numFmtId="0" fontId="31" fillId="0" borderId="0" xfId="0" applyFont="1"/>
    <xf numFmtId="3" fontId="31" fillId="0" borderId="0" xfId="0" applyNumberFormat="1" applyFont="1" applyAlignment="1">
      <alignment horizontal="right"/>
    </xf>
    <xf numFmtId="165" fontId="31" fillId="0" borderId="0" xfId="0" applyNumberFormat="1" applyFont="1" applyAlignment="1">
      <alignment horizontal="right"/>
    </xf>
    <xf numFmtId="0" fontId="32" fillId="0" borderId="0" xfId="0" applyFont="1"/>
    <xf numFmtId="3" fontId="29" fillId="0" borderId="0" xfId="0" applyNumberFormat="1" applyFont="1"/>
    <xf numFmtId="166" fontId="29" fillId="0" borderId="0" xfId="0" applyNumberFormat="1" applyFont="1" applyAlignment="1">
      <alignment horizontal="righ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left"/>
    </xf>
    <xf numFmtId="0" fontId="29" fillId="0" borderId="0" xfId="0" quotePrefix="1" applyFont="1"/>
    <xf numFmtId="165" fontId="29" fillId="0" borderId="0" xfId="0" applyNumberFormat="1" applyFont="1"/>
    <xf numFmtId="0" fontId="29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3" fontId="31" fillId="0" borderId="0" xfId="0" applyNumberFormat="1" applyFont="1"/>
    <xf numFmtId="167" fontId="29" fillId="0" borderId="0" xfId="0" applyNumberFormat="1" applyFont="1"/>
    <xf numFmtId="165" fontId="30" fillId="0" borderId="0" xfId="0" applyNumberFormat="1" applyFont="1"/>
    <xf numFmtId="0" fontId="29" fillId="0" borderId="0" xfId="0" applyFont="1" applyAlignment="1">
      <alignment horizontal="right"/>
    </xf>
    <xf numFmtId="0" fontId="30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166" fontId="29" fillId="0" borderId="1" xfId="0" applyNumberFormat="1" applyFont="1" applyBorder="1"/>
    <xf numFmtId="49" fontId="31" fillId="0" borderId="0" xfId="0" quotePrefix="1" applyNumberFormat="1" applyFont="1" applyAlignment="1">
      <alignment horizontal="right"/>
    </xf>
    <xf numFmtId="0" fontId="34" fillId="0" borderId="0" xfId="20" applyFont="1" applyAlignment="1">
      <alignment horizontal="left" vertical="top" wrapText="1"/>
    </xf>
    <xf numFmtId="166" fontId="29" fillId="0" borderId="0" xfId="0" applyNumberFormat="1" applyFont="1"/>
    <xf numFmtId="3" fontId="29" fillId="0" borderId="1" xfId="0" applyNumberFormat="1" applyFont="1" applyBorder="1" applyAlignment="1">
      <alignment horizontal="right"/>
    </xf>
    <xf numFmtId="0" fontId="22" fillId="0" borderId="0" xfId="0" applyFont="1"/>
    <xf numFmtId="0" fontId="24" fillId="0" borderId="0" xfId="0" applyFont="1"/>
    <xf numFmtId="0" fontId="24" fillId="0" borderId="0" xfId="0" applyFont="1" applyAlignment="1">
      <alignment vertical="top" wrapText="1"/>
    </xf>
    <xf numFmtId="167" fontId="24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7" fontId="22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167" fontId="19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19" fillId="0" borderId="0" xfId="0" applyFont="1"/>
    <xf numFmtId="3" fontId="19" fillId="0" borderId="0" xfId="0" quotePrefix="1" applyNumberFormat="1" applyFont="1" applyAlignment="1">
      <alignment horizontal="right"/>
    </xf>
    <xf numFmtId="3" fontId="24" fillId="0" borderId="0" xfId="0" applyNumberFormat="1" applyFont="1"/>
    <xf numFmtId="167" fontId="24" fillId="0" borderId="0" xfId="0" applyNumberFormat="1" applyFont="1"/>
    <xf numFmtId="3" fontId="22" fillId="0" borderId="0" xfId="0" applyNumberFormat="1" applyFont="1"/>
    <xf numFmtId="0" fontId="24" fillId="0" borderId="0" xfId="0" applyFont="1" applyAlignment="1">
      <alignment horizontal="right"/>
    </xf>
    <xf numFmtId="165" fontId="24" fillId="0" borderId="0" xfId="0" applyNumberFormat="1" applyFont="1" applyAlignment="1">
      <alignment horizontal="right"/>
    </xf>
    <xf numFmtId="165" fontId="22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0" fontId="21" fillId="0" borderId="0" xfId="0" applyFont="1"/>
    <xf numFmtId="2" fontId="19" fillId="0" borderId="0" xfId="0" applyNumberFormat="1" applyFont="1"/>
    <xf numFmtId="0" fontId="22" fillId="0" borderId="0" xfId="22" applyFont="1"/>
    <xf numFmtId="3" fontId="19" fillId="0" borderId="0" xfId="22" applyNumberFormat="1" applyFont="1"/>
    <xf numFmtId="3" fontId="19" fillId="0" borderId="0" xfId="22" applyNumberFormat="1" applyFont="1" applyAlignment="1">
      <alignment horizontal="right"/>
    </xf>
    <xf numFmtId="0" fontId="19" fillId="0" borderId="0" xfId="22" applyFont="1"/>
    <xf numFmtId="0" fontId="24" fillId="0" borderId="0" xfId="22" applyFont="1"/>
    <xf numFmtId="0" fontId="24" fillId="0" borderId="0" xfId="22" applyFont="1" applyAlignment="1">
      <alignment horizontal="left"/>
    </xf>
    <xf numFmtId="3" fontId="24" fillId="0" borderId="0" xfId="22" applyNumberFormat="1" applyFont="1"/>
    <xf numFmtId="0" fontId="13" fillId="0" borderId="0" xfId="23" applyFont="1"/>
    <xf numFmtId="3" fontId="24" fillId="0" borderId="0" xfId="22" applyNumberFormat="1" applyFont="1" applyAlignment="1">
      <alignment horizontal="right"/>
    </xf>
    <xf numFmtId="3" fontId="25" fillId="0" borderId="0" xfId="0" applyNumberFormat="1" applyFont="1" applyAlignment="1">
      <alignment horizontal="right"/>
    </xf>
    <xf numFmtId="0" fontId="35" fillId="0" borderId="0" xfId="0" applyFont="1"/>
    <xf numFmtId="0" fontId="14" fillId="0" borderId="0" xfId="0" applyFont="1"/>
    <xf numFmtId="3" fontId="22" fillId="0" borderId="0" xfId="24" applyNumberFormat="1" applyFont="1" applyAlignment="1">
      <alignment horizontal="left" vertical="top" wrapText="1"/>
    </xf>
    <xf numFmtId="3" fontId="24" fillId="0" borderId="0" xfId="24" applyNumberFormat="1" applyFont="1" applyAlignment="1">
      <alignment horizontal="left" vertical="top" wrapText="1"/>
    </xf>
    <xf numFmtId="167" fontId="22" fillId="0" borderId="0" xfId="12" applyNumberFormat="1" applyFont="1" applyAlignment="1">
      <alignment horizontal="right"/>
    </xf>
    <xf numFmtId="167" fontId="24" fillId="0" borderId="0" xfId="12" applyNumberFormat="1" applyFont="1" applyAlignment="1">
      <alignment horizontal="right"/>
    </xf>
    <xf numFmtId="165" fontId="24" fillId="0" borderId="0" xfId="0" applyNumberFormat="1" applyFont="1"/>
    <xf numFmtId="166" fontId="31" fillId="0" borderId="0" xfId="0" applyNumberFormat="1" applyFont="1" applyAlignment="1">
      <alignment horizontal="left" wrapText="1"/>
    </xf>
    <xf numFmtId="166" fontId="31" fillId="0" borderId="0" xfId="0" applyNumberFormat="1" applyFont="1" applyAlignment="1">
      <alignment horizontal="right" wrapText="1"/>
    </xf>
    <xf numFmtId="3" fontId="31" fillId="0" borderId="0" xfId="0" applyNumberFormat="1" applyFont="1" applyAlignment="1">
      <alignment horizontal="right" wrapText="1"/>
    </xf>
    <xf numFmtId="3" fontId="24" fillId="0" borderId="0" xfId="0" applyNumberFormat="1" applyFont="1" applyAlignment="1">
      <alignment horizontal="left"/>
    </xf>
    <xf numFmtId="167" fontId="22" fillId="0" borderId="0" xfId="0" applyNumberFormat="1" applyFont="1"/>
    <xf numFmtId="0" fontId="31" fillId="0" borderId="0" xfId="0" quotePrefix="1" applyFont="1" applyAlignment="1">
      <alignment horizontal="right"/>
    </xf>
    <xf numFmtId="0" fontId="33" fillId="0" borderId="0" xfId="0" applyFont="1" applyAlignment="1">
      <alignment vertical="top" wrapText="1"/>
    </xf>
    <xf numFmtId="166" fontId="29" fillId="0" borderId="2" xfId="0" applyNumberFormat="1" applyFont="1" applyBorder="1"/>
    <xf numFmtId="3" fontId="29" fillId="0" borderId="2" xfId="0" applyNumberFormat="1" applyFont="1" applyBorder="1" applyAlignment="1">
      <alignment horizontal="right"/>
    </xf>
    <xf numFmtId="165" fontId="29" fillId="0" borderId="1" xfId="0" applyNumberFormat="1" applyFont="1" applyBorder="1" applyAlignment="1">
      <alignment horizontal="right"/>
    </xf>
    <xf numFmtId="165" fontId="29" fillId="0" borderId="2" xfId="0" applyNumberFormat="1" applyFont="1" applyBorder="1" applyAlignment="1">
      <alignment horizontal="right"/>
    </xf>
    <xf numFmtId="3" fontId="30" fillId="0" borderId="0" xfId="48" applyNumberFormat="1" applyFont="1" applyFill="1" applyAlignment="1">
      <alignment horizontal="right"/>
    </xf>
    <xf numFmtId="165" fontId="31" fillId="0" borderId="0" xfId="0" quotePrefix="1" applyNumberFormat="1" applyFont="1" applyAlignment="1">
      <alignment horizontal="right"/>
    </xf>
    <xf numFmtId="3" fontId="19" fillId="0" borderId="0" xfId="22" applyNumberFormat="1" applyFont="1" applyAlignment="1">
      <alignment horizontal="left"/>
    </xf>
    <xf numFmtId="3" fontId="13" fillId="0" borderId="0" xfId="23" applyNumberFormat="1" applyFont="1" applyAlignment="1">
      <alignment horizontal="left"/>
    </xf>
    <xf numFmtId="3" fontId="24" fillId="0" borderId="0" xfId="22" applyNumberFormat="1" applyFont="1" applyAlignment="1">
      <alignment horizontal="left"/>
    </xf>
    <xf numFmtId="165" fontId="22" fillId="0" borderId="0" xfId="0" applyNumberFormat="1" applyFont="1"/>
    <xf numFmtId="0" fontId="29" fillId="0" borderId="0" xfId="121" applyNumberFormat="1" applyFont="1" applyAlignment="1">
      <alignment horizontal="right"/>
    </xf>
    <xf numFmtId="165" fontId="29" fillId="0" borderId="0" xfId="20" applyNumberFormat="1" applyFont="1"/>
    <xf numFmtId="3" fontId="3" fillId="0" borderId="0" xfId="0" applyNumberFormat="1" applyFont="1"/>
    <xf numFmtId="3" fontId="3" fillId="0" borderId="0" xfId="19" applyNumberFormat="1" applyFont="1"/>
    <xf numFmtId="0" fontId="30" fillId="0" borderId="0" xfId="20" applyFont="1"/>
    <xf numFmtId="9" fontId="24" fillId="0" borderId="0" xfId="121" applyFont="1" applyFill="1"/>
    <xf numFmtId="0" fontId="19" fillId="0" borderId="0" xfId="0" applyFont="1" applyAlignment="1">
      <alignment wrapText="1"/>
    </xf>
    <xf numFmtId="167" fontId="19" fillId="0" borderId="0" xfId="0" applyNumberFormat="1" applyFont="1" applyAlignment="1">
      <alignment horizontal="right" wrapText="1"/>
    </xf>
    <xf numFmtId="0" fontId="29" fillId="0" borderId="0" xfId="75" applyFont="1" applyAlignment="1">
      <alignment horizontal="right"/>
    </xf>
    <xf numFmtId="167" fontId="31" fillId="0" borderId="0" xfId="0" applyNumberFormat="1" applyFont="1" applyAlignment="1">
      <alignment horizontal="right"/>
    </xf>
    <xf numFmtId="4" fontId="29" fillId="0" borderId="0" xfId="0" applyNumberFormat="1" applyFont="1"/>
    <xf numFmtId="3" fontId="29" fillId="0" borderId="0" xfId="0" quotePrefix="1" applyNumberFormat="1" applyFont="1" applyAlignment="1">
      <alignment horizontal="right"/>
    </xf>
    <xf numFmtId="4" fontId="29" fillId="0" borderId="0" xfId="0" applyNumberFormat="1" applyFont="1" applyAlignment="1">
      <alignment horizontal="right"/>
    </xf>
    <xf numFmtId="3" fontId="24" fillId="0" borderId="0" xfId="13" applyNumberFormat="1" applyFont="1" applyAlignment="1">
      <alignment horizontal="right"/>
    </xf>
    <xf numFmtId="49" fontId="30" fillId="0" borderId="0" xfId="21" applyNumberFormat="1" applyFont="1"/>
    <xf numFmtId="167" fontId="37" fillId="0" borderId="0" xfId="0" applyNumberFormat="1" applyFont="1" applyAlignment="1">
      <alignment horizontal="right"/>
    </xf>
    <xf numFmtId="0" fontId="19" fillId="0" borderId="0" xfId="22" applyFont="1" applyAlignment="1">
      <alignment horizontal="right"/>
    </xf>
  </cellXfs>
  <cellStyles count="221">
    <cellStyle name="Comma 10" xfId="124" xr:uid="{541E1569-E907-4024-9E63-D8548EC4BBD1}"/>
    <cellStyle name="Comma 11" xfId="216" xr:uid="{66DE51AE-57B3-4385-B3F1-AEB62EB44285}"/>
    <cellStyle name="Comma 2" xfId="1" xr:uid="{00000000-0005-0000-0000-000001000000}"/>
    <cellStyle name="Comma 2 2" xfId="2" xr:uid="{00000000-0005-0000-0000-000002000000}"/>
    <cellStyle name="Comma 3" xfId="3" xr:uid="{00000000-0005-0000-0000-000003000000}"/>
    <cellStyle name="Comma 3 2" xfId="36" xr:uid="{00000000-0005-0000-0000-000004000000}"/>
    <cellStyle name="Comma 3 2 2" xfId="149" xr:uid="{2A5DE106-8785-4A4D-8B16-7AADAE10E604}"/>
    <cellStyle name="Comma 3 3" xfId="4" xr:uid="{00000000-0005-0000-0000-000005000000}"/>
    <cellStyle name="Comma 3 3 2" xfId="35" xr:uid="{00000000-0005-0000-0000-000006000000}"/>
    <cellStyle name="Comma 3 3 2 2" xfId="54" xr:uid="{00000000-0005-0000-0000-000007000000}"/>
    <cellStyle name="Comma 3 3 2 2 2" xfId="167" xr:uid="{4DF911EF-98BF-4D27-82DB-C12E2F04B957}"/>
    <cellStyle name="Comma 3 3 2 3" xfId="148" xr:uid="{F23AB80F-D77F-4BD0-8F4D-022FA7212A1A}"/>
    <cellStyle name="Comma 3 3 3" xfId="37" xr:uid="{00000000-0005-0000-0000-000008000000}"/>
    <cellStyle name="Comma 3 3 3 2" xfId="150" xr:uid="{02F30A21-F7BD-4420-802A-1D50B646DC1C}"/>
    <cellStyle name="Comma 3 3 4" xfId="110" xr:uid="{00000000-0005-0000-0000-000009000000}"/>
    <cellStyle name="Comma 3 3 5" xfId="139" xr:uid="{AD5F568D-7AA5-46F6-BA00-F7201D618925}"/>
    <cellStyle name="Comma 3 4" xfId="59" xr:uid="{00000000-0005-0000-0000-00000A000000}"/>
    <cellStyle name="Comma 3 4 2" xfId="172" xr:uid="{5C8697E2-6A75-4161-88A7-9B4BADB99624}"/>
    <cellStyle name="Comma 3 5" xfId="78" xr:uid="{00000000-0005-0000-0000-00000B000000}"/>
    <cellStyle name="Comma 3 5 2" xfId="183" xr:uid="{BA7AA22D-DB5D-4688-A2D3-4BBF104F21E9}"/>
    <cellStyle name="Comma 3 6" xfId="95" xr:uid="{00000000-0005-0000-0000-00000C000000}"/>
    <cellStyle name="Comma 3 6 2" xfId="200" xr:uid="{084CDD0A-F3AD-4232-9103-5AA8606309C4}"/>
    <cellStyle name="Comma 3 7" xfId="109" xr:uid="{00000000-0005-0000-0000-00000D000000}"/>
    <cellStyle name="Comma 3 8" xfId="125" xr:uid="{61F4BB91-A549-46C4-A6B4-81CB2264078A}"/>
    <cellStyle name="Comma 4" xfId="5" xr:uid="{00000000-0005-0000-0000-00000E000000}"/>
    <cellStyle name="Comma 4 2" xfId="38" xr:uid="{00000000-0005-0000-0000-00000F000000}"/>
    <cellStyle name="Comma 4 2 2" xfId="151" xr:uid="{89B2C401-4C6B-4D8E-90C5-FFD8D8112A05}"/>
    <cellStyle name="Comma 4 3" xfId="62" xr:uid="{00000000-0005-0000-0000-000010000000}"/>
    <cellStyle name="Comma 4 3 2" xfId="175" xr:uid="{FEEF0D7D-AB49-498F-8E50-4B6DA767E637}"/>
    <cellStyle name="Comma 4 4" xfId="81" xr:uid="{00000000-0005-0000-0000-000011000000}"/>
    <cellStyle name="Comma 4 4 2" xfId="186" xr:uid="{FC3D45AE-1D7C-4F1A-BD27-340D7DE1C8EF}"/>
    <cellStyle name="Comma 4 5" xfId="98" xr:uid="{00000000-0005-0000-0000-000012000000}"/>
    <cellStyle name="Comma 4 5 2" xfId="203" xr:uid="{57390EF4-3730-436C-8278-7246121B618F}"/>
    <cellStyle name="Comma 4 6" xfId="111" xr:uid="{00000000-0005-0000-0000-000013000000}"/>
    <cellStyle name="Comma 4 7" xfId="128" xr:uid="{E8266C0D-9034-438C-BC73-57D3F13C371B}"/>
    <cellStyle name="Comma 5" xfId="30" xr:uid="{00000000-0005-0000-0000-000014000000}"/>
    <cellStyle name="Comma 5 2" xfId="49" xr:uid="{00000000-0005-0000-0000-000015000000}"/>
    <cellStyle name="Comma 5 2 2" xfId="162" xr:uid="{89111F3A-07D4-4F00-B91B-3CC1A7B0C318}"/>
    <cellStyle name="Comma 5 3" xfId="143" xr:uid="{C60837E0-8B4D-45EE-B729-4716BB204B06}"/>
    <cellStyle name="Comma 6" xfId="33" xr:uid="{00000000-0005-0000-0000-000016000000}"/>
    <cellStyle name="Comma 6 2" xfId="52" xr:uid="{00000000-0005-0000-0000-000017000000}"/>
    <cellStyle name="Comma 6 2 2" xfId="165" xr:uid="{2F380B9E-B40A-4BD2-B7DA-18B4439F93CB}"/>
    <cellStyle name="Comma 6 3" xfId="146" xr:uid="{0DFE739D-8B55-497E-93CC-C2C3A9086BE0}"/>
    <cellStyle name="Comma 7" xfId="58" xr:uid="{00000000-0005-0000-0000-000018000000}"/>
    <cellStyle name="Comma 7 2" xfId="171" xr:uid="{4BC19EEE-C2B5-48FC-A679-073F8B56EBB2}"/>
    <cellStyle name="Comma 8" xfId="77" xr:uid="{00000000-0005-0000-0000-000019000000}"/>
    <cellStyle name="Comma 8 2" xfId="182" xr:uid="{E48E8362-4D34-4A55-9564-0DDFAC33A084}"/>
    <cellStyle name="Comma 9" xfId="94" xr:uid="{00000000-0005-0000-0000-00001A000000}"/>
    <cellStyle name="Comma 9 2" xfId="199" xr:uid="{FF8B82E2-013F-452F-8D40-0B716D39B8EB}"/>
    <cellStyle name="Currency 2" xfId="217" xr:uid="{04A8622B-3259-480A-9439-123723987F2C}"/>
    <cellStyle name="Hyperlink 2" xfId="6" xr:uid="{00000000-0005-0000-0000-00001C000000}"/>
    <cellStyle name="Hyperlink 3" xfId="7" xr:uid="{00000000-0005-0000-0000-00001D000000}"/>
    <cellStyle name="Normal" xfId="0" builtinId="0"/>
    <cellStyle name="Normal 10" xfId="55" xr:uid="{00000000-0005-0000-0000-00001F000000}"/>
    <cellStyle name="Normal 10 2" xfId="168" xr:uid="{E088F2DB-AA99-4796-9CFA-4DF1EEA3B990}"/>
    <cellStyle name="Normal 10 3" xfId="219" xr:uid="{5AD3E757-36FE-4308-98E5-8A170C460645}"/>
    <cellStyle name="Normal 11" xfId="56" xr:uid="{00000000-0005-0000-0000-000020000000}"/>
    <cellStyle name="Normal 11 2" xfId="169" xr:uid="{27845315-B3B0-4C38-A905-9E0AF30A45DC}"/>
    <cellStyle name="Normal 12" xfId="75" xr:uid="{00000000-0005-0000-0000-000021000000}"/>
    <cellStyle name="Normal 12 2" xfId="180" xr:uid="{262D60BA-EDA4-419F-844B-D3776AA2603B}"/>
    <cellStyle name="Normal 13" xfId="92" xr:uid="{00000000-0005-0000-0000-000022000000}"/>
    <cellStyle name="Normal 13 2" xfId="197" xr:uid="{19333720-53EF-4DFB-B801-9E26F750497E}"/>
    <cellStyle name="Normal 14" xfId="119" xr:uid="{C86E2B09-F936-4B33-A25A-838D3CDFB219}"/>
    <cellStyle name="Normal 15" xfId="122" xr:uid="{CD711150-68BB-4003-8136-B96BD6DA5B38}"/>
    <cellStyle name="Normal 16" xfId="214" xr:uid="{C9C83B01-F5BC-4210-BEE5-B554300BE3EA}"/>
    <cellStyle name="Normal 17" xfId="215" xr:uid="{3AAD387F-0941-43C0-9F2F-ED72E174A27B}"/>
    <cellStyle name="Normal 2" xfId="8" xr:uid="{00000000-0005-0000-0000-000023000000}"/>
    <cellStyle name="Normal 2 2" xfId="9" xr:uid="{00000000-0005-0000-0000-000024000000}"/>
    <cellStyle name="Normal 2 3" xfId="10" xr:uid="{00000000-0005-0000-0000-000025000000}"/>
    <cellStyle name="Normal 3" xfId="11" xr:uid="{00000000-0005-0000-0000-000026000000}"/>
    <cellStyle name="Normal 3 2" xfId="12" xr:uid="{00000000-0005-0000-0000-000027000000}"/>
    <cellStyle name="Normal 3 3" xfId="13" xr:uid="{00000000-0005-0000-0000-000028000000}"/>
    <cellStyle name="Normal 3 3 2" xfId="34" xr:uid="{00000000-0005-0000-0000-000029000000}"/>
    <cellStyle name="Normal 3 3 2 2" xfId="53" xr:uid="{00000000-0005-0000-0000-00002A000000}"/>
    <cellStyle name="Normal 3 3 2 2 2" xfId="166" xr:uid="{DC21B879-203E-409B-9056-C1EAF1692FEA}"/>
    <cellStyle name="Normal 3 3 2 3" xfId="147" xr:uid="{2A3FBD7E-C50D-4B36-861E-B55B685F90B0}"/>
    <cellStyle name="Normal 3 3 3" xfId="39" xr:uid="{00000000-0005-0000-0000-00002B000000}"/>
    <cellStyle name="Normal 3 3 3 2" xfId="152" xr:uid="{EC8AF34D-1977-4BB4-A0F5-F36A6BF89AB5}"/>
    <cellStyle name="Normal 3 3 4" xfId="60" xr:uid="{00000000-0005-0000-0000-00002C000000}"/>
    <cellStyle name="Normal 3 3 4 2" xfId="173" xr:uid="{CB31531A-F05B-40AB-8AF6-B68B343A25DB}"/>
    <cellStyle name="Normal 3 3 5" xfId="79" xr:uid="{00000000-0005-0000-0000-00002D000000}"/>
    <cellStyle name="Normal 3 3 5 2" xfId="184" xr:uid="{21466CBE-D144-4A31-BCBC-766F75E09AB7}"/>
    <cellStyle name="Normal 3 3 6" xfId="96" xr:uid="{00000000-0005-0000-0000-00002E000000}"/>
    <cellStyle name="Normal 3 3 6 2" xfId="201" xr:uid="{54F07F95-4648-4D42-968C-ED8C4DF484F9}"/>
    <cellStyle name="Normal 3 3 7" xfId="112" xr:uid="{00000000-0005-0000-0000-00002F000000}"/>
    <cellStyle name="Normal 3 3 8" xfId="126" xr:uid="{FFB3C92D-36BB-403D-B277-7E50126823CF}"/>
    <cellStyle name="Normal 4" xfId="14" xr:uid="{00000000-0005-0000-0000-000030000000}"/>
    <cellStyle name="Normal 4 2" xfId="15" xr:uid="{00000000-0005-0000-0000-000031000000}"/>
    <cellStyle name="Normal 4 2 2" xfId="41" xr:uid="{00000000-0005-0000-0000-000032000000}"/>
    <cellStyle name="Normal 4 2 2 2" xfId="154" xr:uid="{2C04B8EB-3D01-4169-99C2-9DEABAEB5EBC}"/>
    <cellStyle name="Normal 4 2 3" xfId="63" xr:uid="{00000000-0005-0000-0000-000033000000}"/>
    <cellStyle name="Normal 4 2 3 2" xfId="176" xr:uid="{947C35EC-7BE8-48D2-8937-E527E57016CC}"/>
    <cellStyle name="Normal 4 2 4" xfId="82" xr:uid="{00000000-0005-0000-0000-000034000000}"/>
    <cellStyle name="Normal 4 2 4 2" xfId="187" xr:uid="{B59EDF29-3B8A-430B-9C5F-023188E65023}"/>
    <cellStyle name="Normal 4 2 5" xfId="99" xr:uid="{00000000-0005-0000-0000-000035000000}"/>
    <cellStyle name="Normal 4 2 5 2" xfId="204" xr:uid="{72488602-2174-44E5-83CD-7C9A58E94AFB}"/>
    <cellStyle name="Normal 4 2 6" xfId="114" xr:uid="{00000000-0005-0000-0000-000036000000}"/>
    <cellStyle name="Normal 4 2 7" xfId="129" xr:uid="{C7B68900-01F6-4DA8-8195-A077681B5274}"/>
    <cellStyle name="Normal 4 3" xfId="16" xr:uid="{00000000-0005-0000-0000-000037000000}"/>
    <cellStyle name="Normal 4 4" xfId="40" xr:uid="{00000000-0005-0000-0000-000038000000}"/>
    <cellStyle name="Normal 4 4 2" xfId="153" xr:uid="{0DA8FEB9-AFF7-4F2F-B943-6C728D714C80}"/>
    <cellStyle name="Normal 4 5" xfId="113" xr:uid="{00000000-0005-0000-0000-000039000000}"/>
    <cellStyle name="Normal 5" xfId="17" xr:uid="{00000000-0005-0000-0000-00003A000000}"/>
    <cellStyle name="Normal 5 2" xfId="42" xr:uid="{00000000-0005-0000-0000-00003B000000}"/>
    <cellStyle name="Normal 5 2 2" xfId="155" xr:uid="{20C8BCBB-D363-4492-8AA1-7FDE7212D474}"/>
    <cellStyle name="Normal 5 3" xfId="64" xr:uid="{00000000-0005-0000-0000-00003C000000}"/>
    <cellStyle name="Normal 5 3 2" xfId="177" xr:uid="{7692A0E1-5EB6-4EA1-BBA6-B51B4BE6B7D9}"/>
    <cellStyle name="Normal 5 4" xfId="83" xr:uid="{00000000-0005-0000-0000-00003D000000}"/>
    <cellStyle name="Normal 5 4 2" xfId="188" xr:uid="{D5354DC4-A13E-43C0-83BA-0CF29A4D725B}"/>
    <cellStyle name="Normal 5 5" xfId="100" xr:uid="{00000000-0005-0000-0000-00003E000000}"/>
    <cellStyle name="Normal 5 5 2" xfId="205" xr:uid="{F4F5AD8C-60E2-4562-8AA7-2AAEE8EBCC79}"/>
    <cellStyle name="Normal 5 6" xfId="115" xr:uid="{00000000-0005-0000-0000-00003F000000}"/>
    <cellStyle name="Normal 5 7" xfId="120" xr:uid="{F48DFDED-FEA8-4940-BEEC-6C13653D5330}"/>
    <cellStyle name="Normal 5 8" xfId="130" xr:uid="{F5B35399-6FF2-4460-AE94-94B00F057619}"/>
    <cellStyle name="Normal 6" xfId="18" xr:uid="{00000000-0005-0000-0000-000040000000}"/>
    <cellStyle name="Normal 7" xfId="19" xr:uid="{00000000-0005-0000-0000-000041000000}"/>
    <cellStyle name="Normal 7 2" xfId="28" xr:uid="{00000000-0005-0000-0000-000042000000}"/>
    <cellStyle name="Normal 7 2 2" xfId="47" xr:uid="{00000000-0005-0000-0000-000043000000}"/>
    <cellStyle name="Normal 7 2 2 2" xfId="160" xr:uid="{EC1DD5E7-8C89-4F35-8E31-6D1922368A44}"/>
    <cellStyle name="Normal 7 2 3" xfId="141" xr:uid="{2238F3BD-19CD-495D-B71B-0B565E1200AE}"/>
    <cellStyle name="Normal 7 3" xfId="32" xr:uid="{00000000-0005-0000-0000-000044000000}"/>
    <cellStyle name="Normal 7 3 2" xfId="51" xr:uid="{00000000-0005-0000-0000-000045000000}"/>
    <cellStyle name="Normal 7 3 2 2" xfId="164" xr:uid="{A4DC783D-8803-4DF5-A605-3404309A010F}"/>
    <cellStyle name="Normal 7 3 3" xfId="145" xr:uid="{CC267FA4-27F6-48F8-A722-891F5AD91EFE}"/>
    <cellStyle name="Normal 7 4" xfId="43" xr:uid="{00000000-0005-0000-0000-000046000000}"/>
    <cellStyle name="Normal 7 4 2" xfId="156" xr:uid="{C4F02F7F-BCAA-408B-8C78-B219F1392FE8}"/>
    <cellStyle name="Normal 7 5" xfId="65" xr:uid="{00000000-0005-0000-0000-000047000000}"/>
    <cellStyle name="Normal 7 5 2" xfId="178" xr:uid="{DB30C1EC-5ECB-4997-8AD2-628C1C7DBC53}"/>
    <cellStyle name="Normal 7 6" xfId="84" xr:uid="{00000000-0005-0000-0000-000048000000}"/>
    <cellStyle name="Normal 7 6 2" xfId="189" xr:uid="{E0DD9A88-F7CA-4868-8E62-E36BD1BCB462}"/>
    <cellStyle name="Normal 7 7" xfId="101" xr:uid="{00000000-0005-0000-0000-000049000000}"/>
    <cellStyle name="Normal 7 7 2" xfId="206" xr:uid="{70B8DCFD-C0B3-4775-B3A8-FE34EB752594}"/>
    <cellStyle name="Normal 7 8" xfId="116" xr:uid="{00000000-0005-0000-0000-00004A000000}"/>
    <cellStyle name="Normal 7 9" xfId="131" xr:uid="{07D62327-F508-40ED-8009-DC56F13419E9}"/>
    <cellStyle name="Normal 8" xfId="27" xr:uid="{00000000-0005-0000-0000-00004B000000}"/>
    <cellStyle name="Normal 8 2" xfId="46" xr:uid="{00000000-0005-0000-0000-00004C000000}"/>
    <cellStyle name="Normal 8 2 2" xfId="74" xr:uid="{00000000-0005-0000-0000-00004D000000}"/>
    <cellStyle name="Normal 8 2 3" xfId="159" xr:uid="{D69C1FA0-5358-4346-9B47-F5893C5BC438}"/>
    <cellStyle name="Normal 8 3" xfId="73" xr:uid="{00000000-0005-0000-0000-00004E000000}"/>
    <cellStyle name="Normal 8 4" xfId="140" xr:uid="{7A3FB39C-20C1-456A-B1DC-EE8911912D35}"/>
    <cellStyle name="Normal 8 5" xfId="218" xr:uid="{910FA7E8-9038-41B3-AC8E-9DB575988AE2}"/>
    <cellStyle name="Normal 9" xfId="31" xr:uid="{00000000-0005-0000-0000-00004F000000}"/>
    <cellStyle name="Normal 9 2" xfId="50" xr:uid="{00000000-0005-0000-0000-000050000000}"/>
    <cellStyle name="Normal 9 2 2" xfId="163" xr:uid="{9FC69184-AE3B-42F0-BF90-5B92A0D3CC37}"/>
    <cellStyle name="Normal 9 3" xfId="144" xr:uid="{3D6AD940-C6FD-42D7-B4E8-4FA51E53F659}"/>
    <cellStyle name="Normal_1000+" xfId="20" xr:uid="{00000000-0005-0000-0000-000052000000}"/>
    <cellStyle name="Normal_18 TABLE_Academic Level - Selected Years_FINAL" xfId="21" xr:uid="{00000000-0005-0000-0000-000053000000}"/>
    <cellStyle name="Normal_2007 Census Back Tables-Rankings 2" xfId="22" xr:uid="{00000000-0005-0000-0000-000055000000}"/>
    <cellStyle name="Normal_Census Fall 2009" xfId="23" xr:uid="{00000000-0005-0000-0000-000056000000}"/>
    <cellStyle name="Normal_Sheet1" xfId="24" xr:uid="{00000000-0005-0000-0000-000058000000}"/>
    <cellStyle name="Percent" xfId="121" builtinId="5"/>
    <cellStyle name="Percent 2" xfId="25" xr:uid="{00000000-0005-0000-0000-00005A000000}"/>
    <cellStyle name="Percent 2 2" xfId="29" xr:uid="{00000000-0005-0000-0000-00005B000000}"/>
    <cellStyle name="Percent 2 2 2" xfId="48" xr:uid="{00000000-0005-0000-0000-00005C000000}"/>
    <cellStyle name="Percent 2 2 2 2" xfId="161" xr:uid="{B184BC51-EFD8-4234-955A-EBE64C682F0A}"/>
    <cellStyle name="Percent 2 2 2 3" xfId="220" xr:uid="{C5D9CB74-EC78-4091-8D4E-F9AFADDBB9FF}"/>
    <cellStyle name="Percent 2 2 3" xfId="142" xr:uid="{8D56EE6E-3DE8-4810-8981-DDC2B5323AD1}"/>
    <cellStyle name="Percent 2 3" xfId="44" xr:uid="{00000000-0005-0000-0000-00005D000000}"/>
    <cellStyle name="Percent 2 3 2" xfId="157" xr:uid="{B137E386-E1E7-4C1C-A5EB-86DB30E9DD6E}"/>
    <cellStyle name="Percent 2 4" xfId="61" xr:uid="{00000000-0005-0000-0000-00005E000000}"/>
    <cellStyle name="Percent 2 4 2" xfId="174" xr:uid="{640ECF3B-39CB-42E4-9C07-D42B83FD28B9}"/>
    <cellStyle name="Percent 2 5" xfId="80" xr:uid="{00000000-0005-0000-0000-00005F000000}"/>
    <cellStyle name="Percent 2 5 2" xfId="185" xr:uid="{C4DFF572-B456-4903-AEEC-80604265E557}"/>
    <cellStyle name="Percent 2 6" xfId="97" xr:uid="{00000000-0005-0000-0000-000060000000}"/>
    <cellStyle name="Percent 2 6 2" xfId="202" xr:uid="{E067F1E3-62BB-4CF2-8AD5-D2EFC528EBBC}"/>
    <cellStyle name="Percent 2 7" xfId="117" xr:uid="{00000000-0005-0000-0000-000061000000}"/>
    <cellStyle name="Percent 2 8" xfId="127" xr:uid="{D2FF2448-9D14-4680-AF4C-6232667512CA}"/>
    <cellStyle name="Percent 3" xfId="26" xr:uid="{00000000-0005-0000-0000-000062000000}"/>
    <cellStyle name="Percent 3 2" xfId="45" xr:uid="{00000000-0005-0000-0000-000063000000}"/>
    <cellStyle name="Percent 3 2 2" xfId="158" xr:uid="{36A3FB77-1239-424E-9505-AB2486AD7331}"/>
    <cellStyle name="Percent 3 3" xfId="66" xr:uid="{00000000-0005-0000-0000-000064000000}"/>
    <cellStyle name="Percent 3 3 2" xfId="179" xr:uid="{53D4736E-F37F-4806-8FC0-41F3707D8A4E}"/>
    <cellStyle name="Percent 3 4" xfId="85" xr:uid="{00000000-0005-0000-0000-000065000000}"/>
    <cellStyle name="Percent 3 4 2" xfId="190" xr:uid="{FF1FAE19-E249-4AD0-A59A-AF7BCD2BDA51}"/>
    <cellStyle name="Percent 3 5" xfId="102" xr:uid="{00000000-0005-0000-0000-000066000000}"/>
    <cellStyle name="Percent 3 5 2" xfId="207" xr:uid="{FE3BE3FF-FC81-4668-B20C-0F02ED570823}"/>
    <cellStyle name="Percent 3 6" xfId="118" xr:uid="{00000000-0005-0000-0000-000067000000}"/>
    <cellStyle name="Percent 3 7" xfId="132" xr:uid="{92A877EF-31F7-4185-AFBE-74C4A646B68F}"/>
    <cellStyle name="Percent 4" xfId="57" xr:uid="{00000000-0005-0000-0000-000068000000}"/>
    <cellStyle name="Percent 4 2" xfId="170" xr:uid="{660478BA-7E5D-4FD8-9BF9-596C2B991D6F}"/>
    <cellStyle name="Percent 5" xfId="76" xr:uid="{00000000-0005-0000-0000-000069000000}"/>
    <cellStyle name="Percent 5 2" xfId="181" xr:uid="{508E6ED8-9738-4BC6-9A87-66DDEF08A4BF}"/>
    <cellStyle name="Percent 6" xfId="93" xr:uid="{00000000-0005-0000-0000-00006A000000}"/>
    <cellStyle name="Percent 6 2" xfId="198" xr:uid="{43DD4D54-581C-4CDA-8D40-FA59B2E884F8}"/>
    <cellStyle name="Percent 7" xfId="123" xr:uid="{EACA95D7-0825-4537-B7F4-B87EEA1CFEC9}"/>
    <cellStyle name="style1413297826308" xfId="67" xr:uid="{00000000-0005-0000-0000-00006B000000}"/>
    <cellStyle name="style1413297826308 2" xfId="86" xr:uid="{00000000-0005-0000-0000-00006C000000}"/>
    <cellStyle name="style1413297826308 2 2" xfId="191" xr:uid="{0C2A3C21-CF14-4A12-A970-E85552DA1BA8}"/>
    <cellStyle name="style1413297826308 3" xfId="103" xr:uid="{00000000-0005-0000-0000-00006D000000}"/>
    <cellStyle name="style1413297826308 3 2" xfId="208" xr:uid="{05D93A59-066F-4076-97B3-F7A263CEF25E}"/>
    <cellStyle name="style1413297826308 4" xfId="133" xr:uid="{76A98481-F47C-4BF6-B9D9-2EF92E2A0913}"/>
    <cellStyle name="style1413297826355" xfId="68" xr:uid="{00000000-0005-0000-0000-00006E000000}"/>
    <cellStyle name="style1413297826355 2" xfId="87" xr:uid="{00000000-0005-0000-0000-00006F000000}"/>
    <cellStyle name="style1413297826355 2 2" xfId="192" xr:uid="{D6F9DF22-F767-4C0F-9632-F837B1CA0EEC}"/>
    <cellStyle name="style1413297826355 3" xfId="104" xr:uid="{00000000-0005-0000-0000-000070000000}"/>
    <cellStyle name="style1413297826355 3 2" xfId="209" xr:uid="{F4A40EF2-9ED6-455E-8393-088ABF9C2614}"/>
    <cellStyle name="style1413297826355 4" xfId="134" xr:uid="{3E964D45-8CCF-46AA-AE6D-B75BA38BF45E}"/>
    <cellStyle name="style1413297826433" xfId="71" xr:uid="{00000000-0005-0000-0000-000071000000}"/>
    <cellStyle name="style1413297826433 2" xfId="90" xr:uid="{00000000-0005-0000-0000-000072000000}"/>
    <cellStyle name="style1413297826433 2 2" xfId="195" xr:uid="{8CA6C425-D021-4B46-A74F-52852648815D}"/>
    <cellStyle name="style1413297826433 3" xfId="107" xr:uid="{00000000-0005-0000-0000-000073000000}"/>
    <cellStyle name="style1413297826433 3 2" xfId="212" xr:uid="{34B31FB9-2A4B-4C51-8BF8-53FA7F210B3F}"/>
    <cellStyle name="style1413297826433 4" xfId="137" xr:uid="{9A566A96-9219-4B7E-9AC1-2FF517CE6B42}"/>
    <cellStyle name="style1413297826573" xfId="69" xr:uid="{00000000-0005-0000-0000-000074000000}"/>
    <cellStyle name="style1413297826573 2" xfId="88" xr:uid="{00000000-0005-0000-0000-000075000000}"/>
    <cellStyle name="style1413297826573 2 2" xfId="193" xr:uid="{470F0D11-7A56-49C6-8E8B-39980419C9BF}"/>
    <cellStyle name="style1413297826573 3" xfId="105" xr:uid="{00000000-0005-0000-0000-000076000000}"/>
    <cellStyle name="style1413297826573 3 2" xfId="210" xr:uid="{29A8D0FF-4647-4E3F-A218-DF08F7A751F5}"/>
    <cellStyle name="style1413297826573 4" xfId="135" xr:uid="{2CF1BE82-3E03-41C0-8155-CF8721B433B5}"/>
    <cellStyle name="style1413297826651" xfId="72" xr:uid="{00000000-0005-0000-0000-000077000000}"/>
    <cellStyle name="style1413297826651 2" xfId="91" xr:uid="{00000000-0005-0000-0000-000078000000}"/>
    <cellStyle name="style1413297826651 2 2" xfId="196" xr:uid="{804A7B9B-3397-4E95-BC69-8AD15637738D}"/>
    <cellStyle name="style1413297826651 3" xfId="108" xr:uid="{00000000-0005-0000-0000-000079000000}"/>
    <cellStyle name="style1413297826651 3 2" xfId="213" xr:uid="{842A42BB-1C0C-42DC-92A1-4E67D8EC7491}"/>
    <cellStyle name="style1413297826651 4" xfId="138" xr:uid="{CDEF7521-6E37-4E65-90B2-6788BC433480}"/>
    <cellStyle name="style1413297826761" xfId="70" xr:uid="{00000000-0005-0000-0000-00007A000000}"/>
    <cellStyle name="style1413297826761 2" xfId="89" xr:uid="{00000000-0005-0000-0000-00007B000000}"/>
    <cellStyle name="style1413297826761 2 2" xfId="194" xr:uid="{3DFD7B06-144C-419B-9F64-1036FBDBD237}"/>
    <cellStyle name="style1413297826761 3" xfId="106" xr:uid="{00000000-0005-0000-0000-00007C000000}"/>
    <cellStyle name="style1413297826761 3 2" xfId="211" xr:uid="{12987EB5-73F6-438C-8358-B7ED08423393}"/>
    <cellStyle name="style1413297826761 4" xfId="136" xr:uid="{8BA07111-94FB-4814-9E0B-82CD1F2C3F71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baer/Desktop/OD2019/Branding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Item</v>
          </cell>
          <cell r="B1" t="str">
            <v>Quantity</v>
          </cell>
          <cell r="C1" t="str">
            <v>Size</v>
          </cell>
          <cell r="D1" t="str">
            <v>Description/Branding</v>
          </cell>
          <cell r="E1" t="str">
            <v>Design Hours</v>
          </cell>
          <cell r="F1" t="str">
            <v>Roles</v>
          </cell>
          <cell r="G1" t="str">
            <v>Notes</v>
          </cell>
        </row>
        <row r="2">
          <cell r="A2" t="str">
            <v>Pop-up banners</v>
          </cell>
          <cell r="B2">
            <v>2</v>
          </cell>
          <cell r="C2" t="str">
            <v xml:space="preserve">Will be the same size as the IIE banners. </v>
          </cell>
          <cell r="D2" t="str">
            <v>Open Doors regular logo and selection of Open Doors covers</v>
          </cell>
          <cell r="E2">
            <v>4</v>
          </cell>
          <cell r="F2" t="str">
            <v>Designer:  Abby</v>
          </cell>
          <cell r="G2" t="str">
            <v xml:space="preserve">The OD covers have already been placed in the Branding Assets folder by Julie. </v>
          </cell>
        </row>
        <row r="3">
          <cell r="F3" t="str">
            <v>Approver: Mirka</v>
          </cell>
        </row>
        <row r="4">
          <cell r="F4" t="str">
            <v>Assistance: Julie to provide book covers</v>
          </cell>
        </row>
        <row r="5">
          <cell r="F5" t="str">
            <v>ECA:  Do we need approval?</v>
          </cell>
        </row>
        <row r="6">
          <cell r="F6" t="str">
            <v>Order:  Abby will you be able to directly order this?</v>
          </cell>
        </row>
        <row r="7">
          <cell r="A7" t="str">
            <v>Welcome posters</v>
          </cell>
          <cell r="B7">
            <v>2</v>
          </cell>
          <cell r="C7" t="str">
            <v>3ft x 2ft Foamcore</v>
          </cell>
          <cell r="D7" t="str">
            <v>Open Doors 70th logo primary focus with Flag, Seal, EducationUSA, and IIE logos</v>
          </cell>
          <cell r="E7">
            <v>1.5</v>
          </cell>
          <cell r="F7" t="str">
            <v>Designer:  Abby – Atif to provide format from last year</v>
          </cell>
        </row>
        <row r="8">
          <cell r="F8" t="str">
            <v>Approver: Mirka</v>
          </cell>
        </row>
        <row r="9">
          <cell r="F9" t="str">
            <v>ECA:  Do not need approval</v>
          </cell>
        </row>
        <row r="10">
          <cell r="F10" t="str">
            <v>Order from BasecampDC:  Ashley</v>
          </cell>
        </row>
        <row r="11">
          <cell r="A11" t="str">
            <v>Podium Stand</v>
          </cell>
          <cell r="B11">
            <v>1</v>
          </cell>
          <cell r="C11" t="str">
            <v>Ashley to provide size - Foamcore</v>
          </cell>
          <cell r="D11" t="str">
            <v>Open Doors 70th logo primary focus with Flag, Seal, EducationUSA, and IIE logos</v>
          </cell>
          <cell r="E11">
            <v>1.5</v>
          </cell>
          <cell r="F11" t="str">
            <v>Designer:  Abby – Atif to provide format from last year</v>
          </cell>
          <cell r="G11" t="str">
            <v xml:space="preserve">Mirka – Are we okay using the OD70th logo here?  Do you want to have the OD year on here?  It means we have to reproduce each year, but it is a great signal for when the picture was taken.  Atif recommended having the year on it.  </v>
          </cell>
        </row>
        <row r="12">
          <cell r="F12" t="str">
            <v>Approver: Mirka</v>
          </cell>
        </row>
        <row r="13">
          <cell r="F13" t="str">
            <v>ECA:  Do not need approval</v>
          </cell>
        </row>
        <row r="14">
          <cell r="F14" t="str">
            <v>Order from BasecampDC:  Ashley</v>
          </cell>
        </row>
        <row r="15">
          <cell r="A15" t="str">
            <v>Stanchion Signs</v>
          </cell>
          <cell r="B15">
            <v>6</v>
          </cell>
          <cell r="C15" t="str">
            <v>11 x 17 Paper</v>
          </cell>
          <cell r="D15" t="str">
            <v>Open Doors 70th logo</v>
          </cell>
          <cell r="E15">
            <v>1</v>
          </cell>
          <cell r="F15" t="str">
            <v>Designer:  Abby</v>
          </cell>
          <cell r="G15" t="str">
            <v>Ashley provides the USIP template to Abby who will update it to have our Open Doors branding. We will need signage for:  Auditorium, Coffee, Restrooms, Registration</v>
          </cell>
        </row>
        <row r="16">
          <cell r="F16" t="str">
            <v>Approver: Mirka</v>
          </cell>
        </row>
        <row r="17">
          <cell r="F17" t="str">
            <v>ECA:  Do not need approval</v>
          </cell>
        </row>
        <row r="18">
          <cell r="F18" t="str">
            <v>Print in Office:  Ashley</v>
          </cell>
        </row>
        <row r="19">
          <cell r="A19" t="str">
            <v>Book Covers</v>
          </cell>
          <cell r="B19">
            <v>8</v>
          </cell>
          <cell r="C19" t="str">
            <v>17 ½ x 23 Foamcore</v>
          </cell>
          <cell r="D19" t="str">
            <v>2 OpenDoors 2019 and 6 additional covers - one cover from each decade (50, 60, 70, 80, 90, 00)</v>
          </cell>
          <cell r="E19">
            <v>1</v>
          </cell>
          <cell r="F19" t="str">
            <v>Designer:  Abby to suggest the older book covers based on size of file and the colors of how they will coordinate in being set-up next to each other</v>
          </cell>
          <cell r="G19" t="str">
            <v>Leah to get OD2019 covers from Julie Fry</v>
          </cell>
        </row>
        <row r="20">
          <cell r="F20" t="str">
            <v>Approver: Mirka</v>
          </cell>
        </row>
        <row r="21">
          <cell r="F21" t="str">
            <v>ECA:  Do not need approval</v>
          </cell>
        </row>
        <row r="22">
          <cell r="F22" t="str">
            <v>Order from BasecampDC:  Ashley</v>
          </cell>
        </row>
        <row r="23">
          <cell r="A23" t="str">
            <v>Slide Show</v>
          </cell>
          <cell r="B23" t="str">
            <v>N/A</v>
          </cell>
          <cell r="C23" t="str">
            <v>Ashley to provide screen dimensions – should plan for widescreen format</v>
          </cell>
          <cell r="D23" t="str">
            <v>Slides put together in chronological order from the 1940s through today. Should include at least 3 pictures each of A/S Royce and DAS Cassagrande</v>
          </cell>
          <cell r="E23">
            <v>10</v>
          </cell>
          <cell r="F23" t="str">
            <v>Designer:  Abby</v>
          </cell>
          <cell r="G23" t="str">
            <v>Abby/Atif to decide the best way to loop the presentation.</v>
          </cell>
        </row>
        <row r="24">
          <cell r="F24" t="str">
            <v>Content: Ashley to provide pictures from Centennial Book, Michael to coordinate phots from ECA, Julie/Natalya to provide covers and old press clippings, Abby to pull old OD briefing photos of Allan and Peggy</v>
          </cell>
        </row>
        <row r="25">
          <cell r="F25" t="str">
            <v>Approver: Mirka</v>
          </cell>
        </row>
        <row r="26">
          <cell r="F26" t="str">
            <v>ECA:  Mirka to send to PASC and Jamie</v>
          </cell>
        </row>
        <row r="27">
          <cell r="A27" t="str">
            <v>Program</v>
          </cell>
          <cell r="B27">
            <v>250</v>
          </cell>
          <cell r="C27" t="str">
            <v>8 ½ x 11 printed</v>
          </cell>
          <cell r="D27" t="str">
            <v>4 front and back pages</v>
          </cell>
          <cell r="E27">
            <v>8</v>
          </cell>
          <cell r="F27" t="str">
            <v>Designer:  Abby to design template in Word</v>
          </cell>
          <cell r="G27" t="str">
            <v>Branding Question for Mirka – Are you okay with ECA’s logos being on the inside cover or the back cover to keep the front focused on OD70?</v>
          </cell>
        </row>
        <row r="28">
          <cell r="D28" t="str">
            <v>(1) Cover: Open Doors 70th logo and selection of Open Doors covers</v>
          </cell>
          <cell r="F28" t="str">
            <v>Content: Julie to provide agenda in Word, Julie to provide Fast Facts in PDF &amp; Michael to provide bios in Word</v>
          </cell>
        </row>
        <row r="29">
          <cell r="D29" t="str">
            <v>(2) Inside cover: Description of Open Doors</v>
          </cell>
          <cell r="F29" t="str">
            <v>Compilation:  Ashley</v>
          </cell>
        </row>
        <row r="30">
          <cell r="D30" t="str">
            <v>(3) Agenda</v>
          </cell>
          <cell r="F30" t="str">
            <v>Reviewer:  Abby to review formatting after compilationto confirm the look</v>
          </cell>
        </row>
        <row r="31">
          <cell r="D31" t="str">
            <v>(4) Fast Facts Page 1 (Fast facts as center spread)</v>
          </cell>
          <cell r="F31" t="str">
            <v>Approver: Mirka</v>
          </cell>
        </row>
        <row r="32">
          <cell r="D32" t="str">
            <v>(5) Fast Facts Page 2</v>
          </cell>
          <cell r="F32" t="str">
            <v>ECA:  Mirka to send to PASC and Jamie</v>
          </cell>
        </row>
        <row r="33">
          <cell r="D33" t="str">
            <v>(6) Bios 1</v>
          </cell>
          <cell r="F33" t="str">
            <v>Order from BasecampDC:  Ashley</v>
          </cell>
        </row>
        <row r="34">
          <cell r="D34" t="str">
            <v>(7) Bios 2</v>
          </cell>
        </row>
        <row r="35">
          <cell r="D35" t="str">
            <v>(8) Back page branding in line with cover.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B41"/>
  <sheetViews>
    <sheetView workbookViewId="0"/>
  </sheetViews>
  <sheetFormatPr baseColWidth="10" defaultColWidth="9.33203125" defaultRowHeight="15"/>
  <cols>
    <col min="1" max="1" width="14.33203125" style="2" customWidth="1"/>
    <col min="2" max="2" width="97.33203125" style="2" bestFit="1" customWidth="1"/>
    <col min="3" max="16384" width="9.33203125" style="2"/>
  </cols>
  <sheetData>
    <row r="1" spans="1:2">
      <c r="A1" s="1" t="s">
        <v>1061</v>
      </c>
    </row>
    <row r="2" spans="1:2">
      <c r="A2" s="1"/>
    </row>
    <row r="3" spans="1:2">
      <c r="A3" s="64"/>
      <c r="B3" s="3"/>
    </row>
    <row r="4" spans="1:2" ht="16">
      <c r="A4" s="4" t="s">
        <v>1030</v>
      </c>
      <c r="B4" s="4" t="s">
        <v>1046</v>
      </c>
    </row>
    <row r="5" spans="1:2" ht="16">
      <c r="A5" s="4" t="s">
        <v>1031</v>
      </c>
      <c r="B5" s="2" t="s">
        <v>1066</v>
      </c>
    </row>
    <row r="6" spans="1:2" ht="16">
      <c r="A6" s="4" t="s">
        <v>1032</v>
      </c>
      <c r="B6" s="35" t="s">
        <v>1055</v>
      </c>
    </row>
    <row r="7" spans="1:2" ht="16">
      <c r="A7" s="4" t="s">
        <v>1033</v>
      </c>
      <c r="B7" s="35" t="s">
        <v>1056</v>
      </c>
    </row>
    <row r="8" spans="1:2" ht="16">
      <c r="A8" s="4" t="s">
        <v>1034</v>
      </c>
      <c r="B8" s="19" t="s">
        <v>1047</v>
      </c>
    </row>
    <row r="9" spans="1:2" ht="16">
      <c r="A9" s="4" t="s">
        <v>1035</v>
      </c>
      <c r="B9" s="2" t="s">
        <v>1057</v>
      </c>
    </row>
    <row r="10" spans="1:2" ht="16">
      <c r="A10" s="4" t="s">
        <v>1036</v>
      </c>
      <c r="B10" s="35" t="s">
        <v>1154</v>
      </c>
    </row>
    <row r="11" spans="1:2" ht="16">
      <c r="A11" s="4" t="s">
        <v>1037</v>
      </c>
      <c r="B11" s="35" t="s">
        <v>1058</v>
      </c>
    </row>
    <row r="12" spans="1:2" ht="16">
      <c r="A12" s="4" t="s">
        <v>1038</v>
      </c>
      <c r="B12" s="35" t="s">
        <v>1059</v>
      </c>
    </row>
    <row r="13" spans="1:2" ht="16">
      <c r="A13" s="4" t="s">
        <v>1039</v>
      </c>
      <c r="B13" s="2" t="s">
        <v>1048</v>
      </c>
    </row>
    <row r="14" spans="1:2" ht="16">
      <c r="A14" s="4" t="s">
        <v>1040</v>
      </c>
      <c r="B14" s="2" t="s">
        <v>1060</v>
      </c>
    </row>
    <row r="15" spans="1:2" ht="16">
      <c r="A15" s="4" t="s">
        <v>1041</v>
      </c>
      <c r="B15" s="35" t="s">
        <v>1049</v>
      </c>
    </row>
    <row r="16" spans="1:2" ht="16">
      <c r="A16" s="4" t="s">
        <v>1042</v>
      </c>
      <c r="B16" s="35" t="s">
        <v>1050</v>
      </c>
    </row>
    <row r="17" spans="1:2" ht="16">
      <c r="A17" s="4" t="s">
        <v>1043</v>
      </c>
      <c r="B17" s="35" t="s">
        <v>1051</v>
      </c>
    </row>
    <row r="18" spans="1:2" ht="16">
      <c r="A18" s="4" t="s">
        <v>1044</v>
      </c>
      <c r="B18" s="35" t="s">
        <v>1052</v>
      </c>
    </row>
    <row r="19" spans="1:2" ht="16">
      <c r="A19" s="4" t="s">
        <v>1045</v>
      </c>
      <c r="B19" s="35" t="s">
        <v>1053</v>
      </c>
    </row>
    <row r="20" spans="1:2" ht="16">
      <c r="A20" s="4" t="s">
        <v>1029</v>
      </c>
      <c r="B20" s="35" t="s">
        <v>1054</v>
      </c>
    </row>
    <row r="21" spans="1:2">
      <c r="A21" s="4"/>
    </row>
    <row r="22" spans="1:2">
      <c r="A22" s="4"/>
    </row>
    <row r="23" spans="1:2">
      <c r="A23" s="4"/>
    </row>
    <row r="24" spans="1:2">
      <c r="A24" s="4"/>
    </row>
    <row r="25" spans="1:2">
      <c r="A25" s="4"/>
    </row>
    <row r="26" spans="1:2">
      <c r="A26" s="4"/>
    </row>
    <row r="32" spans="1:2">
      <c r="B32" s="102"/>
    </row>
    <row r="34" spans="1:2">
      <c r="B34" s="35"/>
    </row>
    <row r="41" spans="1:2">
      <c r="A41" s="35"/>
    </row>
  </sheetData>
  <phoneticPr fontId="15" type="noConversion"/>
  <printOptions horizontalCentered="1"/>
  <pageMargins left="0.7" right="0.7" top="0.75" bottom="0.75" header="0.3" footer="0.3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6" tint="-0.499984740745262"/>
    <pageSetUpPr fitToPage="1"/>
  </sheetPr>
  <dimension ref="A1:D36"/>
  <sheetViews>
    <sheetView workbookViewId="0">
      <selection activeCell="G23" sqref="G23"/>
    </sheetView>
  </sheetViews>
  <sheetFormatPr baseColWidth="10" defaultColWidth="9.33203125" defaultRowHeight="15"/>
  <cols>
    <col min="1" max="1" width="51.6640625" style="34" customWidth="1"/>
    <col min="2" max="3" width="10.33203125" style="37" customWidth="1"/>
    <col min="4" max="4" width="8.6640625" style="47" customWidth="1"/>
    <col min="5" max="16384" width="9.33203125" style="34"/>
  </cols>
  <sheetData>
    <row r="1" spans="1:4">
      <c r="A1" s="53" t="s">
        <v>387</v>
      </c>
      <c r="B1" s="43" t="s">
        <v>985</v>
      </c>
      <c r="C1" s="43" t="s">
        <v>1065</v>
      </c>
      <c r="D1" s="50" t="s">
        <v>174</v>
      </c>
    </row>
    <row r="2" spans="1:4">
      <c r="B2" s="34"/>
      <c r="C2" s="34"/>
      <c r="D2" s="34"/>
    </row>
    <row r="3" spans="1:4">
      <c r="A3" s="33" t="s">
        <v>383</v>
      </c>
      <c r="B3" s="46">
        <v>819036</v>
      </c>
      <c r="C3" s="46">
        <v>862690</v>
      </c>
      <c r="D3" s="87">
        <v>5.3</v>
      </c>
    </row>
    <row r="4" spans="1:4" s="33" customFormat="1">
      <c r="A4" s="34" t="s">
        <v>388</v>
      </c>
      <c r="B4" s="44">
        <v>648621</v>
      </c>
      <c r="C4" s="44">
        <v>678461</v>
      </c>
      <c r="D4" s="70">
        <v>4.5999999999999996</v>
      </c>
    </row>
    <row r="5" spans="1:4">
      <c r="A5" s="34" t="s">
        <v>389</v>
      </c>
      <c r="B5" s="44">
        <v>124552</v>
      </c>
      <c r="C5" s="44">
        <v>132362</v>
      </c>
      <c r="D5" s="70">
        <v>6.3</v>
      </c>
    </row>
    <row r="6" spans="1:4" s="33" customFormat="1">
      <c r="A6" s="34" t="s">
        <v>390</v>
      </c>
      <c r="B6" s="44">
        <v>45863</v>
      </c>
      <c r="C6" s="44">
        <v>51867</v>
      </c>
      <c r="D6" s="70">
        <v>13.1</v>
      </c>
    </row>
    <row r="7" spans="1:4">
      <c r="B7" s="44"/>
      <c r="C7" s="44"/>
      <c r="D7" s="70"/>
    </row>
    <row r="8" spans="1:4">
      <c r="A8" s="33" t="s">
        <v>391</v>
      </c>
      <c r="B8" s="46">
        <v>128514</v>
      </c>
      <c r="C8" s="46">
        <v>145310</v>
      </c>
      <c r="D8" s="87">
        <v>13.1</v>
      </c>
    </row>
    <row r="9" spans="1:4" s="33" customFormat="1">
      <c r="A9" s="34" t="s">
        <v>392</v>
      </c>
      <c r="B9" s="44">
        <v>103927</v>
      </c>
      <c r="C9" s="44">
        <v>120028</v>
      </c>
      <c r="D9" s="70">
        <v>15.5</v>
      </c>
    </row>
    <row r="10" spans="1:4">
      <c r="A10" s="34" t="s">
        <v>393</v>
      </c>
      <c r="B10" s="44">
        <v>15332</v>
      </c>
      <c r="C10" s="44">
        <v>15857</v>
      </c>
      <c r="D10" s="70">
        <v>3.4</v>
      </c>
    </row>
    <row r="11" spans="1:4">
      <c r="A11" s="34" t="s">
        <v>394</v>
      </c>
      <c r="B11" s="44">
        <v>9255</v>
      </c>
      <c r="C11" s="44">
        <v>9425</v>
      </c>
      <c r="D11" s="70">
        <v>1.8</v>
      </c>
    </row>
    <row r="12" spans="1:4">
      <c r="B12" s="44"/>
      <c r="C12" s="44"/>
      <c r="D12" s="70"/>
    </row>
    <row r="13" spans="1:4">
      <c r="A13" s="33" t="s">
        <v>384</v>
      </c>
      <c r="B13" s="46">
        <v>36489</v>
      </c>
      <c r="C13" s="46">
        <v>38534</v>
      </c>
      <c r="D13" s="87">
        <v>5.6</v>
      </c>
    </row>
    <row r="14" spans="1:4">
      <c r="A14" s="34" t="s">
        <v>395</v>
      </c>
      <c r="B14" s="44">
        <v>23219</v>
      </c>
      <c r="C14" s="44">
        <v>24649</v>
      </c>
      <c r="D14" s="70">
        <v>6.2</v>
      </c>
    </row>
    <row r="15" spans="1:4" s="33" customFormat="1">
      <c r="A15" s="34" t="s">
        <v>396</v>
      </c>
      <c r="B15" s="44">
        <v>13270</v>
      </c>
      <c r="C15" s="44">
        <v>13885</v>
      </c>
      <c r="D15" s="70">
        <v>4.5999999999999996</v>
      </c>
    </row>
    <row r="16" spans="1:4">
      <c r="B16" s="44"/>
      <c r="C16" s="44"/>
      <c r="D16" s="70"/>
    </row>
    <row r="17" spans="1:4">
      <c r="A17" s="33" t="s">
        <v>385</v>
      </c>
      <c r="B17" s="46">
        <v>52622</v>
      </c>
      <c r="C17" s="46">
        <v>59315</v>
      </c>
      <c r="D17" s="87">
        <v>12.7</v>
      </c>
    </row>
    <row r="18" spans="1:4" s="33" customFormat="1">
      <c r="A18" s="34" t="s">
        <v>397</v>
      </c>
      <c r="B18" s="44">
        <v>25906</v>
      </c>
      <c r="C18" s="44">
        <v>29752</v>
      </c>
      <c r="D18" s="70">
        <v>14.8</v>
      </c>
    </row>
    <row r="19" spans="1:4">
      <c r="A19" s="34" t="s">
        <v>398</v>
      </c>
      <c r="B19" s="44">
        <v>2386</v>
      </c>
      <c r="C19" s="44">
        <v>2862</v>
      </c>
      <c r="D19" s="70">
        <v>19.899999999999999</v>
      </c>
    </row>
    <row r="20" spans="1:4">
      <c r="A20" s="34" t="s">
        <v>399</v>
      </c>
      <c r="B20" s="44">
        <v>10532</v>
      </c>
      <c r="C20" s="44">
        <v>11988</v>
      </c>
      <c r="D20" s="70">
        <v>13.8</v>
      </c>
    </row>
    <row r="21" spans="1:4">
      <c r="A21" s="34" t="s">
        <v>400</v>
      </c>
      <c r="B21" s="44">
        <v>13798</v>
      </c>
      <c r="C21" s="44">
        <v>14713</v>
      </c>
      <c r="D21" s="70">
        <v>6.6</v>
      </c>
    </row>
    <row r="22" spans="1:4">
      <c r="B22" s="44"/>
      <c r="C22" s="44"/>
      <c r="D22" s="70"/>
    </row>
    <row r="23" spans="1:4">
      <c r="A23" s="33" t="s">
        <v>386</v>
      </c>
      <c r="B23" s="46">
        <v>20527</v>
      </c>
      <c r="C23" s="46">
        <v>20841</v>
      </c>
      <c r="D23" s="87">
        <v>1.5</v>
      </c>
    </row>
    <row r="24" spans="1:4">
      <c r="A24" s="34" t="s">
        <v>1102</v>
      </c>
      <c r="B24" s="44">
        <v>10685</v>
      </c>
      <c r="C24" s="44">
        <v>10822</v>
      </c>
      <c r="D24" s="70">
        <v>1.3</v>
      </c>
    </row>
    <row r="25" spans="1:4">
      <c r="A25" s="34" t="s">
        <v>1103</v>
      </c>
      <c r="B25" s="44">
        <v>2464</v>
      </c>
      <c r="C25" s="44">
        <v>2595</v>
      </c>
      <c r="D25" s="70">
        <v>5.3</v>
      </c>
    </row>
    <row r="26" spans="1:4">
      <c r="A26" s="34" t="s">
        <v>401</v>
      </c>
      <c r="B26" s="44">
        <v>361</v>
      </c>
      <c r="C26" s="44">
        <v>242</v>
      </c>
      <c r="D26" s="70">
        <v>-33</v>
      </c>
    </row>
    <row r="27" spans="1:4">
      <c r="A27" s="34" t="s">
        <v>402</v>
      </c>
      <c r="B27" s="44">
        <v>728</v>
      </c>
      <c r="C27" s="44">
        <v>797</v>
      </c>
      <c r="D27" s="70">
        <v>9.5</v>
      </c>
    </row>
    <row r="28" spans="1:4">
      <c r="A28" s="34" t="s">
        <v>403</v>
      </c>
      <c r="B28" s="44">
        <v>60</v>
      </c>
      <c r="C28" s="44">
        <v>56</v>
      </c>
      <c r="D28" s="70">
        <v>-6.7</v>
      </c>
    </row>
    <row r="29" spans="1:4">
      <c r="A29" s="34" t="s">
        <v>1104</v>
      </c>
      <c r="B29" s="44">
        <v>530</v>
      </c>
      <c r="C29" s="44">
        <v>553</v>
      </c>
      <c r="D29" s="70">
        <v>4.3</v>
      </c>
    </row>
    <row r="30" spans="1:4">
      <c r="A30" s="34" t="s">
        <v>404</v>
      </c>
      <c r="B30" s="44">
        <v>2032</v>
      </c>
      <c r="C30" s="44">
        <v>1970</v>
      </c>
      <c r="D30" s="70">
        <v>-3.1</v>
      </c>
    </row>
    <row r="31" spans="1:4">
      <c r="A31" s="34" t="s">
        <v>405</v>
      </c>
      <c r="B31" s="44">
        <v>470</v>
      </c>
      <c r="C31" s="44">
        <v>344</v>
      </c>
      <c r="D31" s="70">
        <v>-26.8</v>
      </c>
    </row>
    <row r="32" spans="1:4" s="33" customFormat="1">
      <c r="A32" s="34" t="s">
        <v>406</v>
      </c>
      <c r="B32" s="44">
        <v>3194</v>
      </c>
      <c r="C32" s="44">
        <v>3454</v>
      </c>
      <c r="D32" s="70">
        <v>8.1</v>
      </c>
    </row>
    <row r="33" spans="1:4" s="33" customFormat="1">
      <c r="A33" s="34" t="s">
        <v>407</v>
      </c>
      <c r="B33" s="44">
        <v>3</v>
      </c>
      <c r="C33" s="44">
        <v>8</v>
      </c>
      <c r="D33" s="70">
        <v>166.7</v>
      </c>
    </row>
    <row r="34" spans="1:4">
      <c r="B34" s="34"/>
      <c r="C34" s="34"/>
      <c r="D34" s="70"/>
    </row>
    <row r="35" spans="1:4">
      <c r="A35" s="33" t="s">
        <v>408</v>
      </c>
      <c r="B35" s="46">
        <v>1057188</v>
      </c>
      <c r="C35" s="46">
        <v>1126690</v>
      </c>
      <c r="D35" s="87">
        <v>6.6</v>
      </c>
    </row>
    <row r="36" spans="1:4">
      <c r="B36" s="34"/>
      <c r="C36" s="34"/>
      <c r="D36" s="3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8">
    <tabColor theme="6" tint="-0.499984740745262"/>
    <pageSetUpPr fitToPage="1"/>
  </sheetPr>
  <dimension ref="A1:H19"/>
  <sheetViews>
    <sheetView zoomScaleNormal="100" workbookViewId="0">
      <pane ySplit="1" topLeftCell="A2" activePane="bottomLeft" state="frozen"/>
      <selection activeCell="B21" sqref="B21"/>
      <selection pane="bottomLeft" activeCell="H29" sqref="H29"/>
    </sheetView>
  </sheetViews>
  <sheetFormatPr baseColWidth="10" defaultColWidth="9.33203125" defaultRowHeight="15"/>
  <cols>
    <col min="1" max="1" width="32.5" style="2" customWidth="1"/>
    <col min="2" max="2" width="16.6640625" style="7" customWidth="1"/>
    <col min="3" max="3" width="7" style="25" customWidth="1"/>
    <col min="4" max="4" width="1.6640625" style="25" customWidth="1"/>
    <col min="5" max="5" width="9.33203125" style="2" bestFit="1" customWidth="1"/>
    <col min="6" max="6" width="9.33203125" style="13" bestFit="1" customWidth="1"/>
    <col min="7" max="7" width="7.5" style="2" bestFit="1" customWidth="1"/>
    <col min="8" max="8" width="8.33203125" style="2" bestFit="1" customWidth="1"/>
    <col min="9" max="9" width="9.33203125" style="2"/>
    <col min="10" max="10" width="32.5" style="2" customWidth="1"/>
    <col min="11" max="11" width="16.6640625" style="2" customWidth="1"/>
    <col min="12" max="12" width="7" style="2" customWidth="1"/>
    <col min="13" max="13" width="1.6640625" style="2" customWidth="1"/>
    <col min="14" max="15" width="9.33203125" style="2" bestFit="1"/>
    <col min="16" max="16" width="7.5" style="2" bestFit="1" customWidth="1"/>
    <col min="17" max="17" width="8.33203125" style="2" bestFit="1" customWidth="1"/>
    <col min="18" max="16384" width="9.33203125" style="2"/>
  </cols>
  <sheetData>
    <row r="1" spans="1:8" s="12" customFormat="1">
      <c r="A1" s="2"/>
      <c r="B1" s="83" t="s">
        <v>1065</v>
      </c>
      <c r="C1" s="10" t="s">
        <v>79</v>
      </c>
      <c r="D1" s="10"/>
      <c r="E1" s="11" t="s">
        <v>76</v>
      </c>
      <c r="F1" s="11" t="s">
        <v>77</v>
      </c>
      <c r="G1" s="11" t="s">
        <v>78</v>
      </c>
      <c r="H1" s="27" t="s">
        <v>92</v>
      </c>
    </row>
    <row r="2" spans="1:8">
      <c r="A2" s="3" t="s">
        <v>410</v>
      </c>
      <c r="B2" s="16">
        <v>644849</v>
      </c>
      <c r="C2" s="8">
        <v>57.099999999999994</v>
      </c>
      <c r="D2" s="8"/>
      <c r="E2" s="8">
        <v>85.7</v>
      </c>
      <c r="F2" s="8">
        <v>63.9</v>
      </c>
      <c r="G2" s="8">
        <v>76.900000000000006</v>
      </c>
      <c r="H2" s="8">
        <v>0</v>
      </c>
    </row>
    <row r="3" spans="1:8">
      <c r="A3" s="2" t="s">
        <v>411</v>
      </c>
      <c r="B3" s="5">
        <v>614564</v>
      </c>
      <c r="C3" s="7">
        <v>54.5</v>
      </c>
      <c r="D3" s="7"/>
      <c r="E3" s="7">
        <v>81.400000000000006</v>
      </c>
      <c r="F3" s="7">
        <v>61.8</v>
      </c>
      <c r="G3" s="7">
        <v>65</v>
      </c>
      <c r="H3" s="7">
        <v>0</v>
      </c>
    </row>
    <row r="4" spans="1:8">
      <c r="A4" s="2" t="s">
        <v>412</v>
      </c>
      <c r="B4" s="5">
        <v>20346</v>
      </c>
      <c r="C4" s="7">
        <v>1.8</v>
      </c>
      <c r="D4" s="7"/>
      <c r="E4" s="7">
        <v>2.6</v>
      </c>
      <c r="F4" s="7">
        <v>1.5</v>
      </c>
      <c r="G4" s="7">
        <v>10.199999999999999</v>
      </c>
      <c r="H4" s="7">
        <v>0</v>
      </c>
    </row>
    <row r="5" spans="1:8">
      <c r="A5" s="2" t="s">
        <v>413</v>
      </c>
      <c r="B5" s="5">
        <v>9540</v>
      </c>
      <c r="C5" s="7">
        <v>0.8</v>
      </c>
      <c r="D5" s="7"/>
      <c r="E5" s="7">
        <v>1.6</v>
      </c>
      <c r="F5" s="7">
        <v>0.7</v>
      </c>
      <c r="G5" s="7">
        <v>1.7</v>
      </c>
      <c r="H5" s="7">
        <v>0</v>
      </c>
    </row>
    <row r="6" spans="1:8">
      <c r="A6" s="2" t="s">
        <v>414</v>
      </c>
      <c r="B6" s="5">
        <v>399</v>
      </c>
      <c r="C6" s="7">
        <v>0</v>
      </c>
      <c r="D6" s="7"/>
      <c r="E6" s="7">
        <v>0</v>
      </c>
      <c r="F6" s="7">
        <v>0</v>
      </c>
      <c r="G6" s="7">
        <v>0.1</v>
      </c>
      <c r="H6" s="7">
        <v>0</v>
      </c>
    </row>
    <row r="7" spans="1:8">
      <c r="B7" s="5"/>
      <c r="C7" s="7"/>
      <c r="D7" s="7"/>
      <c r="E7" s="7"/>
      <c r="F7" s="7"/>
      <c r="G7" s="7"/>
      <c r="H7" s="7"/>
    </row>
    <row r="8" spans="1:8">
      <c r="A8" s="3" t="s">
        <v>415</v>
      </c>
      <c r="B8" s="16">
        <v>464410</v>
      </c>
      <c r="C8" s="8">
        <v>41.1</v>
      </c>
      <c r="D8" s="8"/>
      <c r="E8" s="8">
        <v>12.8</v>
      </c>
      <c r="F8" s="8">
        <v>33.9</v>
      </c>
      <c r="G8" s="8">
        <v>20</v>
      </c>
      <c r="H8" s="8">
        <v>100</v>
      </c>
    </row>
    <row r="9" spans="1:8">
      <c r="A9" s="2" t="s">
        <v>416</v>
      </c>
      <c r="B9" s="5">
        <v>214551</v>
      </c>
      <c r="C9" s="7">
        <v>19</v>
      </c>
      <c r="D9" s="7"/>
      <c r="E9" s="7">
        <v>12.2</v>
      </c>
      <c r="F9" s="7">
        <v>33</v>
      </c>
      <c r="G9" s="7">
        <v>17.8</v>
      </c>
      <c r="H9" s="7">
        <v>0</v>
      </c>
    </row>
    <row r="10" spans="1:8">
      <c r="A10" s="2" t="s">
        <v>417</v>
      </c>
      <c r="B10" s="5">
        <v>245930</v>
      </c>
      <c r="C10" s="7">
        <v>21.8</v>
      </c>
      <c r="D10" s="7"/>
      <c r="E10" s="7">
        <v>0</v>
      </c>
      <c r="F10" s="7">
        <v>0.6</v>
      </c>
      <c r="G10" s="7">
        <v>0.5</v>
      </c>
      <c r="H10" s="7">
        <v>100</v>
      </c>
    </row>
    <row r="11" spans="1:8">
      <c r="A11" s="2" t="s">
        <v>419</v>
      </c>
      <c r="B11" s="5">
        <v>2606</v>
      </c>
      <c r="C11" s="7">
        <v>0.2</v>
      </c>
      <c r="D11" s="7"/>
      <c r="E11" s="7">
        <v>0.5</v>
      </c>
      <c r="F11" s="7">
        <v>0.1</v>
      </c>
      <c r="G11" s="7">
        <v>0.6</v>
      </c>
      <c r="H11" s="7">
        <v>0</v>
      </c>
    </row>
    <row r="12" spans="1:8">
      <c r="A12" s="2" t="s">
        <v>418</v>
      </c>
      <c r="B12" s="5">
        <v>1323</v>
      </c>
      <c r="C12" s="7">
        <v>0.1</v>
      </c>
      <c r="D12" s="7"/>
      <c r="E12" s="7">
        <v>0.1</v>
      </c>
      <c r="F12" s="7">
        <v>0.1</v>
      </c>
      <c r="G12" s="7">
        <v>1.1000000000000001</v>
      </c>
      <c r="H12" s="7">
        <v>0</v>
      </c>
    </row>
    <row r="13" spans="1:8">
      <c r="B13" s="5"/>
      <c r="C13" s="7"/>
      <c r="D13" s="7"/>
      <c r="E13" s="7"/>
      <c r="F13" s="7"/>
      <c r="G13" s="7"/>
      <c r="H13" s="7"/>
    </row>
    <row r="14" spans="1:8">
      <c r="A14" s="3" t="s">
        <v>420</v>
      </c>
      <c r="B14" s="16">
        <v>17431</v>
      </c>
      <c r="C14" s="8">
        <v>1.5</v>
      </c>
      <c r="D14" s="8"/>
      <c r="E14" s="8">
        <v>1.5</v>
      </c>
      <c r="F14" s="8">
        <v>2.2000000000000002</v>
      </c>
      <c r="G14" s="8">
        <v>3.1</v>
      </c>
      <c r="H14" s="8">
        <v>0</v>
      </c>
    </row>
    <row r="15" spans="1:8" ht="16.5" customHeight="1">
      <c r="B15" s="5"/>
      <c r="C15" s="7"/>
      <c r="D15" s="7"/>
      <c r="E15" s="7"/>
      <c r="F15" s="7"/>
      <c r="G15" s="7"/>
      <c r="H15" s="7"/>
    </row>
    <row r="16" spans="1:8" s="3" customFormat="1">
      <c r="A16" s="3" t="s">
        <v>421</v>
      </c>
      <c r="B16" s="82">
        <v>1126690</v>
      </c>
      <c r="C16" s="8">
        <v>100</v>
      </c>
      <c r="D16" s="26"/>
      <c r="E16" s="16">
        <v>342875</v>
      </c>
      <c r="F16" s="16">
        <v>502291</v>
      </c>
      <c r="G16" s="16">
        <v>38742</v>
      </c>
      <c r="H16" s="16">
        <v>242782</v>
      </c>
    </row>
    <row r="17" spans="2:6">
      <c r="B17" s="25"/>
      <c r="F17" s="2"/>
    </row>
    <row r="18" spans="2:6" ht="14.75" customHeight="1">
      <c r="B18" s="25"/>
      <c r="F18" s="2"/>
    </row>
    <row r="19" spans="2:6">
      <c r="B19" s="25"/>
      <c r="E19" s="37"/>
    </row>
  </sheetData>
  <phoneticPr fontId="15" type="noConversion"/>
  <pageMargins left="1" right="0.75" top="1" bottom="1" header="0.5" footer="0.5"/>
  <pageSetup scale="9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3">
    <tabColor theme="6" tint="-0.499984740745262"/>
    <pageSetUpPr fitToPage="1"/>
  </sheetPr>
  <dimension ref="A1:F30"/>
  <sheetViews>
    <sheetView workbookViewId="0">
      <selection activeCell="I20" sqref="I20"/>
    </sheetView>
  </sheetViews>
  <sheetFormatPr baseColWidth="10" defaultColWidth="9.33203125" defaultRowHeight="15"/>
  <cols>
    <col min="1" max="1" width="44.6640625" style="2" bestFit="1" customWidth="1"/>
    <col min="2" max="2" width="16" style="2" customWidth="1"/>
    <col min="3" max="3" width="5.5" style="2" customWidth="1"/>
    <col min="4" max="4" width="9.5" style="25" customWidth="1"/>
    <col min="5" max="5" width="9.5" style="13" customWidth="1"/>
    <col min="6" max="6" width="9.6640625" style="25" customWidth="1"/>
    <col min="7" max="16384" width="9.33203125" style="2"/>
  </cols>
  <sheetData>
    <row r="1" spans="1:6">
      <c r="A1" s="9" t="s">
        <v>422</v>
      </c>
      <c r="B1" s="9" t="s">
        <v>423</v>
      </c>
      <c r="C1" s="9" t="s">
        <v>409</v>
      </c>
      <c r="D1" s="76" t="s">
        <v>985</v>
      </c>
      <c r="E1" s="76" t="s">
        <v>1065</v>
      </c>
      <c r="F1" s="27" t="s">
        <v>1</v>
      </c>
    </row>
    <row r="2" spans="1:6" ht="16">
      <c r="A2" s="30" t="s">
        <v>424</v>
      </c>
      <c r="B2" s="30" t="s">
        <v>381</v>
      </c>
      <c r="C2" s="30" t="s">
        <v>425</v>
      </c>
      <c r="D2" s="91">
        <v>24496</v>
      </c>
      <c r="E2" s="90">
        <v>27247</v>
      </c>
      <c r="F2" s="89">
        <v>11.2</v>
      </c>
    </row>
    <row r="3" spans="1:6" ht="16">
      <c r="A3" s="30" t="s">
        <v>426</v>
      </c>
      <c r="B3" s="30" t="s">
        <v>427</v>
      </c>
      <c r="C3" s="30" t="s">
        <v>428</v>
      </c>
      <c r="D3" s="91">
        <v>20637</v>
      </c>
      <c r="E3" s="13">
        <v>21023</v>
      </c>
      <c r="F3" s="89">
        <v>1.9</v>
      </c>
    </row>
    <row r="4" spans="1:6" ht="16">
      <c r="A4" s="30" t="s">
        <v>429</v>
      </c>
      <c r="B4" s="30" t="s">
        <v>381</v>
      </c>
      <c r="C4" s="30" t="s">
        <v>425</v>
      </c>
      <c r="D4" s="91">
        <v>19001</v>
      </c>
      <c r="E4" s="13">
        <v>20321</v>
      </c>
      <c r="F4" s="89">
        <v>6.9</v>
      </c>
    </row>
    <row r="5" spans="1:6" ht="16">
      <c r="A5" s="30" t="s">
        <v>433</v>
      </c>
      <c r="B5" s="30" t="s">
        <v>434</v>
      </c>
      <c r="C5" s="30" t="s">
        <v>435</v>
      </c>
      <c r="D5" s="91">
        <v>17981</v>
      </c>
      <c r="E5" s="13">
        <v>18430</v>
      </c>
      <c r="F5" s="89">
        <v>2.5</v>
      </c>
    </row>
    <row r="6" spans="1:6" ht="16">
      <c r="A6" s="30" t="s">
        <v>430</v>
      </c>
      <c r="B6" s="30" t="s">
        <v>431</v>
      </c>
      <c r="C6" s="30" t="s">
        <v>432</v>
      </c>
      <c r="D6" s="91">
        <v>17264</v>
      </c>
      <c r="E6" s="13">
        <v>17469</v>
      </c>
      <c r="F6" s="89">
        <v>1.2</v>
      </c>
    </row>
    <row r="7" spans="1:6" ht="16">
      <c r="A7" s="30" t="s">
        <v>436</v>
      </c>
      <c r="B7" s="30" t="s">
        <v>437</v>
      </c>
      <c r="C7" s="30" t="s">
        <v>438</v>
      </c>
      <c r="D7" s="91">
        <v>14680</v>
      </c>
      <c r="E7" s="13">
        <v>15376</v>
      </c>
      <c r="F7" s="89">
        <v>4.7</v>
      </c>
    </row>
    <row r="8" spans="1:6" ht="16">
      <c r="A8" s="30" t="s">
        <v>439</v>
      </c>
      <c r="B8" s="30" t="s">
        <v>427</v>
      </c>
      <c r="C8" s="30" t="s">
        <v>428</v>
      </c>
      <c r="D8" s="91">
        <v>13281</v>
      </c>
      <c r="E8" s="13">
        <v>12853</v>
      </c>
      <c r="F8" s="89">
        <v>-3.2</v>
      </c>
    </row>
    <row r="9" spans="1:6" ht="16">
      <c r="A9" s="30" t="s">
        <v>446</v>
      </c>
      <c r="B9" s="30" t="s">
        <v>447</v>
      </c>
      <c r="C9" s="30" t="s">
        <v>432</v>
      </c>
      <c r="D9" s="91">
        <v>11719</v>
      </c>
      <c r="E9" s="13">
        <v>12441</v>
      </c>
      <c r="F9" s="89">
        <v>6.2</v>
      </c>
    </row>
    <row r="10" spans="1:6" ht="16">
      <c r="A10" s="30" t="s">
        <v>442</v>
      </c>
      <c r="B10" s="30" t="s">
        <v>443</v>
      </c>
      <c r="C10" s="30" t="s">
        <v>444</v>
      </c>
      <c r="D10" s="91">
        <v>11872</v>
      </c>
      <c r="E10" s="13">
        <v>12181</v>
      </c>
      <c r="F10" s="89">
        <v>2.6</v>
      </c>
    </row>
    <row r="11" spans="1:6" ht="16">
      <c r="A11" s="30" t="s">
        <v>522</v>
      </c>
      <c r="B11" s="30" t="s">
        <v>523</v>
      </c>
      <c r="C11" s="30" t="s">
        <v>469</v>
      </c>
      <c r="D11" s="91">
        <v>8200</v>
      </c>
      <c r="E11" s="13">
        <v>11917</v>
      </c>
      <c r="F11" s="89">
        <v>45.3</v>
      </c>
    </row>
    <row r="12" spans="1:6" ht="16">
      <c r="A12" s="30" t="s">
        <v>448</v>
      </c>
      <c r="B12" s="30" t="s">
        <v>449</v>
      </c>
      <c r="C12" s="30" t="s">
        <v>450</v>
      </c>
      <c r="D12" s="91">
        <v>10411</v>
      </c>
      <c r="E12" s="13">
        <v>11766</v>
      </c>
      <c r="F12" s="89">
        <v>13</v>
      </c>
    </row>
    <row r="13" spans="1:6" ht="16">
      <c r="A13" s="30" t="s">
        <v>454</v>
      </c>
      <c r="B13" s="30" t="s">
        <v>455</v>
      </c>
      <c r="C13" s="30" t="s">
        <v>456</v>
      </c>
      <c r="D13" s="91">
        <v>10198</v>
      </c>
      <c r="E13" s="13">
        <v>10720</v>
      </c>
      <c r="F13" s="89">
        <v>5.0999999999999996</v>
      </c>
    </row>
    <row r="14" spans="1:6" ht="16">
      <c r="A14" s="30" t="s">
        <v>467</v>
      </c>
      <c r="B14" s="30" t="s">
        <v>468</v>
      </c>
      <c r="C14" s="30" t="s">
        <v>469</v>
      </c>
      <c r="D14" s="91">
        <v>9582</v>
      </c>
      <c r="E14" s="13">
        <v>10491</v>
      </c>
      <c r="F14" s="89">
        <v>9.5</v>
      </c>
    </row>
    <row r="15" spans="1:6" ht="16">
      <c r="A15" s="30" t="s">
        <v>440</v>
      </c>
      <c r="B15" s="30" t="s">
        <v>441</v>
      </c>
      <c r="C15" s="30" t="s">
        <v>432</v>
      </c>
      <c r="D15" s="91">
        <v>10431</v>
      </c>
      <c r="E15" s="13">
        <v>10467</v>
      </c>
      <c r="F15" s="89">
        <v>0.3</v>
      </c>
    </row>
    <row r="16" spans="1:6" ht="16">
      <c r="A16" s="30" t="s">
        <v>445</v>
      </c>
      <c r="B16" s="30" t="s">
        <v>431</v>
      </c>
      <c r="C16" s="30" t="s">
        <v>432</v>
      </c>
      <c r="D16" s="91">
        <v>9725</v>
      </c>
      <c r="E16" s="13">
        <v>10446</v>
      </c>
      <c r="F16" s="89">
        <v>7.4</v>
      </c>
    </row>
    <row r="17" spans="1:6" ht="16">
      <c r="A17" s="30" t="s">
        <v>462</v>
      </c>
      <c r="B17" s="30" t="s">
        <v>463</v>
      </c>
      <c r="C17" s="30" t="s">
        <v>464</v>
      </c>
      <c r="D17" s="91">
        <v>9322</v>
      </c>
      <c r="E17" s="13">
        <v>10054</v>
      </c>
      <c r="F17" s="89">
        <v>7.9</v>
      </c>
    </row>
    <row r="18" spans="1:6" ht="16">
      <c r="A18" s="30" t="s">
        <v>457</v>
      </c>
      <c r="B18" s="30" t="s">
        <v>458</v>
      </c>
      <c r="C18" s="30" t="s">
        <v>453</v>
      </c>
      <c r="D18" s="91">
        <v>9009</v>
      </c>
      <c r="E18" s="13">
        <v>9607</v>
      </c>
      <c r="F18" s="89">
        <v>6.6</v>
      </c>
    </row>
    <row r="19" spans="1:6" ht="16">
      <c r="A19" s="30" t="s">
        <v>470</v>
      </c>
      <c r="B19" s="30" t="s">
        <v>471</v>
      </c>
      <c r="C19" s="30" t="s">
        <v>472</v>
      </c>
      <c r="D19" s="91">
        <v>8567</v>
      </c>
      <c r="E19" s="13">
        <v>9526</v>
      </c>
      <c r="F19" s="89">
        <v>11.2</v>
      </c>
    </row>
    <row r="20" spans="1:6" ht="16">
      <c r="A20" s="30" t="s">
        <v>451</v>
      </c>
      <c r="B20" s="30" t="s">
        <v>452</v>
      </c>
      <c r="C20" s="30" t="s">
        <v>453</v>
      </c>
      <c r="D20" s="91">
        <v>9161</v>
      </c>
      <c r="E20" s="13">
        <v>9093</v>
      </c>
      <c r="F20" s="89">
        <v>-0.7</v>
      </c>
    </row>
    <row r="21" spans="1:6" ht="16">
      <c r="A21" s="30" t="s">
        <v>473</v>
      </c>
      <c r="B21" s="30" t="s">
        <v>474</v>
      </c>
      <c r="C21" s="30" t="s">
        <v>425</v>
      </c>
      <c r="D21" s="91">
        <v>8403</v>
      </c>
      <c r="E21" s="13">
        <v>9091</v>
      </c>
      <c r="F21" s="89">
        <v>8.1999999999999993</v>
      </c>
    </row>
    <row r="22" spans="1:6" ht="16">
      <c r="A22" s="30" t="s">
        <v>477</v>
      </c>
      <c r="B22" s="30" t="s">
        <v>478</v>
      </c>
      <c r="C22" s="30" t="s">
        <v>453</v>
      </c>
      <c r="D22" s="91">
        <v>8614</v>
      </c>
      <c r="E22" s="13">
        <v>8956</v>
      </c>
      <c r="F22" s="89">
        <v>4</v>
      </c>
    </row>
    <row r="23" spans="1:6" ht="16">
      <c r="A23" s="30" t="s">
        <v>465</v>
      </c>
      <c r="B23" s="30" t="s">
        <v>466</v>
      </c>
      <c r="C23" s="30" t="s">
        <v>432</v>
      </c>
      <c r="D23" s="91">
        <v>8984</v>
      </c>
      <c r="E23" s="13">
        <v>8748</v>
      </c>
      <c r="F23" s="89">
        <v>-2.6</v>
      </c>
    </row>
    <row r="24" spans="1:6" ht="16">
      <c r="A24" s="30" t="s">
        <v>507</v>
      </c>
      <c r="B24" s="30" t="s">
        <v>508</v>
      </c>
      <c r="C24" s="30" t="s">
        <v>469</v>
      </c>
      <c r="D24" s="91">
        <v>6862</v>
      </c>
      <c r="E24" s="13">
        <v>8407</v>
      </c>
      <c r="F24" s="89">
        <v>22.5</v>
      </c>
    </row>
    <row r="25" spans="1:6">
      <c r="A25" s="2" t="s">
        <v>481</v>
      </c>
      <c r="B25" s="2" t="s">
        <v>482</v>
      </c>
      <c r="C25" s="2" t="s">
        <v>425</v>
      </c>
      <c r="D25" s="5">
        <v>7696</v>
      </c>
      <c r="E25" s="13">
        <v>8380</v>
      </c>
      <c r="F25" s="89">
        <v>8.9</v>
      </c>
    </row>
    <row r="26" spans="1:6" ht="16">
      <c r="A26" s="30" t="s">
        <v>459</v>
      </c>
      <c r="B26" s="30" t="s">
        <v>460</v>
      </c>
      <c r="C26" s="30" t="s">
        <v>461</v>
      </c>
      <c r="D26" s="91">
        <v>7671</v>
      </c>
      <c r="E26" s="13">
        <v>8148</v>
      </c>
      <c r="F26" s="89">
        <v>6.2</v>
      </c>
    </row>
    <row r="27" spans="1:6">
      <c r="A27" s="3" t="s">
        <v>1105</v>
      </c>
      <c r="B27" s="3"/>
      <c r="C27" s="3"/>
      <c r="D27" s="16">
        <v>293767</v>
      </c>
      <c r="E27" s="16">
        <v>313158</v>
      </c>
      <c r="F27" s="92">
        <v>6.6</v>
      </c>
    </row>
    <row r="28" spans="1:6">
      <c r="C28" s="25"/>
    </row>
    <row r="29" spans="1:6">
      <c r="A29" s="39"/>
      <c r="C29" s="25"/>
      <c r="D29" s="5"/>
      <c r="E29" s="5"/>
    </row>
    <row r="30" spans="1:6">
      <c r="D30" s="82"/>
      <c r="E30" s="75"/>
    </row>
  </sheetData>
  <phoneticPr fontId="15" type="noConversion"/>
  <conditionalFormatting sqref="A30:A1048576 A1:A28">
    <cfRule type="containsText" dxfId="12" priority="29" stopIfTrue="1" operator="containsText" text="main campus">
      <formula>NOT(ISERROR(SEARCH("main campus",A1)))</formula>
    </cfRule>
  </conditionalFormatting>
  <conditionalFormatting sqref="D1">
    <cfRule type="duplicateValues" dxfId="11" priority="4" stopIfTrue="1"/>
    <cfRule type="duplicateValues" dxfId="10" priority="5" stopIfTrue="1"/>
  </conditionalFormatting>
  <conditionalFormatting sqref="D2:D25">
    <cfRule type="duplicateValues" dxfId="9" priority="127" stopIfTrue="1"/>
  </conditionalFormatting>
  <conditionalFormatting sqref="E1 D2:D27 D29:D1048576">
    <cfRule type="duplicateValues" dxfId="8" priority="135" stopIfTrue="1"/>
  </conditionalFormatting>
  <conditionalFormatting sqref="E1 E27 D2:D27 D29:D1048576">
    <cfRule type="duplicateValues" dxfId="7" priority="129" stopIfTrue="1"/>
  </conditionalFormatting>
  <printOptions horizontalCentered="1"/>
  <pageMargins left="0.75" right="0.75" top="1" bottom="1" header="0.5" footer="0.5"/>
  <pageSetup scale="9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6" tint="-0.499984740745262"/>
    <pageSetUpPr fitToPage="1"/>
  </sheetPr>
  <dimension ref="A1:D43"/>
  <sheetViews>
    <sheetView workbookViewId="0">
      <selection activeCell="M32" sqref="M32"/>
    </sheetView>
  </sheetViews>
  <sheetFormatPr baseColWidth="10" defaultColWidth="9.33203125" defaultRowHeight="15"/>
  <cols>
    <col min="1" max="1" width="47" style="58" customWidth="1"/>
    <col min="2" max="2" width="17.6640625" style="58" customWidth="1"/>
    <col min="3" max="3" width="5.6640625" style="58" customWidth="1"/>
    <col min="4" max="4" width="9.5" style="58" bestFit="1" customWidth="1"/>
    <col min="5" max="5" width="6.5" style="58" customWidth="1"/>
    <col min="6" max="16384" width="9.33203125" style="58"/>
  </cols>
  <sheetData>
    <row r="1" spans="1:4" s="54" customFormat="1">
      <c r="A1" s="57" t="s">
        <v>422</v>
      </c>
      <c r="B1" s="57" t="s">
        <v>423</v>
      </c>
      <c r="C1" s="57" t="s">
        <v>409</v>
      </c>
      <c r="D1" s="104" t="s">
        <v>1183</v>
      </c>
    </row>
    <row r="2" spans="1:4" s="57" customFormat="1">
      <c r="A2" s="60" t="s">
        <v>424</v>
      </c>
      <c r="B2" s="60" t="s">
        <v>381</v>
      </c>
      <c r="C2" s="60" t="s">
        <v>425</v>
      </c>
      <c r="D2" s="62">
        <v>27247</v>
      </c>
    </row>
    <row r="3" spans="1:4">
      <c r="A3" s="34" t="s">
        <v>426</v>
      </c>
      <c r="B3" s="34" t="s">
        <v>427</v>
      </c>
      <c r="C3" s="34" t="s">
        <v>428</v>
      </c>
      <c r="D3" s="44">
        <v>21023</v>
      </c>
    </row>
    <row r="4" spans="1:4">
      <c r="A4" s="34" t="s">
        <v>429</v>
      </c>
      <c r="B4" s="34" t="s">
        <v>381</v>
      </c>
      <c r="C4" s="34" t="s">
        <v>425</v>
      </c>
      <c r="D4" s="44">
        <v>20321</v>
      </c>
    </row>
    <row r="5" spans="1:4">
      <c r="A5" s="34" t="s">
        <v>433</v>
      </c>
      <c r="B5" s="34" t="s">
        <v>434</v>
      </c>
      <c r="C5" s="34" t="s">
        <v>435</v>
      </c>
      <c r="D5" s="44">
        <v>18430</v>
      </c>
    </row>
    <row r="6" spans="1:4">
      <c r="A6" s="34" t="s">
        <v>430</v>
      </c>
      <c r="B6" s="34" t="s">
        <v>431</v>
      </c>
      <c r="C6" s="34" t="s">
        <v>432</v>
      </c>
      <c r="D6" s="44">
        <v>17469</v>
      </c>
    </row>
    <row r="7" spans="1:4">
      <c r="A7" s="34" t="s">
        <v>436</v>
      </c>
      <c r="B7" s="34" t="s">
        <v>437</v>
      </c>
      <c r="C7" s="34" t="s">
        <v>438</v>
      </c>
      <c r="D7" s="44">
        <v>15376</v>
      </c>
    </row>
    <row r="8" spans="1:4">
      <c r="A8" s="34" t="s">
        <v>439</v>
      </c>
      <c r="B8" s="34" t="s">
        <v>427</v>
      </c>
      <c r="C8" s="34" t="s">
        <v>428</v>
      </c>
      <c r="D8" s="44">
        <v>12853</v>
      </c>
    </row>
    <row r="9" spans="1:4">
      <c r="A9" s="34" t="s">
        <v>446</v>
      </c>
      <c r="B9" s="34" t="s">
        <v>447</v>
      </c>
      <c r="C9" s="34" t="s">
        <v>432</v>
      </c>
      <c r="D9" s="44">
        <v>12441</v>
      </c>
    </row>
    <row r="10" spans="1:4">
      <c r="A10" s="34" t="s">
        <v>442</v>
      </c>
      <c r="B10" s="34" t="s">
        <v>443</v>
      </c>
      <c r="C10" s="34" t="s">
        <v>444</v>
      </c>
      <c r="D10" s="44">
        <v>12181</v>
      </c>
    </row>
    <row r="11" spans="1:4">
      <c r="A11" s="34" t="s">
        <v>522</v>
      </c>
      <c r="B11" s="34" t="s">
        <v>523</v>
      </c>
      <c r="C11" s="34" t="s">
        <v>469</v>
      </c>
      <c r="D11" s="44">
        <v>11917</v>
      </c>
    </row>
    <row r="12" spans="1:4">
      <c r="A12" s="34" t="s">
        <v>448</v>
      </c>
      <c r="B12" s="34" t="s">
        <v>449</v>
      </c>
      <c r="C12" s="34" t="s">
        <v>450</v>
      </c>
      <c r="D12" s="44">
        <v>11766</v>
      </c>
    </row>
    <row r="13" spans="1:4">
      <c r="A13" s="34" t="s">
        <v>454</v>
      </c>
      <c r="B13" s="34" t="s">
        <v>455</v>
      </c>
      <c r="C13" s="34" t="s">
        <v>456</v>
      </c>
      <c r="D13" s="44">
        <v>10720</v>
      </c>
    </row>
    <row r="14" spans="1:4">
      <c r="A14" s="34" t="s">
        <v>467</v>
      </c>
      <c r="B14" s="34" t="s">
        <v>468</v>
      </c>
      <c r="C14" s="34" t="s">
        <v>469</v>
      </c>
      <c r="D14" s="44">
        <v>10491</v>
      </c>
    </row>
    <row r="15" spans="1:4">
      <c r="A15" s="34" t="s">
        <v>440</v>
      </c>
      <c r="B15" s="34" t="s">
        <v>441</v>
      </c>
      <c r="C15" s="34" t="s">
        <v>432</v>
      </c>
      <c r="D15" s="44">
        <v>10467</v>
      </c>
    </row>
    <row r="16" spans="1:4">
      <c r="A16" s="34" t="s">
        <v>445</v>
      </c>
      <c r="B16" s="34" t="s">
        <v>431</v>
      </c>
      <c r="C16" s="34" t="s">
        <v>432</v>
      </c>
      <c r="D16" s="44">
        <v>10446</v>
      </c>
    </row>
    <row r="17" spans="1:4">
      <c r="A17" s="34" t="s">
        <v>462</v>
      </c>
      <c r="B17" s="34" t="s">
        <v>463</v>
      </c>
      <c r="C17" s="34" t="s">
        <v>464</v>
      </c>
      <c r="D17" s="44">
        <v>10054</v>
      </c>
    </row>
    <row r="18" spans="1:4">
      <c r="A18" s="34" t="s">
        <v>457</v>
      </c>
      <c r="B18" s="34" t="s">
        <v>458</v>
      </c>
      <c r="C18" s="34" t="s">
        <v>453</v>
      </c>
      <c r="D18" s="44">
        <v>9607</v>
      </c>
    </row>
    <row r="19" spans="1:4">
      <c r="A19" s="34" t="s">
        <v>470</v>
      </c>
      <c r="B19" s="34" t="s">
        <v>471</v>
      </c>
      <c r="C19" s="34" t="s">
        <v>472</v>
      </c>
      <c r="D19" s="44">
        <v>9526</v>
      </c>
    </row>
    <row r="20" spans="1:4">
      <c r="A20" s="34" t="s">
        <v>451</v>
      </c>
      <c r="B20" s="34" t="s">
        <v>452</v>
      </c>
      <c r="C20" s="34" t="s">
        <v>453</v>
      </c>
      <c r="D20" s="44">
        <v>9093</v>
      </c>
    </row>
    <row r="21" spans="1:4">
      <c r="A21" s="34" t="s">
        <v>473</v>
      </c>
      <c r="B21" s="34" t="s">
        <v>474</v>
      </c>
      <c r="C21" s="34" t="s">
        <v>425</v>
      </c>
      <c r="D21" s="44">
        <v>9091</v>
      </c>
    </row>
    <row r="22" spans="1:4">
      <c r="A22" s="34" t="s">
        <v>477</v>
      </c>
      <c r="B22" s="34" t="s">
        <v>478</v>
      </c>
      <c r="C22" s="34" t="s">
        <v>453</v>
      </c>
      <c r="D22" s="44">
        <v>8956</v>
      </c>
    </row>
    <row r="23" spans="1:4">
      <c r="A23" s="34" t="s">
        <v>465</v>
      </c>
      <c r="B23" s="34" t="s">
        <v>466</v>
      </c>
      <c r="C23" s="34" t="s">
        <v>432</v>
      </c>
      <c r="D23" s="44">
        <v>8748</v>
      </c>
    </row>
    <row r="24" spans="1:4">
      <c r="A24" s="34" t="s">
        <v>507</v>
      </c>
      <c r="B24" s="34" t="s">
        <v>508</v>
      </c>
      <c r="C24" s="34" t="s">
        <v>469</v>
      </c>
      <c r="D24" s="44">
        <v>8407</v>
      </c>
    </row>
    <row r="25" spans="1:4">
      <c r="A25" s="34" t="s">
        <v>481</v>
      </c>
      <c r="B25" s="34" t="s">
        <v>482</v>
      </c>
      <c r="C25" s="34" t="s">
        <v>425</v>
      </c>
      <c r="D25" s="44">
        <v>8380</v>
      </c>
    </row>
    <row r="26" spans="1:4">
      <c r="A26" s="34" t="s">
        <v>459</v>
      </c>
      <c r="B26" s="34" t="s">
        <v>460</v>
      </c>
      <c r="C26" s="34" t="s">
        <v>461</v>
      </c>
      <c r="D26" s="44">
        <v>8148</v>
      </c>
    </row>
    <row r="27" spans="1:4">
      <c r="A27" s="34" t="s">
        <v>498</v>
      </c>
      <c r="B27" s="34" t="s">
        <v>499</v>
      </c>
      <c r="C27" s="34" t="s">
        <v>428</v>
      </c>
      <c r="D27" s="44">
        <v>7805</v>
      </c>
    </row>
    <row r="28" spans="1:4">
      <c r="A28" s="34" t="s">
        <v>479</v>
      </c>
      <c r="B28" s="34" t="s">
        <v>480</v>
      </c>
      <c r="C28" s="34" t="s">
        <v>469</v>
      </c>
      <c r="D28" s="44">
        <v>7635</v>
      </c>
    </row>
    <row r="29" spans="1:4">
      <c r="A29" s="34" t="s">
        <v>475</v>
      </c>
      <c r="B29" s="34" t="s">
        <v>476</v>
      </c>
      <c r="C29" s="34" t="s">
        <v>432</v>
      </c>
      <c r="D29" s="44">
        <v>7509</v>
      </c>
    </row>
    <row r="30" spans="1:4">
      <c r="A30" s="34" t="s">
        <v>493</v>
      </c>
      <c r="B30" s="34" t="s">
        <v>494</v>
      </c>
      <c r="C30" s="34" t="s">
        <v>495</v>
      </c>
      <c r="D30" s="44">
        <v>7249</v>
      </c>
    </row>
    <row r="31" spans="1:4">
      <c r="A31" s="34" t="s">
        <v>483</v>
      </c>
      <c r="B31" s="34" t="s">
        <v>484</v>
      </c>
      <c r="C31" s="34" t="s">
        <v>485</v>
      </c>
      <c r="D31" s="44">
        <v>6984</v>
      </c>
    </row>
    <row r="32" spans="1:4">
      <c r="A32" s="34" t="s">
        <v>496</v>
      </c>
      <c r="B32" s="34" t="s">
        <v>497</v>
      </c>
      <c r="C32" s="34" t="s">
        <v>438</v>
      </c>
      <c r="D32" s="44">
        <v>6982</v>
      </c>
    </row>
    <row r="33" spans="1:4">
      <c r="A33" s="34" t="s">
        <v>486</v>
      </c>
      <c r="B33" s="34" t="s">
        <v>487</v>
      </c>
      <c r="C33" s="34" t="s">
        <v>469</v>
      </c>
      <c r="D33" s="44">
        <v>6956</v>
      </c>
    </row>
    <row r="34" spans="1:4">
      <c r="A34" s="34" t="s">
        <v>505</v>
      </c>
      <c r="B34" s="34" t="s">
        <v>506</v>
      </c>
      <c r="C34" s="34" t="s">
        <v>464</v>
      </c>
      <c r="D34" s="44">
        <v>6627</v>
      </c>
    </row>
    <row r="35" spans="1:4">
      <c r="A35" s="34" t="s">
        <v>518</v>
      </c>
      <c r="B35" s="34" t="s">
        <v>519</v>
      </c>
      <c r="C35" s="34" t="s">
        <v>438</v>
      </c>
      <c r="D35" s="44">
        <v>6503</v>
      </c>
    </row>
    <row r="36" spans="1:4">
      <c r="A36" s="34" t="s">
        <v>503</v>
      </c>
      <c r="B36" s="34" t="s">
        <v>504</v>
      </c>
      <c r="C36" s="34" t="s">
        <v>495</v>
      </c>
      <c r="D36" s="44">
        <v>6396</v>
      </c>
    </row>
    <row r="37" spans="1:4">
      <c r="A37" s="34" t="s">
        <v>509</v>
      </c>
      <c r="B37" s="34" t="s">
        <v>510</v>
      </c>
      <c r="C37" s="34" t="s">
        <v>444</v>
      </c>
      <c r="D37" s="44">
        <v>6336</v>
      </c>
    </row>
    <row r="38" spans="1:4">
      <c r="A38" s="34" t="s">
        <v>537</v>
      </c>
      <c r="B38" s="34" t="s">
        <v>538</v>
      </c>
      <c r="C38" s="34" t="s">
        <v>485</v>
      </c>
      <c r="D38" s="44">
        <v>6276</v>
      </c>
    </row>
    <row r="39" spans="1:4">
      <c r="A39" s="34" t="s">
        <v>500</v>
      </c>
      <c r="B39" s="34" t="s">
        <v>501</v>
      </c>
      <c r="C39" s="34" t="s">
        <v>502</v>
      </c>
      <c r="D39" s="44">
        <v>6228</v>
      </c>
    </row>
    <row r="40" spans="1:4">
      <c r="A40" s="34" t="s">
        <v>520</v>
      </c>
      <c r="B40" s="34" t="s">
        <v>521</v>
      </c>
      <c r="C40" s="34" t="s">
        <v>513</v>
      </c>
      <c r="D40" s="44">
        <v>5949</v>
      </c>
    </row>
    <row r="41" spans="1:4">
      <c r="A41" s="34" t="s">
        <v>490</v>
      </c>
      <c r="B41" s="34" t="s">
        <v>491</v>
      </c>
      <c r="C41" s="34" t="s">
        <v>492</v>
      </c>
      <c r="D41" s="44">
        <v>5914</v>
      </c>
    </row>
    <row r="42" spans="1:4">
      <c r="A42" s="34"/>
      <c r="B42" s="34"/>
      <c r="C42" s="34"/>
      <c r="D42" s="44"/>
    </row>
    <row r="43" spans="1:4">
      <c r="A43" s="34"/>
      <c r="C43" s="59"/>
      <c r="D43" s="44"/>
    </row>
  </sheetData>
  <conditionalFormatting sqref="D1:D1048576">
    <cfRule type="duplicateValues" dxfId="6" priority="3"/>
    <cfRule type="duplicateValues" dxfId="5" priority="6" stopIfTrue="1"/>
    <cfRule type="duplicateValues" dxfId="4" priority="8" stopIfTrue="1"/>
    <cfRule type="duplicateValues" dxfId="3" priority="9" stopIfTrue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6" tint="-0.499984740745262"/>
    <pageSetUpPr fitToPage="1"/>
  </sheetPr>
  <dimension ref="A1:D42"/>
  <sheetViews>
    <sheetView topLeftCell="A11" workbookViewId="0">
      <selection activeCell="I24" sqref="I24"/>
    </sheetView>
  </sheetViews>
  <sheetFormatPr baseColWidth="10" defaultColWidth="9.33203125" defaultRowHeight="15"/>
  <cols>
    <col min="1" max="1" width="54.1640625" style="58" customWidth="1"/>
    <col min="2" max="2" width="16.1640625" style="58" bestFit="1" customWidth="1"/>
    <col min="3" max="3" width="5.6640625" style="58" customWidth="1"/>
    <col min="4" max="4" width="9.5" style="58" bestFit="1" customWidth="1"/>
    <col min="5" max="16384" width="9.33203125" style="58"/>
  </cols>
  <sheetData>
    <row r="1" spans="1:4" s="54" customFormat="1">
      <c r="A1" s="57" t="s">
        <v>422</v>
      </c>
      <c r="B1" s="57" t="s">
        <v>423</v>
      </c>
      <c r="C1" s="57" t="s">
        <v>409</v>
      </c>
      <c r="D1" s="104" t="s">
        <v>1183</v>
      </c>
    </row>
    <row r="2" spans="1:4" s="57" customFormat="1">
      <c r="A2" s="60" t="s">
        <v>811</v>
      </c>
      <c r="B2" s="60" t="s">
        <v>693</v>
      </c>
      <c r="C2" s="60" t="s">
        <v>450</v>
      </c>
      <c r="D2" s="62">
        <v>6615</v>
      </c>
    </row>
    <row r="3" spans="1:4" s="54" customFormat="1">
      <c r="A3" s="34" t="s">
        <v>645</v>
      </c>
      <c r="B3" s="34" t="s">
        <v>646</v>
      </c>
      <c r="C3" s="34" t="s">
        <v>527</v>
      </c>
      <c r="D3" s="44">
        <v>6069</v>
      </c>
    </row>
    <row r="4" spans="1:4">
      <c r="A4" s="34" t="s">
        <v>549</v>
      </c>
      <c r="B4" s="34" t="s">
        <v>550</v>
      </c>
      <c r="C4" s="34" t="s">
        <v>432</v>
      </c>
      <c r="D4" s="44">
        <v>4596</v>
      </c>
    </row>
    <row r="5" spans="1:4">
      <c r="A5" s="34" t="s">
        <v>547</v>
      </c>
      <c r="B5" s="34" t="s">
        <v>548</v>
      </c>
      <c r="C5" s="34" t="s">
        <v>461</v>
      </c>
      <c r="D5" s="44">
        <v>4458</v>
      </c>
    </row>
    <row r="6" spans="1:4">
      <c r="A6" s="34" t="s">
        <v>987</v>
      </c>
      <c r="B6" s="34" t="s">
        <v>988</v>
      </c>
      <c r="C6" s="34" t="s">
        <v>554</v>
      </c>
      <c r="D6" s="44">
        <v>4290</v>
      </c>
    </row>
    <row r="7" spans="1:4">
      <c r="A7" s="34" t="s">
        <v>607</v>
      </c>
      <c r="B7" s="34" t="s">
        <v>381</v>
      </c>
      <c r="C7" s="34" t="s">
        <v>425</v>
      </c>
      <c r="D7" s="44">
        <v>2784</v>
      </c>
    </row>
    <row r="8" spans="1:4">
      <c r="A8" s="34" t="s">
        <v>970</v>
      </c>
      <c r="B8" s="34" t="s">
        <v>526</v>
      </c>
      <c r="C8" s="34" t="s">
        <v>527</v>
      </c>
      <c r="D8" s="44">
        <v>2761</v>
      </c>
    </row>
    <row r="9" spans="1:4">
      <c r="A9" s="34" t="s">
        <v>1106</v>
      </c>
      <c r="B9" s="34" t="s">
        <v>427</v>
      </c>
      <c r="C9" s="34" t="s">
        <v>428</v>
      </c>
      <c r="D9" s="44">
        <v>2400</v>
      </c>
    </row>
    <row r="10" spans="1:4">
      <c r="A10" s="34" t="s">
        <v>822</v>
      </c>
      <c r="B10" s="34" t="s">
        <v>823</v>
      </c>
      <c r="C10" s="34" t="s">
        <v>438</v>
      </c>
      <c r="D10" s="44">
        <v>2219</v>
      </c>
    </row>
    <row r="11" spans="1:4">
      <c r="A11" s="34" t="s">
        <v>729</v>
      </c>
      <c r="B11" s="34" t="s">
        <v>730</v>
      </c>
      <c r="C11" s="34" t="s">
        <v>432</v>
      </c>
      <c r="D11" s="44">
        <v>2209</v>
      </c>
    </row>
    <row r="12" spans="1:4">
      <c r="A12" s="34" t="s">
        <v>665</v>
      </c>
      <c r="B12" s="34" t="s">
        <v>381</v>
      </c>
      <c r="C12" s="34" t="s">
        <v>425</v>
      </c>
      <c r="D12" s="44">
        <v>1843</v>
      </c>
    </row>
    <row r="13" spans="1:4">
      <c r="A13" s="34" t="s">
        <v>731</v>
      </c>
      <c r="B13" s="34" t="s">
        <v>732</v>
      </c>
      <c r="C13" s="34" t="s">
        <v>502</v>
      </c>
      <c r="D13" s="44">
        <v>1749</v>
      </c>
    </row>
    <row r="14" spans="1:4">
      <c r="A14" s="34" t="s">
        <v>819</v>
      </c>
      <c r="B14" s="34" t="s">
        <v>820</v>
      </c>
      <c r="C14" s="34" t="s">
        <v>425</v>
      </c>
      <c r="D14" s="44">
        <v>1744</v>
      </c>
    </row>
    <row r="15" spans="1:4">
      <c r="A15" s="34" t="s">
        <v>807</v>
      </c>
      <c r="B15" s="34" t="s">
        <v>808</v>
      </c>
      <c r="C15" s="34" t="s">
        <v>527</v>
      </c>
      <c r="D15" s="44">
        <v>1742</v>
      </c>
    </row>
    <row r="16" spans="1:4">
      <c r="A16" s="34" t="s">
        <v>687</v>
      </c>
      <c r="B16" s="34" t="s">
        <v>688</v>
      </c>
      <c r="C16" s="34" t="s">
        <v>502</v>
      </c>
      <c r="D16" s="44">
        <v>1716</v>
      </c>
    </row>
    <row r="17" spans="1:4">
      <c r="A17" s="34" t="s">
        <v>824</v>
      </c>
      <c r="B17" s="34" t="s">
        <v>825</v>
      </c>
      <c r="C17" s="34" t="s">
        <v>527</v>
      </c>
      <c r="D17" s="44">
        <v>1554</v>
      </c>
    </row>
    <row r="18" spans="1:4">
      <c r="A18" s="34" t="s">
        <v>801</v>
      </c>
      <c r="B18" s="34" t="s">
        <v>802</v>
      </c>
      <c r="C18" s="34" t="s">
        <v>425</v>
      </c>
      <c r="D18" s="44">
        <v>1480</v>
      </c>
    </row>
    <row r="19" spans="1:4">
      <c r="A19" s="34" t="s">
        <v>753</v>
      </c>
      <c r="B19" s="34" t="s">
        <v>754</v>
      </c>
      <c r="C19" s="34" t="s">
        <v>432</v>
      </c>
      <c r="D19" s="44">
        <v>1474</v>
      </c>
    </row>
    <row r="20" spans="1:4">
      <c r="A20" s="34" t="s">
        <v>788</v>
      </c>
      <c r="B20" s="34" t="s">
        <v>455</v>
      </c>
      <c r="C20" s="34" t="s">
        <v>456</v>
      </c>
      <c r="D20" s="44">
        <v>1449</v>
      </c>
    </row>
    <row r="21" spans="1:4">
      <c r="A21" s="34" t="s">
        <v>627</v>
      </c>
      <c r="B21" s="34" t="s">
        <v>628</v>
      </c>
      <c r="C21" s="34" t="s">
        <v>432</v>
      </c>
      <c r="D21" s="44">
        <v>1426</v>
      </c>
    </row>
    <row r="22" spans="1:4">
      <c r="A22" s="34" t="s">
        <v>817</v>
      </c>
      <c r="B22" s="34" t="s">
        <v>818</v>
      </c>
      <c r="C22" s="34" t="s">
        <v>438</v>
      </c>
      <c r="D22" s="44">
        <v>1399</v>
      </c>
    </row>
    <row r="23" spans="1:4">
      <c r="A23" s="34" t="s">
        <v>805</v>
      </c>
      <c r="B23" s="34" t="s">
        <v>806</v>
      </c>
      <c r="C23" s="34" t="s">
        <v>450</v>
      </c>
      <c r="D23" s="44">
        <v>1386</v>
      </c>
    </row>
    <row r="24" spans="1:4">
      <c r="A24" s="34" t="s">
        <v>812</v>
      </c>
      <c r="B24" s="34" t="s">
        <v>813</v>
      </c>
      <c r="C24" s="34" t="s">
        <v>438</v>
      </c>
      <c r="D24" s="44">
        <v>1346</v>
      </c>
    </row>
    <row r="25" spans="1:4">
      <c r="A25" s="34" t="s">
        <v>784</v>
      </c>
      <c r="B25" s="34" t="s">
        <v>641</v>
      </c>
      <c r="C25" s="34" t="s">
        <v>642</v>
      </c>
      <c r="D25" s="44">
        <v>1279</v>
      </c>
    </row>
    <row r="26" spans="1:4">
      <c r="A26" s="34" t="s">
        <v>796</v>
      </c>
      <c r="B26" s="34" t="s">
        <v>797</v>
      </c>
      <c r="C26" s="34" t="s">
        <v>495</v>
      </c>
      <c r="D26" s="44">
        <v>1236</v>
      </c>
    </row>
    <row r="27" spans="1:4">
      <c r="A27" s="34" t="s">
        <v>966</v>
      </c>
      <c r="B27" s="34" t="s">
        <v>1002</v>
      </c>
      <c r="C27" s="34" t="s">
        <v>631</v>
      </c>
      <c r="D27" s="44">
        <v>1211</v>
      </c>
    </row>
    <row r="28" spans="1:4">
      <c r="A28" s="34" t="s">
        <v>964</v>
      </c>
      <c r="B28" s="34" t="s">
        <v>998</v>
      </c>
      <c r="C28" s="34" t="s">
        <v>719</v>
      </c>
      <c r="D28" s="44">
        <v>1186</v>
      </c>
    </row>
    <row r="29" spans="1:4">
      <c r="A29" s="34" t="s">
        <v>809</v>
      </c>
      <c r="B29" s="34" t="s">
        <v>381</v>
      </c>
      <c r="C29" s="34" t="s">
        <v>425</v>
      </c>
      <c r="D29" s="44">
        <v>1163</v>
      </c>
    </row>
    <row r="30" spans="1:4">
      <c r="A30" s="34" t="s">
        <v>1107</v>
      </c>
      <c r="B30" s="34" t="s">
        <v>853</v>
      </c>
      <c r="C30" s="34" t="s">
        <v>502</v>
      </c>
      <c r="D30" s="44">
        <v>1149</v>
      </c>
    </row>
    <row r="31" spans="1:4">
      <c r="A31" s="34" t="s">
        <v>814</v>
      </c>
      <c r="B31" s="34" t="s">
        <v>815</v>
      </c>
      <c r="C31" s="34" t="s">
        <v>631</v>
      </c>
      <c r="D31" s="44">
        <v>1128</v>
      </c>
    </row>
    <row r="32" spans="1:4">
      <c r="A32" s="34" t="s">
        <v>965</v>
      </c>
      <c r="B32" s="34" t="s">
        <v>695</v>
      </c>
      <c r="C32" s="34" t="s">
        <v>438</v>
      </c>
      <c r="D32" s="44">
        <v>1097</v>
      </c>
    </row>
    <row r="33" spans="1:4">
      <c r="A33" s="34" t="s">
        <v>1108</v>
      </c>
      <c r="B33" s="34" t="s">
        <v>1109</v>
      </c>
      <c r="C33" s="34" t="s">
        <v>444</v>
      </c>
      <c r="D33" s="44">
        <v>1071</v>
      </c>
    </row>
    <row r="34" spans="1:4">
      <c r="A34" s="34" t="s">
        <v>967</v>
      </c>
      <c r="B34" s="34" t="s">
        <v>1003</v>
      </c>
      <c r="C34" s="34" t="s">
        <v>485</v>
      </c>
      <c r="D34" s="44">
        <v>1055</v>
      </c>
    </row>
    <row r="35" spans="1:4">
      <c r="A35" s="34" t="s">
        <v>803</v>
      </c>
      <c r="B35" s="34" t="s">
        <v>672</v>
      </c>
      <c r="C35" s="34" t="s">
        <v>428</v>
      </c>
      <c r="D35" s="44">
        <v>1043</v>
      </c>
    </row>
    <row r="36" spans="1:4">
      <c r="A36" s="34" t="s">
        <v>826</v>
      </c>
      <c r="B36" s="34" t="s">
        <v>550</v>
      </c>
      <c r="C36" s="34" t="s">
        <v>432</v>
      </c>
      <c r="D36" s="44">
        <v>980</v>
      </c>
    </row>
    <row r="37" spans="1:4">
      <c r="A37" s="34" t="s">
        <v>810</v>
      </c>
      <c r="B37" s="34" t="s">
        <v>494</v>
      </c>
      <c r="C37" s="34" t="s">
        <v>495</v>
      </c>
      <c r="D37" s="44">
        <v>933</v>
      </c>
    </row>
    <row r="38" spans="1:4">
      <c r="A38" s="34" t="s">
        <v>963</v>
      </c>
      <c r="B38" s="34" t="s">
        <v>452</v>
      </c>
      <c r="C38" s="34" t="s">
        <v>438</v>
      </c>
      <c r="D38" s="44">
        <v>932</v>
      </c>
    </row>
    <row r="39" spans="1:4">
      <c r="A39" s="34" t="s">
        <v>816</v>
      </c>
      <c r="B39" s="34" t="s">
        <v>427</v>
      </c>
      <c r="C39" s="34" t="s">
        <v>428</v>
      </c>
      <c r="D39" s="44">
        <v>896</v>
      </c>
    </row>
    <row r="40" spans="1:4">
      <c r="A40" s="34" t="s">
        <v>1110</v>
      </c>
      <c r="B40" s="34" t="s">
        <v>1111</v>
      </c>
      <c r="C40" s="34" t="s">
        <v>722</v>
      </c>
      <c r="D40" s="44">
        <v>895</v>
      </c>
    </row>
    <row r="41" spans="1:4">
      <c r="A41" s="34" t="s">
        <v>1112</v>
      </c>
      <c r="B41" s="34" t="s">
        <v>947</v>
      </c>
      <c r="C41" s="34" t="s">
        <v>657</v>
      </c>
      <c r="D41" s="44">
        <v>886</v>
      </c>
    </row>
    <row r="42" spans="1:4">
      <c r="A42" s="34"/>
      <c r="B42" s="34"/>
      <c r="C42" s="34"/>
      <c r="D42" s="44"/>
    </row>
  </sheetData>
  <conditionalFormatting sqref="D22:D1048576 D1:D18">
    <cfRule type="duplicateValues" dxfId="2" priority="126" stopIfTrue="1"/>
    <cfRule type="duplicateValues" dxfId="1" priority="127" stopIfTrue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6" tint="-0.499984740745262"/>
    <pageSetUpPr fitToPage="1"/>
  </sheetPr>
  <dimension ref="A1:D43"/>
  <sheetViews>
    <sheetView topLeftCell="A12" workbookViewId="0">
      <selection activeCell="K36" sqref="K36"/>
    </sheetView>
  </sheetViews>
  <sheetFormatPr baseColWidth="10" defaultColWidth="9.33203125" defaultRowHeight="15"/>
  <cols>
    <col min="1" max="1" width="60.33203125" style="58" bestFit="1" customWidth="1"/>
    <col min="2" max="2" width="16.33203125" style="58" customWidth="1"/>
    <col min="3" max="3" width="5.6640625" style="58" customWidth="1"/>
    <col min="4" max="4" width="9.5" style="58" bestFit="1" customWidth="1"/>
    <col min="5" max="5" width="9.33203125" style="58"/>
    <col min="6" max="6" width="29.83203125" style="58" customWidth="1"/>
    <col min="7" max="7" width="9.33203125" style="58"/>
    <col min="8" max="8" width="5.33203125" style="58" customWidth="1"/>
    <col min="9" max="16384" width="9.33203125" style="58"/>
  </cols>
  <sheetData>
    <row r="1" spans="1:4" s="54" customFormat="1">
      <c r="A1" s="57" t="s">
        <v>422</v>
      </c>
      <c r="B1" s="57" t="s">
        <v>423</v>
      </c>
      <c r="C1" s="57" t="s">
        <v>409</v>
      </c>
      <c r="D1" s="104" t="s">
        <v>1183</v>
      </c>
    </row>
    <row r="2" spans="1:4" s="57" customFormat="1">
      <c r="A2" s="60" t="s">
        <v>972</v>
      </c>
      <c r="B2" s="60" t="s">
        <v>1004</v>
      </c>
      <c r="C2" s="60" t="s">
        <v>435</v>
      </c>
      <c r="D2" s="62">
        <v>1851</v>
      </c>
    </row>
    <row r="3" spans="1:4">
      <c r="A3" s="34" t="s">
        <v>679</v>
      </c>
      <c r="B3" s="34" t="s">
        <v>680</v>
      </c>
      <c r="C3" s="34" t="s">
        <v>681</v>
      </c>
      <c r="D3" s="44">
        <v>1702</v>
      </c>
    </row>
    <row r="4" spans="1:4">
      <c r="A4" s="34" t="s">
        <v>789</v>
      </c>
      <c r="B4" s="34" t="s">
        <v>790</v>
      </c>
      <c r="C4" s="34" t="s">
        <v>791</v>
      </c>
      <c r="D4" s="44">
        <v>1356</v>
      </c>
    </row>
    <row r="5" spans="1:4">
      <c r="A5" s="34" t="s">
        <v>831</v>
      </c>
      <c r="B5" s="34" t="s">
        <v>832</v>
      </c>
      <c r="C5" s="34" t="s">
        <v>428</v>
      </c>
      <c r="D5" s="44">
        <v>616</v>
      </c>
    </row>
    <row r="6" spans="1:4">
      <c r="A6" s="34" t="s">
        <v>838</v>
      </c>
      <c r="B6" s="34" t="s">
        <v>381</v>
      </c>
      <c r="C6" s="34" t="s">
        <v>425</v>
      </c>
      <c r="D6" s="44">
        <v>538</v>
      </c>
    </row>
    <row r="7" spans="1:4">
      <c r="A7" s="34" t="s">
        <v>845</v>
      </c>
      <c r="B7" s="34" t="s">
        <v>846</v>
      </c>
      <c r="C7" s="34" t="s">
        <v>438</v>
      </c>
      <c r="D7" s="44">
        <v>488</v>
      </c>
    </row>
    <row r="8" spans="1:4">
      <c r="A8" s="34" t="s">
        <v>834</v>
      </c>
      <c r="B8" s="34" t="s">
        <v>835</v>
      </c>
      <c r="C8" s="34" t="s">
        <v>485</v>
      </c>
      <c r="D8" s="44">
        <v>468</v>
      </c>
    </row>
    <row r="9" spans="1:4">
      <c r="A9" s="34" t="s">
        <v>860</v>
      </c>
      <c r="B9" s="34" t="s">
        <v>861</v>
      </c>
      <c r="C9" s="34" t="s">
        <v>444</v>
      </c>
      <c r="D9" s="44">
        <v>462</v>
      </c>
    </row>
    <row r="10" spans="1:4">
      <c r="A10" s="34" t="s">
        <v>847</v>
      </c>
      <c r="B10" s="34" t="s">
        <v>821</v>
      </c>
      <c r="C10" s="34" t="s">
        <v>554</v>
      </c>
      <c r="D10" s="44">
        <v>461</v>
      </c>
    </row>
    <row r="11" spans="1:4">
      <c r="A11" s="34" t="s">
        <v>844</v>
      </c>
      <c r="B11" s="34" t="s">
        <v>752</v>
      </c>
      <c r="C11" s="34" t="s">
        <v>428</v>
      </c>
      <c r="D11" s="44">
        <v>451</v>
      </c>
    </row>
    <row r="12" spans="1:4">
      <c r="A12" s="34" t="s">
        <v>852</v>
      </c>
      <c r="B12" s="34" t="s">
        <v>853</v>
      </c>
      <c r="C12" s="34" t="s">
        <v>502</v>
      </c>
      <c r="D12" s="44">
        <v>448</v>
      </c>
    </row>
    <row r="13" spans="1:4">
      <c r="A13" s="34" t="s">
        <v>856</v>
      </c>
      <c r="B13" s="34" t="s">
        <v>857</v>
      </c>
      <c r="C13" s="34" t="s">
        <v>425</v>
      </c>
      <c r="D13" s="44">
        <v>446</v>
      </c>
    </row>
    <row r="14" spans="1:4">
      <c r="A14" s="34" t="s">
        <v>841</v>
      </c>
      <c r="B14" s="34" t="s">
        <v>786</v>
      </c>
      <c r="C14" s="34" t="s">
        <v>544</v>
      </c>
      <c r="D14" s="44">
        <v>435</v>
      </c>
    </row>
    <row r="15" spans="1:4">
      <c r="A15" s="34" t="s">
        <v>836</v>
      </c>
      <c r="B15" s="34" t="s">
        <v>837</v>
      </c>
      <c r="C15" s="34" t="s">
        <v>428</v>
      </c>
      <c r="D15" s="44">
        <v>414</v>
      </c>
    </row>
    <row r="16" spans="1:4">
      <c r="A16" s="34" t="s">
        <v>842</v>
      </c>
      <c r="B16" s="34" t="s">
        <v>843</v>
      </c>
      <c r="C16" s="34" t="s">
        <v>570</v>
      </c>
      <c r="D16" s="44">
        <v>395</v>
      </c>
    </row>
    <row r="17" spans="1:4">
      <c r="A17" s="34" t="s">
        <v>833</v>
      </c>
      <c r="B17" s="34" t="s">
        <v>471</v>
      </c>
      <c r="C17" s="34" t="s">
        <v>492</v>
      </c>
      <c r="D17" s="44">
        <v>391</v>
      </c>
    </row>
    <row r="18" spans="1:4">
      <c r="A18" s="34" t="s">
        <v>850</v>
      </c>
      <c r="B18" s="34" t="s">
        <v>851</v>
      </c>
      <c r="C18" s="34" t="s">
        <v>502</v>
      </c>
      <c r="D18" s="44">
        <v>377</v>
      </c>
    </row>
    <row r="19" spans="1:4">
      <c r="A19" s="34" t="s">
        <v>864</v>
      </c>
      <c r="B19" s="34" t="s">
        <v>865</v>
      </c>
      <c r="C19" s="34" t="s">
        <v>453</v>
      </c>
      <c r="D19" s="44">
        <v>365</v>
      </c>
    </row>
    <row r="20" spans="1:4">
      <c r="A20" s="34" t="s">
        <v>866</v>
      </c>
      <c r="B20" s="34" t="s">
        <v>867</v>
      </c>
      <c r="C20" s="34" t="s">
        <v>438</v>
      </c>
      <c r="D20" s="44">
        <v>357</v>
      </c>
    </row>
    <row r="21" spans="1:4">
      <c r="A21" s="34" t="s">
        <v>839</v>
      </c>
      <c r="B21" s="34" t="s">
        <v>840</v>
      </c>
      <c r="C21" s="34" t="s">
        <v>453</v>
      </c>
      <c r="D21" s="44">
        <v>354</v>
      </c>
    </row>
    <row r="22" spans="1:4">
      <c r="A22" s="34" t="s">
        <v>858</v>
      </c>
      <c r="B22" s="34" t="s">
        <v>859</v>
      </c>
      <c r="C22" s="34" t="s">
        <v>554</v>
      </c>
      <c r="D22" s="44">
        <v>348</v>
      </c>
    </row>
    <row r="23" spans="1:4">
      <c r="A23" s="34" t="s">
        <v>848</v>
      </c>
      <c r="B23" s="34" t="s">
        <v>849</v>
      </c>
      <c r="C23" s="34" t="s">
        <v>485</v>
      </c>
      <c r="D23" s="44">
        <v>322</v>
      </c>
    </row>
    <row r="24" spans="1:4">
      <c r="A24" s="34" t="s">
        <v>854</v>
      </c>
      <c r="B24" s="34" t="s">
        <v>855</v>
      </c>
      <c r="C24" s="34" t="s">
        <v>425</v>
      </c>
      <c r="D24" s="44">
        <v>315</v>
      </c>
    </row>
    <row r="25" spans="1:4">
      <c r="A25" s="34" t="s">
        <v>974</v>
      </c>
      <c r="B25" s="34" t="s">
        <v>1005</v>
      </c>
      <c r="C25" s="34" t="s">
        <v>435</v>
      </c>
      <c r="D25" s="44">
        <v>312</v>
      </c>
    </row>
    <row r="26" spans="1:4">
      <c r="A26" s="34" t="s">
        <v>862</v>
      </c>
      <c r="B26" s="34" t="s">
        <v>863</v>
      </c>
      <c r="C26" s="34" t="s">
        <v>435</v>
      </c>
      <c r="D26" s="44">
        <v>308</v>
      </c>
    </row>
    <row r="27" spans="1:4">
      <c r="A27" s="34" t="s">
        <v>968</v>
      </c>
      <c r="B27" s="34" t="s">
        <v>976</v>
      </c>
      <c r="C27" s="34" t="s">
        <v>945</v>
      </c>
      <c r="D27" s="44">
        <v>290</v>
      </c>
    </row>
    <row r="28" spans="1:4">
      <c r="A28" s="34" t="s">
        <v>875</v>
      </c>
      <c r="B28" s="34" t="s">
        <v>876</v>
      </c>
      <c r="C28" s="34" t="s">
        <v>432</v>
      </c>
      <c r="D28" s="44">
        <v>287</v>
      </c>
    </row>
    <row r="29" spans="1:4">
      <c r="A29" s="34" t="s">
        <v>874</v>
      </c>
      <c r="B29" s="34" t="s">
        <v>546</v>
      </c>
      <c r="C29" s="34" t="s">
        <v>428</v>
      </c>
      <c r="D29" s="44">
        <v>279</v>
      </c>
    </row>
    <row r="30" spans="1:4">
      <c r="A30" s="34" t="s">
        <v>1006</v>
      </c>
      <c r="B30" s="34" t="s">
        <v>1007</v>
      </c>
      <c r="C30" s="34" t="s">
        <v>428</v>
      </c>
      <c r="D30" s="44">
        <v>277</v>
      </c>
    </row>
    <row r="31" spans="1:4">
      <c r="A31" s="34" t="s">
        <v>872</v>
      </c>
      <c r="B31" s="34" t="s">
        <v>873</v>
      </c>
      <c r="C31" s="34" t="s">
        <v>453</v>
      </c>
      <c r="D31" s="44">
        <v>275</v>
      </c>
    </row>
    <row r="32" spans="1:4">
      <c r="A32" s="34" t="s">
        <v>879</v>
      </c>
      <c r="B32" s="34" t="s">
        <v>880</v>
      </c>
      <c r="C32" s="34" t="s">
        <v>432</v>
      </c>
      <c r="D32" s="44">
        <v>273</v>
      </c>
    </row>
    <row r="33" spans="1:4">
      <c r="A33" s="34" t="s">
        <v>1113</v>
      </c>
      <c r="B33" s="34" t="s">
        <v>1114</v>
      </c>
      <c r="C33" s="34" t="s">
        <v>453</v>
      </c>
      <c r="D33" s="44">
        <v>262</v>
      </c>
    </row>
    <row r="34" spans="1:4">
      <c r="A34" s="34" t="s">
        <v>1115</v>
      </c>
      <c r="B34" s="34" t="s">
        <v>851</v>
      </c>
      <c r="C34" s="34" t="s">
        <v>502</v>
      </c>
      <c r="D34" s="44">
        <v>253</v>
      </c>
    </row>
    <row r="35" spans="1:4">
      <c r="A35" s="34" t="s">
        <v>975</v>
      </c>
      <c r="B35" s="34" t="s">
        <v>1008</v>
      </c>
      <c r="C35" s="34" t="s">
        <v>425</v>
      </c>
      <c r="D35" s="44">
        <v>253</v>
      </c>
    </row>
    <row r="36" spans="1:4">
      <c r="A36" s="34" t="s">
        <v>1116</v>
      </c>
      <c r="B36" s="34" t="s">
        <v>1117</v>
      </c>
      <c r="C36" s="34" t="s">
        <v>719</v>
      </c>
      <c r="D36" s="44">
        <v>249</v>
      </c>
    </row>
    <row r="37" spans="1:4">
      <c r="A37" s="34" t="s">
        <v>877</v>
      </c>
      <c r="B37" s="34" t="s">
        <v>878</v>
      </c>
      <c r="C37" s="34" t="s">
        <v>453</v>
      </c>
      <c r="D37" s="44">
        <v>245</v>
      </c>
    </row>
    <row r="38" spans="1:4">
      <c r="A38" s="34" t="s">
        <v>1118</v>
      </c>
      <c r="B38" s="34" t="s">
        <v>1119</v>
      </c>
      <c r="C38" s="34" t="s">
        <v>456</v>
      </c>
      <c r="D38" s="44">
        <v>243</v>
      </c>
    </row>
    <row r="39" spans="1:4">
      <c r="A39" s="34" t="s">
        <v>870</v>
      </c>
      <c r="B39" s="34" t="s">
        <v>871</v>
      </c>
      <c r="C39" s="34" t="s">
        <v>425</v>
      </c>
      <c r="D39" s="44">
        <v>240</v>
      </c>
    </row>
    <row r="40" spans="1:4">
      <c r="A40" s="34" t="s">
        <v>1120</v>
      </c>
      <c r="B40" s="34" t="s">
        <v>1121</v>
      </c>
      <c r="C40" s="34" t="s">
        <v>485</v>
      </c>
      <c r="D40" s="44">
        <v>239</v>
      </c>
    </row>
    <row r="41" spans="1:4">
      <c r="A41" s="34" t="s">
        <v>868</v>
      </c>
      <c r="B41" s="34" t="s">
        <v>869</v>
      </c>
      <c r="C41" s="34" t="s">
        <v>453</v>
      </c>
      <c r="D41" s="44">
        <v>239</v>
      </c>
    </row>
    <row r="43" spans="1:4">
      <c r="A43" s="34"/>
      <c r="B43" s="34"/>
      <c r="C43" s="34"/>
      <c r="D43" s="44"/>
    </row>
  </sheetData>
  <conditionalFormatting sqref="I3:K45">
    <cfRule type="containsText" dxfId="0" priority="1" operator="containsText" text="fa">
      <formula>NOT(ISERROR(SEARCH("fa",I3)))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-0.499984740745262"/>
    <pageSetUpPr fitToPage="1"/>
  </sheetPr>
  <dimension ref="A1:D41"/>
  <sheetViews>
    <sheetView workbookViewId="0">
      <selection activeCell="D1" sqref="D1"/>
    </sheetView>
  </sheetViews>
  <sheetFormatPr baseColWidth="10" defaultColWidth="9.33203125" defaultRowHeight="15"/>
  <cols>
    <col min="1" max="1" width="45" style="58" bestFit="1" customWidth="1"/>
    <col min="2" max="2" width="15" style="58" customWidth="1"/>
    <col min="3" max="3" width="5.6640625" style="58" customWidth="1"/>
    <col min="4" max="4" width="9.5" style="58" bestFit="1" customWidth="1"/>
    <col min="5" max="16384" width="9.33203125" style="58"/>
  </cols>
  <sheetData>
    <row r="1" spans="1:4" s="57" customFormat="1">
      <c r="A1" s="55" t="s">
        <v>422</v>
      </c>
      <c r="B1" s="55" t="s">
        <v>423</v>
      </c>
      <c r="C1" s="55" t="s">
        <v>409</v>
      </c>
      <c r="D1" s="56" t="s">
        <v>1183</v>
      </c>
    </row>
    <row r="2" spans="1:4" s="54" customFormat="1">
      <c r="A2" s="34" t="s">
        <v>589</v>
      </c>
      <c r="B2" s="34" t="s">
        <v>534</v>
      </c>
      <c r="C2" s="34" t="s">
        <v>469</v>
      </c>
      <c r="D2" s="44">
        <v>3629</v>
      </c>
    </row>
    <row r="3" spans="1:4">
      <c r="A3" s="34" t="s">
        <v>577</v>
      </c>
      <c r="B3" s="34" t="s">
        <v>578</v>
      </c>
      <c r="C3" s="34" t="s">
        <v>469</v>
      </c>
      <c r="D3" s="44">
        <v>3196</v>
      </c>
    </row>
    <row r="4" spans="1:4">
      <c r="A4" s="34" t="s">
        <v>804</v>
      </c>
      <c r="B4" s="34" t="s">
        <v>734</v>
      </c>
      <c r="C4" s="34" t="s">
        <v>469</v>
      </c>
      <c r="D4" s="44">
        <v>2305</v>
      </c>
    </row>
    <row r="5" spans="1:4">
      <c r="A5" s="34" t="s">
        <v>636</v>
      </c>
      <c r="B5" s="34" t="s">
        <v>637</v>
      </c>
      <c r="C5" s="34" t="s">
        <v>432</v>
      </c>
      <c r="D5" s="44">
        <v>1796</v>
      </c>
    </row>
    <row r="6" spans="1:4">
      <c r="A6" s="34" t="s">
        <v>750</v>
      </c>
      <c r="B6" s="34" t="s">
        <v>562</v>
      </c>
      <c r="C6" s="34" t="s">
        <v>495</v>
      </c>
      <c r="D6" s="44">
        <v>1690</v>
      </c>
    </row>
    <row r="7" spans="1:4">
      <c r="A7" s="34" t="s">
        <v>737</v>
      </c>
      <c r="B7" s="34" t="s">
        <v>738</v>
      </c>
      <c r="C7" s="34" t="s">
        <v>432</v>
      </c>
      <c r="D7" s="44">
        <v>1674</v>
      </c>
    </row>
    <row r="8" spans="1:4">
      <c r="A8" s="34" t="s">
        <v>799</v>
      </c>
      <c r="B8" s="34" t="s">
        <v>800</v>
      </c>
      <c r="C8" s="34" t="s">
        <v>432</v>
      </c>
      <c r="D8" s="44">
        <v>1338</v>
      </c>
    </row>
    <row r="9" spans="1:4">
      <c r="A9" s="34" t="s">
        <v>776</v>
      </c>
      <c r="B9" s="34" t="s">
        <v>777</v>
      </c>
      <c r="C9" s="34" t="s">
        <v>464</v>
      </c>
      <c r="D9" s="44">
        <v>1257</v>
      </c>
    </row>
    <row r="10" spans="1:4">
      <c r="A10" s="34" t="s">
        <v>882</v>
      </c>
      <c r="B10" s="34" t="s">
        <v>883</v>
      </c>
      <c r="C10" s="34" t="s">
        <v>544</v>
      </c>
      <c r="D10" s="44">
        <v>1216</v>
      </c>
    </row>
    <row r="11" spans="1:4">
      <c r="A11" s="34" t="s">
        <v>881</v>
      </c>
      <c r="B11" s="34" t="s">
        <v>558</v>
      </c>
      <c r="C11" s="34" t="s">
        <v>495</v>
      </c>
      <c r="D11" s="44">
        <v>1016</v>
      </c>
    </row>
    <row r="12" spans="1:4">
      <c r="A12" s="34" t="s">
        <v>829</v>
      </c>
      <c r="B12" s="34" t="s">
        <v>830</v>
      </c>
      <c r="C12" s="34" t="s">
        <v>456</v>
      </c>
      <c r="D12" s="44">
        <v>926</v>
      </c>
    </row>
    <row r="13" spans="1:4">
      <c r="A13" s="34" t="s">
        <v>911</v>
      </c>
      <c r="B13" s="34" t="s">
        <v>912</v>
      </c>
      <c r="C13" s="34" t="s">
        <v>425</v>
      </c>
      <c r="D13" s="44">
        <v>750</v>
      </c>
    </row>
    <row r="14" spans="1:4">
      <c r="A14" s="34" t="s">
        <v>828</v>
      </c>
      <c r="B14" s="34" t="s">
        <v>630</v>
      </c>
      <c r="C14" s="34" t="s">
        <v>456</v>
      </c>
      <c r="D14" s="44">
        <v>733</v>
      </c>
    </row>
    <row r="15" spans="1:4">
      <c r="A15" s="34" t="s">
        <v>890</v>
      </c>
      <c r="B15" s="34" t="s">
        <v>381</v>
      </c>
      <c r="C15" s="34" t="s">
        <v>425</v>
      </c>
      <c r="D15" s="44">
        <v>718</v>
      </c>
    </row>
    <row r="16" spans="1:4">
      <c r="A16" s="34" t="s">
        <v>891</v>
      </c>
      <c r="B16" s="34" t="s">
        <v>427</v>
      </c>
      <c r="C16" s="34" t="s">
        <v>428</v>
      </c>
      <c r="D16" s="44">
        <v>697</v>
      </c>
    </row>
    <row r="17" spans="1:4">
      <c r="A17" s="34" t="s">
        <v>892</v>
      </c>
      <c r="B17" s="34" t="s">
        <v>455</v>
      </c>
      <c r="C17" s="34" t="s">
        <v>456</v>
      </c>
      <c r="D17" s="44">
        <v>684</v>
      </c>
    </row>
    <row r="18" spans="1:4">
      <c r="A18" s="34" t="s">
        <v>884</v>
      </c>
      <c r="B18" s="34" t="s">
        <v>885</v>
      </c>
      <c r="C18" s="34" t="s">
        <v>456</v>
      </c>
      <c r="D18" s="44">
        <v>677</v>
      </c>
    </row>
    <row r="19" spans="1:4">
      <c r="A19" s="34" t="s">
        <v>894</v>
      </c>
      <c r="B19" s="34" t="s">
        <v>895</v>
      </c>
      <c r="C19" s="34" t="s">
        <v>432</v>
      </c>
      <c r="D19" s="44">
        <v>652</v>
      </c>
    </row>
    <row r="20" spans="1:4">
      <c r="A20" s="34" t="s">
        <v>888</v>
      </c>
      <c r="B20" s="34" t="s">
        <v>889</v>
      </c>
      <c r="C20" s="34" t="s">
        <v>432</v>
      </c>
      <c r="D20" s="44">
        <v>613</v>
      </c>
    </row>
    <row r="21" spans="1:4">
      <c r="A21" s="34" t="s">
        <v>1009</v>
      </c>
      <c r="B21" s="34" t="s">
        <v>893</v>
      </c>
      <c r="C21" s="34" t="s">
        <v>456</v>
      </c>
      <c r="D21" s="44">
        <v>562</v>
      </c>
    </row>
    <row r="22" spans="1:4">
      <c r="A22" s="34" t="s">
        <v>898</v>
      </c>
      <c r="B22" s="34" t="s">
        <v>466</v>
      </c>
      <c r="C22" s="34" t="s">
        <v>432</v>
      </c>
      <c r="D22" s="44">
        <v>504</v>
      </c>
    </row>
    <row r="23" spans="1:4">
      <c r="A23" s="34" t="s">
        <v>896</v>
      </c>
      <c r="B23" s="34" t="s">
        <v>897</v>
      </c>
      <c r="C23" s="34" t="s">
        <v>495</v>
      </c>
      <c r="D23" s="44">
        <v>494</v>
      </c>
    </row>
    <row r="24" spans="1:4">
      <c r="A24" s="34" t="s">
        <v>886</v>
      </c>
      <c r="B24" s="34" t="s">
        <v>887</v>
      </c>
      <c r="C24" s="34" t="s">
        <v>469</v>
      </c>
      <c r="D24" s="44">
        <v>462</v>
      </c>
    </row>
    <row r="25" spans="1:4">
      <c r="A25" s="34" t="s">
        <v>907</v>
      </c>
      <c r="B25" s="34" t="s">
        <v>487</v>
      </c>
      <c r="C25" s="34" t="s">
        <v>469</v>
      </c>
      <c r="D25" s="44">
        <v>436</v>
      </c>
    </row>
    <row r="26" spans="1:4">
      <c r="A26" s="34" t="s">
        <v>901</v>
      </c>
      <c r="B26" s="34" t="s">
        <v>902</v>
      </c>
      <c r="C26" s="34" t="s">
        <v>432</v>
      </c>
      <c r="D26" s="44">
        <v>418</v>
      </c>
    </row>
    <row r="27" spans="1:4">
      <c r="A27" s="34" t="s">
        <v>900</v>
      </c>
      <c r="B27" s="34" t="s">
        <v>515</v>
      </c>
      <c r="C27" s="34" t="s">
        <v>432</v>
      </c>
      <c r="D27" s="44">
        <v>411</v>
      </c>
    </row>
    <row r="28" spans="1:4">
      <c r="A28" s="34" t="s">
        <v>908</v>
      </c>
      <c r="B28" s="34" t="s">
        <v>909</v>
      </c>
      <c r="C28" s="34" t="s">
        <v>492</v>
      </c>
      <c r="D28" s="44">
        <v>396</v>
      </c>
    </row>
    <row r="29" spans="1:4">
      <c r="A29" s="34" t="s">
        <v>899</v>
      </c>
      <c r="B29" s="34" t="s">
        <v>795</v>
      </c>
      <c r="C29" s="34" t="s">
        <v>791</v>
      </c>
      <c r="D29" s="44">
        <v>385</v>
      </c>
    </row>
    <row r="30" spans="1:4">
      <c r="A30" s="34" t="s">
        <v>910</v>
      </c>
      <c r="B30" s="34" t="s">
        <v>494</v>
      </c>
      <c r="C30" s="34" t="s">
        <v>495</v>
      </c>
      <c r="D30" s="44">
        <v>367</v>
      </c>
    </row>
    <row r="31" spans="1:4">
      <c r="A31" s="34" t="s">
        <v>903</v>
      </c>
      <c r="B31" s="34" t="s">
        <v>904</v>
      </c>
      <c r="C31" s="34" t="s">
        <v>469</v>
      </c>
      <c r="D31" s="44">
        <v>364</v>
      </c>
    </row>
    <row r="32" spans="1:4">
      <c r="A32" s="34" t="s">
        <v>969</v>
      </c>
      <c r="B32" s="34" t="s">
        <v>756</v>
      </c>
      <c r="C32" s="34" t="s">
        <v>469</v>
      </c>
      <c r="D32" s="44">
        <v>351</v>
      </c>
    </row>
    <row r="33" spans="1:4">
      <c r="A33" s="34" t="s">
        <v>913</v>
      </c>
      <c r="B33" s="34" t="s">
        <v>564</v>
      </c>
      <c r="C33" s="34" t="s">
        <v>565</v>
      </c>
      <c r="D33" s="44">
        <v>350</v>
      </c>
    </row>
    <row r="34" spans="1:4">
      <c r="A34" s="34" t="s">
        <v>1122</v>
      </c>
      <c r="B34" s="34" t="s">
        <v>1123</v>
      </c>
      <c r="C34" s="34" t="s">
        <v>554</v>
      </c>
      <c r="D34" s="44">
        <v>342</v>
      </c>
    </row>
    <row r="35" spans="1:4">
      <c r="A35" s="34" t="s">
        <v>905</v>
      </c>
      <c r="B35" s="34" t="s">
        <v>906</v>
      </c>
      <c r="C35" s="34" t="s">
        <v>432</v>
      </c>
      <c r="D35" s="44">
        <v>333</v>
      </c>
    </row>
    <row r="36" spans="1:4">
      <c r="A36" s="34" t="s">
        <v>1124</v>
      </c>
      <c r="B36" s="34" t="s">
        <v>648</v>
      </c>
      <c r="C36" s="34" t="s">
        <v>444</v>
      </c>
      <c r="D36" s="44">
        <v>332</v>
      </c>
    </row>
    <row r="37" spans="1:4">
      <c r="A37" s="34" t="s">
        <v>971</v>
      </c>
      <c r="B37" s="34" t="s">
        <v>1010</v>
      </c>
      <c r="C37" s="34" t="s">
        <v>432</v>
      </c>
      <c r="D37" s="44">
        <v>325</v>
      </c>
    </row>
    <row r="38" spans="1:4">
      <c r="A38" s="34" t="s">
        <v>1125</v>
      </c>
      <c r="B38" s="34" t="s">
        <v>1126</v>
      </c>
      <c r="C38" s="34" t="s">
        <v>425</v>
      </c>
      <c r="D38" s="44">
        <v>314</v>
      </c>
    </row>
    <row r="39" spans="1:4">
      <c r="A39" s="34" t="s">
        <v>1127</v>
      </c>
      <c r="B39" s="34" t="s">
        <v>727</v>
      </c>
      <c r="C39" s="34" t="s">
        <v>583</v>
      </c>
      <c r="D39" s="44">
        <v>296</v>
      </c>
    </row>
    <row r="40" spans="1:4">
      <c r="A40" s="34" t="s">
        <v>1128</v>
      </c>
      <c r="B40" s="34" t="s">
        <v>1129</v>
      </c>
      <c r="C40" s="34" t="s">
        <v>450</v>
      </c>
      <c r="D40" s="44">
        <v>288</v>
      </c>
    </row>
    <row r="41" spans="1:4">
      <c r="A41" s="34" t="s">
        <v>1130</v>
      </c>
      <c r="B41" s="34" t="s">
        <v>504</v>
      </c>
      <c r="C41" s="34" t="s">
        <v>495</v>
      </c>
      <c r="D41" s="44">
        <v>282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6" tint="-0.499984740745262"/>
    <pageSetUpPr fitToPage="1"/>
  </sheetPr>
  <dimension ref="A1:D43"/>
  <sheetViews>
    <sheetView workbookViewId="0">
      <selection activeCell="D1" sqref="D1"/>
    </sheetView>
  </sheetViews>
  <sheetFormatPr baseColWidth="10" defaultColWidth="9.33203125" defaultRowHeight="15"/>
  <cols>
    <col min="1" max="1" width="52.6640625" style="34" bestFit="1" customWidth="1"/>
    <col min="2" max="2" width="16.33203125" style="34" bestFit="1" customWidth="1"/>
    <col min="3" max="3" width="5.6640625" style="34" bestFit="1" customWidth="1"/>
    <col min="4" max="4" width="9.5" style="34" bestFit="1" customWidth="1"/>
    <col min="5" max="16384" width="9.33203125" style="34"/>
  </cols>
  <sheetData>
    <row r="1" spans="1:4">
      <c r="A1" s="55" t="s">
        <v>422</v>
      </c>
      <c r="B1" s="55" t="s">
        <v>423</v>
      </c>
      <c r="C1" s="55" t="s">
        <v>409</v>
      </c>
      <c r="D1" s="56" t="s">
        <v>1183</v>
      </c>
    </row>
    <row r="2" spans="1:4">
      <c r="A2" s="34" t="s">
        <v>632</v>
      </c>
      <c r="B2" s="34" t="s">
        <v>633</v>
      </c>
      <c r="C2" s="34" t="s">
        <v>425</v>
      </c>
      <c r="D2" s="44">
        <v>2406</v>
      </c>
    </row>
    <row r="3" spans="1:4">
      <c r="A3" s="34" t="s">
        <v>751</v>
      </c>
      <c r="B3" s="34" t="s">
        <v>752</v>
      </c>
      <c r="C3" s="34" t="s">
        <v>428</v>
      </c>
      <c r="D3" s="44">
        <v>1725</v>
      </c>
    </row>
    <row r="4" spans="1:4">
      <c r="A4" s="34" t="s">
        <v>781</v>
      </c>
      <c r="B4" s="34" t="s">
        <v>497</v>
      </c>
      <c r="C4" s="34" t="s">
        <v>438</v>
      </c>
      <c r="D4" s="44">
        <v>1218</v>
      </c>
    </row>
    <row r="5" spans="1:4">
      <c r="A5" s="34" t="s">
        <v>914</v>
      </c>
      <c r="B5" s="34" t="s">
        <v>427</v>
      </c>
      <c r="C5" s="34" t="s">
        <v>428</v>
      </c>
      <c r="D5" s="44">
        <v>979</v>
      </c>
    </row>
    <row r="6" spans="1:4">
      <c r="A6" s="34" t="s">
        <v>923</v>
      </c>
      <c r="B6" s="34" t="s">
        <v>924</v>
      </c>
      <c r="C6" s="34" t="s">
        <v>432</v>
      </c>
      <c r="D6" s="44">
        <v>815</v>
      </c>
    </row>
    <row r="7" spans="1:4">
      <c r="A7" s="34" t="s">
        <v>915</v>
      </c>
      <c r="B7" s="34" t="s">
        <v>916</v>
      </c>
      <c r="C7" s="34" t="s">
        <v>432</v>
      </c>
      <c r="D7" s="44">
        <v>723</v>
      </c>
    </row>
    <row r="8" spans="1:4">
      <c r="A8" s="34" t="s">
        <v>917</v>
      </c>
      <c r="B8" s="34" t="s">
        <v>534</v>
      </c>
      <c r="C8" s="34" t="s">
        <v>469</v>
      </c>
      <c r="D8" s="44">
        <v>710</v>
      </c>
    </row>
    <row r="9" spans="1:4">
      <c r="A9" s="34" t="s">
        <v>918</v>
      </c>
      <c r="B9" s="34" t="s">
        <v>628</v>
      </c>
      <c r="C9" s="34" t="s">
        <v>432</v>
      </c>
      <c r="D9" s="44">
        <v>705</v>
      </c>
    </row>
    <row r="10" spans="1:4">
      <c r="A10" s="34" t="s">
        <v>1011</v>
      </c>
      <c r="B10" s="34" t="s">
        <v>381</v>
      </c>
      <c r="C10" s="34" t="s">
        <v>425</v>
      </c>
      <c r="D10" s="44">
        <v>625</v>
      </c>
    </row>
    <row r="11" spans="1:4">
      <c r="A11" s="34" t="s">
        <v>919</v>
      </c>
      <c r="B11" s="34" t="s">
        <v>463</v>
      </c>
      <c r="C11" s="34" t="s">
        <v>464</v>
      </c>
      <c r="D11" s="44">
        <v>559</v>
      </c>
    </row>
    <row r="12" spans="1:4">
      <c r="A12" s="34" t="s">
        <v>920</v>
      </c>
      <c r="B12" s="34" t="s">
        <v>921</v>
      </c>
      <c r="C12" s="34" t="s">
        <v>495</v>
      </c>
      <c r="D12" s="44">
        <v>403</v>
      </c>
    </row>
    <row r="13" spans="1:4">
      <c r="A13" s="34" t="s">
        <v>926</v>
      </c>
      <c r="B13" s="34" t="s">
        <v>927</v>
      </c>
      <c r="C13" s="34" t="s">
        <v>651</v>
      </c>
      <c r="D13" s="44">
        <v>389</v>
      </c>
    </row>
    <row r="14" spans="1:4">
      <c r="A14" s="34" t="s">
        <v>925</v>
      </c>
      <c r="B14" s="34" t="s">
        <v>463</v>
      </c>
      <c r="C14" s="34" t="s">
        <v>464</v>
      </c>
      <c r="D14" s="44">
        <v>352</v>
      </c>
    </row>
    <row r="15" spans="1:4">
      <c r="A15" s="34" t="s">
        <v>1013</v>
      </c>
      <c r="B15" s="34" t="s">
        <v>381</v>
      </c>
      <c r="C15" s="34" t="s">
        <v>425</v>
      </c>
      <c r="D15" s="44">
        <v>315</v>
      </c>
    </row>
    <row r="16" spans="1:4">
      <c r="A16" s="34" t="s">
        <v>930</v>
      </c>
      <c r="B16" s="34" t="s">
        <v>628</v>
      </c>
      <c r="C16" s="34" t="s">
        <v>432</v>
      </c>
      <c r="D16" s="44">
        <v>283</v>
      </c>
    </row>
    <row r="17" spans="1:4">
      <c r="A17" s="34" t="s">
        <v>1131</v>
      </c>
      <c r="B17" s="34" t="s">
        <v>427</v>
      </c>
      <c r="C17" s="34" t="s">
        <v>428</v>
      </c>
      <c r="D17" s="44">
        <v>280</v>
      </c>
    </row>
    <row r="18" spans="1:4">
      <c r="A18" s="34" t="s">
        <v>928</v>
      </c>
      <c r="B18" s="34" t="s">
        <v>534</v>
      </c>
      <c r="C18" s="34" t="s">
        <v>469</v>
      </c>
      <c r="D18" s="44">
        <v>279</v>
      </c>
    </row>
    <row r="19" spans="1:4">
      <c r="A19" s="34" t="s">
        <v>1012</v>
      </c>
      <c r="B19" s="34" t="s">
        <v>431</v>
      </c>
      <c r="C19" s="34" t="s">
        <v>432</v>
      </c>
      <c r="D19" s="44">
        <v>262</v>
      </c>
    </row>
    <row r="20" spans="1:4">
      <c r="A20" s="34" t="s">
        <v>934</v>
      </c>
      <c r="B20" s="34" t="s">
        <v>381</v>
      </c>
      <c r="C20" s="34" t="s">
        <v>425</v>
      </c>
      <c r="D20" s="44">
        <v>260</v>
      </c>
    </row>
    <row r="21" spans="1:4">
      <c r="A21" s="34" t="s">
        <v>922</v>
      </c>
      <c r="B21" s="34" t="s">
        <v>431</v>
      </c>
      <c r="C21" s="34" t="s">
        <v>432</v>
      </c>
      <c r="D21" s="44">
        <v>247</v>
      </c>
    </row>
    <row r="22" spans="1:4">
      <c r="A22" s="34" t="s">
        <v>929</v>
      </c>
      <c r="B22" s="34" t="s">
        <v>427</v>
      </c>
      <c r="C22" s="34" t="s">
        <v>428</v>
      </c>
      <c r="D22" s="44">
        <v>231</v>
      </c>
    </row>
    <row r="23" spans="1:4">
      <c r="A23" s="34" t="s">
        <v>935</v>
      </c>
      <c r="B23" s="34" t="s">
        <v>936</v>
      </c>
      <c r="C23" s="34" t="s">
        <v>432</v>
      </c>
      <c r="D23" s="44">
        <v>228</v>
      </c>
    </row>
    <row r="24" spans="1:4">
      <c r="A24" s="34" t="s">
        <v>932</v>
      </c>
      <c r="B24" s="34" t="s">
        <v>933</v>
      </c>
      <c r="C24" s="34" t="s">
        <v>573</v>
      </c>
      <c r="D24" s="44">
        <v>224</v>
      </c>
    </row>
    <row r="25" spans="1:4">
      <c r="A25" s="34" t="s">
        <v>931</v>
      </c>
      <c r="B25" s="34" t="s">
        <v>431</v>
      </c>
      <c r="C25" s="34" t="s">
        <v>432</v>
      </c>
      <c r="D25" s="44">
        <v>196</v>
      </c>
    </row>
    <row r="26" spans="1:4">
      <c r="A26" s="34" t="s">
        <v>1132</v>
      </c>
      <c r="B26" s="34" t="s">
        <v>1133</v>
      </c>
      <c r="C26" s="34" t="s">
        <v>597</v>
      </c>
      <c r="D26" s="44">
        <v>186</v>
      </c>
    </row>
    <row r="27" spans="1:4">
      <c r="A27" s="34" t="s">
        <v>1134</v>
      </c>
      <c r="B27" s="34" t="s">
        <v>1135</v>
      </c>
      <c r="C27" s="34" t="s">
        <v>444</v>
      </c>
      <c r="D27" s="44">
        <v>185</v>
      </c>
    </row>
    <row r="28" spans="1:4">
      <c r="A28" s="34" t="s">
        <v>1014</v>
      </c>
      <c r="B28" s="34" t="s">
        <v>746</v>
      </c>
      <c r="C28" s="34" t="s">
        <v>428</v>
      </c>
      <c r="D28" s="44">
        <v>166</v>
      </c>
    </row>
    <row r="29" spans="1:4">
      <c r="A29" s="34" t="s">
        <v>938</v>
      </c>
      <c r="B29" s="34" t="s">
        <v>427</v>
      </c>
      <c r="C29" s="34" t="s">
        <v>428</v>
      </c>
      <c r="D29" s="44">
        <v>140</v>
      </c>
    </row>
    <row r="30" spans="1:4">
      <c r="A30" s="34" t="s">
        <v>973</v>
      </c>
      <c r="B30" s="34" t="s">
        <v>1020</v>
      </c>
      <c r="C30" s="34" t="s">
        <v>450</v>
      </c>
      <c r="D30" s="44">
        <v>130</v>
      </c>
    </row>
    <row r="31" spans="1:4">
      <c r="A31" s="34" t="s">
        <v>943</v>
      </c>
      <c r="B31" s="34" t="s">
        <v>697</v>
      </c>
      <c r="C31" s="34" t="s">
        <v>597</v>
      </c>
      <c r="D31" s="44">
        <v>125</v>
      </c>
    </row>
    <row r="32" spans="1:4">
      <c r="A32" s="34" t="s">
        <v>939</v>
      </c>
      <c r="B32" s="34" t="s">
        <v>940</v>
      </c>
      <c r="C32" s="34" t="s">
        <v>691</v>
      </c>
      <c r="D32" s="44">
        <v>121</v>
      </c>
    </row>
    <row r="33" spans="1:4">
      <c r="A33" s="34" t="s">
        <v>1015</v>
      </c>
      <c r="B33" s="34" t="s">
        <v>1016</v>
      </c>
      <c r="C33" s="34" t="s">
        <v>438</v>
      </c>
      <c r="D33" s="44">
        <v>120</v>
      </c>
    </row>
    <row r="34" spans="1:4">
      <c r="A34" s="34" t="s">
        <v>1136</v>
      </c>
      <c r="B34" s="34" t="s">
        <v>381</v>
      </c>
      <c r="C34" s="34" t="s">
        <v>425</v>
      </c>
      <c r="D34" s="44">
        <v>113</v>
      </c>
    </row>
    <row r="35" spans="1:4">
      <c r="A35" s="34" t="s">
        <v>946</v>
      </c>
      <c r="B35" s="34" t="s">
        <v>947</v>
      </c>
      <c r="C35" s="34" t="s">
        <v>657</v>
      </c>
      <c r="D35" s="44">
        <v>110</v>
      </c>
    </row>
    <row r="36" spans="1:4">
      <c r="A36" s="34" t="s">
        <v>937</v>
      </c>
      <c r="B36" s="34" t="s">
        <v>381</v>
      </c>
      <c r="C36" s="34" t="s">
        <v>425</v>
      </c>
      <c r="D36" s="44">
        <v>107</v>
      </c>
    </row>
    <row r="37" spans="1:4">
      <c r="A37" s="34" t="s">
        <v>1137</v>
      </c>
      <c r="B37" s="34" t="s">
        <v>754</v>
      </c>
      <c r="C37" s="34" t="s">
        <v>432</v>
      </c>
      <c r="D37" s="44">
        <v>99</v>
      </c>
    </row>
    <row r="38" spans="1:4">
      <c r="A38" s="34" t="s">
        <v>1018</v>
      </c>
      <c r="B38" s="34" t="s">
        <v>1019</v>
      </c>
      <c r="C38" s="34" t="s">
        <v>425</v>
      </c>
      <c r="D38" s="44">
        <v>95</v>
      </c>
    </row>
    <row r="39" spans="1:4">
      <c r="A39" s="34" t="s">
        <v>941</v>
      </c>
      <c r="B39" s="34" t="s">
        <v>904</v>
      </c>
      <c r="C39" s="34" t="s">
        <v>469</v>
      </c>
      <c r="D39" s="44">
        <v>95</v>
      </c>
    </row>
    <row r="40" spans="1:4">
      <c r="A40" s="34" t="s">
        <v>944</v>
      </c>
      <c r="B40" s="34" t="s">
        <v>517</v>
      </c>
      <c r="C40" s="34" t="s">
        <v>425</v>
      </c>
      <c r="D40" s="44">
        <v>92</v>
      </c>
    </row>
    <row r="41" spans="1:4">
      <c r="A41" s="34" t="s">
        <v>1017</v>
      </c>
      <c r="B41" s="34" t="s">
        <v>942</v>
      </c>
      <c r="C41" s="34" t="s">
        <v>453</v>
      </c>
      <c r="D41" s="44">
        <v>91</v>
      </c>
    </row>
    <row r="42" spans="1:4">
      <c r="D42" s="44"/>
    </row>
    <row r="43" spans="1:4">
      <c r="D43" s="4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6" tint="-0.499984740745262"/>
    <pageSetUpPr fitToPage="1"/>
  </sheetPr>
  <dimension ref="A1:D251"/>
  <sheetViews>
    <sheetView workbookViewId="0">
      <selection activeCell="L24" sqref="L24"/>
    </sheetView>
  </sheetViews>
  <sheetFormatPr baseColWidth="10" defaultColWidth="9.33203125" defaultRowHeight="15"/>
  <cols>
    <col min="1" max="1" width="52.33203125" style="58" customWidth="1"/>
    <col min="2" max="2" width="19.33203125" style="58" customWidth="1"/>
    <col min="3" max="3" width="5.6640625" style="59" bestFit="1" customWidth="1"/>
    <col min="4" max="4" width="12.33203125" style="62" customWidth="1"/>
    <col min="5" max="16384" width="9.33203125" style="58"/>
  </cols>
  <sheetData>
    <row r="1" spans="1:4">
      <c r="A1" s="55" t="s">
        <v>422</v>
      </c>
      <c r="B1" s="55" t="s">
        <v>423</v>
      </c>
      <c r="C1" s="84" t="s">
        <v>409</v>
      </c>
      <c r="D1" s="56" t="s">
        <v>1183</v>
      </c>
    </row>
    <row r="2" spans="1:4">
      <c r="A2" s="61" t="s">
        <v>424</v>
      </c>
      <c r="B2" s="61" t="s">
        <v>381</v>
      </c>
      <c r="C2" s="85" t="s">
        <v>425</v>
      </c>
      <c r="D2" s="60">
        <v>27247</v>
      </c>
    </row>
    <row r="3" spans="1:4">
      <c r="A3" s="61" t="s">
        <v>426</v>
      </c>
      <c r="B3" s="61" t="s">
        <v>427</v>
      </c>
      <c r="C3" s="85" t="s">
        <v>428</v>
      </c>
      <c r="D3" s="60">
        <v>21023</v>
      </c>
    </row>
    <row r="4" spans="1:4">
      <c r="A4" s="61" t="s">
        <v>429</v>
      </c>
      <c r="B4" s="61" t="s">
        <v>381</v>
      </c>
      <c r="C4" s="85" t="s">
        <v>425</v>
      </c>
      <c r="D4" s="60">
        <v>20321</v>
      </c>
    </row>
    <row r="5" spans="1:4">
      <c r="A5" s="61" t="s">
        <v>433</v>
      </c>
      <c r="B5" s="61" t="s">
        <v>434</v>
      </c>
      <c r="C5" s="85" t="s">
        <v>435</v>
      </c>
      <c r="D5" s="60">
        <v>18430</v>
      </c>
    </row>
    <row r="6" spans="1:4">
      <c r="A6" s="61" t="s">
        <v>430</v>
      </c>
      <c r="B6" s="61" t="s">
        <v>431</v>
      </c>
      <c r="C6" s="85" t="s">
        <v>432</v>
      </c>
      <c r="D6" s="60">
        <v>17469</v>
      </c>
    </row>
    <row r="7" spans="1:4">
      <c r="A7" s="61" t="s">
        <v>436</v>
      </c>
      <c r="B7" s="61" t="s">
        <v>437</v>
      </c>
      <c r="C7" s="85" t="s">
        <v>438</v>
      </c>
      <c r="D7" s="60">
        <v>15376</v>
      </c>
    </row>
    <row r="8" spans="1:4">
      <c r="A8" s="61" t="s">
        <v>439</v>
      </c>
      <c r="B8" s="61" t="s">
        <v>427</v>
      </c>
      <c r="C8" s="85" t="s">
        <v>428</v>
      </c>
      <c r="D8" s="60">
        <v>12853</v>
      </c>
    </row>
    <row r="9" spans="1:4">
      <c r="A9" s="61" t="s">
        <v>446</v>
      </c>
      <c r="B9" s="61" t="s">
        <v>447</v>
      </c>
      <c r="C9" s="85" t="s">
        <v>432</v>
      </c>
      <c r="D9" s="60">
        <v>12441</v>
      </c>
    </row>
    <row r="10" spans="1:4">
      <c r="A10" s="61" t="s">
        <v>442</v>
      </c>
      <c r="B10" s="61" t="s">
        <v>443</v>
      </c>
      <c r="C10" s="85" t="s">
        <v>444</v>
      </c>
      <c r="D10" s="60">
        <v>12181</v>
      </c>
    </row>
    <row r="11" spans="1:4">
      <c r="A11" s="61" t="s">
        <v>522</v>
      </c>
      <c r="B11" s="61" t="s">
        <v>523</v>
      </c>
      <c r="C11" s="85" t="s">
        <v>469</v>
      </c>
      <c r="D11" s="60">
        <v>11917</v>
      </c>
    </row>
    <row r="12" spans="1:4">
      <c r="A12" s="61" t="s">
        <v>448</v>
      </c>
      <c r="B12" s="61" t="s">
        <v>449</v>
      </c>
      <c r="C12" s="85" t="s">
        <v>450</v>
      </c>
      <c r="D12" s="60">
        <v>11766</v>
      </c>
    </row>
    <row r="13" spans="1:4">
      <c r="A13" s="61" t="s">
        <v>454</v>
      </c>
      <c r="B13" s="61" t="s">
        <v>455</v>
      </c>
      <c r="C13" s="85" t="s">
        <v>456</v>
      </c>
      <c r="D13" s="60">
        <v>10720</v>
      </c>
    </row>
    <row r="14" spans="1:4">
      <c r="A14" s="61" t="s">
        <v>467</v>
      </c>
      <c r="B14" s="61" t="s">
        <v>468</v>
      </c>
      <c r="C14" s="85" t="s">
        <v>469</v>
      </c>
      <c r="D14" s="60">
        <v>10491</v>
      </c>
    </row>
    <row r="15" spans="1:4">
      <c r="A15" s="61" t="s">
        <v>440</v>
      </c>
      <c r="B15" s="61" t="s">
        <v>441</v>
      </c>
      <c r="C15" s="85" t="s">
        <v>432</v>
      </c>
      <c r="D15" s="60">
        <v>10467</v>
      </c>
    </row>
    <row r="16" spans="1:4">
      <c r="A16" s="61" t="s">
        <v>445</v>
      </c>
      <c r="B16" s="61" t="s">
        <v>431</v>
      </c>
      <c r="C16" s="85" t="s">
        <v>432</v>
      </c>
      <c r="D16" s="60">
        <v>10446</v>
      </c>
    </row>
    <row r="17" spans="1:4">
      <c r="A17" s="61" t="s">
        <v>462</v>
      </c>
      <c r="B17" s="61" t="s">
        <v>463</v>
      </c>
      <c r="C17" s="85" t="s">
        <v>464</v>
      </c>
      <c r="D17" s="60">
        <v>10054</v>
      </c>
    </row>
    <row r="18" spans="1:4">
      <c r="A18" s="61" t="s">
        <v>457</v>
      </c>
      <c r="B18" s="61" t="s">
        <v>458</v>
      </c>
      <c r="C18" s="85" t="s">
        <v>453</v>
      </c>
      <c r="D18" s="60">
        <v>9607</v>
      </c>
    </row>
    <row r="19" spans="1:4">
      <c r="A19" s="61" t="s">
        <v>470</v>
      </c>
      <c r="B19" s="61" t="s">
        <v>471</v>
      </c>
      <c r="C19" s="85" t="s">
        <v>472</v>
      </c>
      <c r="D19" s="60">
        <v>9526</v>
      </c>
    </row>
    <row r="20" spans="1:4">
      <c r="A20" s="61" t="s">
        <v>451</v>
      </c>
      <c r="B20" s="61" t="s">
        <v>452</v>
      </c>
      <c r="C20" s="85" t="s">
        <v>453</v>
      </c>
      <c r="D20" s="60">
        <v>9093</v>
      </c>
    </row>
    <row r="21" spans="1:4">
      <c r="A21" s="61" t="s">
        <v>473</v>
      </c>
      <c r="B21" s="61" t="s">
        <v>474</v>
      </c>
      <c r="C21" s="85" t="s">
        <v>425</v>
      </c>
      <c r="D21" s="60">
        <v>9091</v>
      </c>
    </row>
    <row r="22" spans="1:4">
      <c r="A22" s="61" t="s">
        <v>477</v>
      </c>
      <c r="B22" s="61" t="s">
        <v>478</v>
      </c>
      <c r="C22" s="85" t="s">
        <v>453</v>
      </c>
      <c r="D22" s="60">
        <v>8956</v>
      </c>
    </row>
    <row r="23" spans="1:4">
      <c r="A23" s="61" t="s">
        <v>465</v>
      </c>
      <c r="B23" s="61" t="s">
        <v>466</v>
      </c>
      <c r="C23" s="85" t="s">
        <v>432</v>
      </c>
      <c r="D23" s="60">
        <v>8748</v>
      </c>
    </row>
    <row r="24" spans="1:4">
      <c r="A24" s="61" t="s">
        <v>507</v>
      </c>
      <c r="B24" s="61" t="s">
        <v>508</v>
      </c>
      <c r="C24" s="85" t="s">
        <v>469</v>
      </c>
      <c r="D24" s="60">
        <v>8407</v>
      </c>
    </row>
    <row r="25" spans="1:4">
      <c r="A25" s="61" t="s">
        <v>481</v>
      </c>
      <c r="B25" s="61" t="s">
        <v>482</v>
      </c>
      <c r="C25" s="85" t="s">
        <v>425</v>
      </c>
      <c r="D25" s="60">
        <v>8380</v>
      </c>
    </row>
    <row r="26" spans="1:4">
      <c r="A26" s="61" t="s">
        <v>459</v>
      </c>
      <c r="B26" s="61" t="s">
        <v>460</v>
      </c>
      <c r="C26" s="85" t="s">
        <v>461</v>
      </c>
      <c r="D26" s="60">
        <v>8148</v>
      </c>
    </row>
    <row r="27" spans="1:4">
      <c r="A27" s="61" t="s">
        <v>498</v>
      </c>
      <c r="B27" s="61" t="s">
        <v>499</v>
      </c>
      <c r="C27" s="85" t="s">
        <v>428</v>
      </c>
      <c r="D27" s="60">
        <v>7805</v>
      </c>
    </row>
    <row r="28" spans="1:4">
      <c r="A28" s="61" t="s">
        <v>479</v>
      </c>
      <c r="B28" s="61" t="s">
        <v>480</v>
      </c>
      <c r="C28" s="85" t="s">
        <v>469</v>
      </c>
      <c r="D28" s="60">
        <v>7635</v>
      </c>
    </row>
    <row r="29" spans="1:4">
      <c r="A29" s="61" t="s">
        <v>475</v>
      </c>
      <c r="B29" s="61" t="s">
        <v>476</v>
      </c>
      <c r="C29" s="85" t="s">
        <v>432</v>
      </c>
      <c r="D29" s="60">
        <v>7509</v>
      </c>
    </row>
    <row r="30" spans="1:4">
      <c r="A30" s="61" t="s">
        <v>493</v>
      </c>
      <c r="B30" s="61" t="s">
        <v>494</v>
      </c>
      <c r="C30" s="85" t="s">
        <v>495</v>
      </c>
      <c r="D30" s="60">
        <v>7249</v>
      </c>
    </row>
    <row r="31" spans="1:4">
      <c r="A31" s="61" t="s">
        <v>483</v>
      </c>
      <c r="B31" s="61" t="s">
        <v>484</v>
      </c>
      <c r="C31" s="85" t="s">
        <v>485</v>
      </c>
      <c r="D31" s="60">
        <v>6984</v>
      </c>
    </row>
    <row r="32" spans="1:4">
      <c r="A32" s="61" t="s">
        <v>496</v>
      </c>
      <c r="B32" s="61" t="s">
        <v>497</v>
      </c>
      <c r="C32" s="85" t="s">
        <v>438</v>
      </c>
      <c r="D32" s="60">
        <v>6982</v>
      </c>
    </row>
    <row r="33" spans="1:4">
      <c r="A33" s="61" t="s">
        <v>486</v>
      </c>
      <c r="B33" s="61" t="s">
        <v>487</v>
      </c>
      <c r="C33" s="85" t="s">
        <v>469</v>
      </c>
      <c r="D33" s="60">
        <v>6956</v>
      </c>
    </row>
    <row r="34" spans="1:4">
      <c r="A34" s="61" t="s">
        <v>505</v>
      </c>
      <c r="B34" s="61" t="s">
        <v>506</v>
      </c>
      <c r="C34" s="85" t="s">
        <v>464</v>
      </c>
      <c r="D34" s="60">
        <v>6627</v>
      </c>
    </row>
    <row r="35" spans="1:4">
      <c r="A35" s="61" t="s">
        <v>811</v>
      </c>
      <c r="B35" s="61" t="s">
        <v>693</v>
      </c>
      <c r="C35" s="85" t="s">
        <v>450</v>
      </c>
      <c r="D35" s="60">
        <v>6615</v>
      </c>
    </row>
    <row r="36" spans="1:4">
      <c r="A36" s="61" t="s">
        <v>518</v>
      </c>
      <c r="B36" s="61" t="s">
        <v>519</v>
      </c>
      <c r="C36" s="85" t="s">
        <v>438</v>
      </c>
      <c r="D36" s="60">
        <v>6503</v>
      </c>
    </row>
    <row r="37" spans="1:4">
      <c r="A37" s="61" t="s">
        <v>503</v>
      </c>
      <c r="B37" s="61" t="s">
        <v>504</v>
      </c>
      <c r="C37" s="85" t="s">
        <v>495</v>
      </c>
      <c r="D37" s="60">
        <v>6396</v>
      </c>
    </row>
    <row r="38" spans="1:4">
      <c r="A38" s="61" t="s">
        <v>509</v>
      </c>
      <c r="B38" s="61" t="s">
        <v>510</v>
      </c>
      <c r="C38" s="85" t="s">
        <v>444</v>
      </c>
      <c r="D38" s="60">
        <v>6336</v>
      </c>
    </row>
    <row r="39" spans="1:4">
      <c r="A39" s="61" t="s">
        <v>537</v>
      </c>
      <c r="B39" s="61" t="s">
        <v>538</v>
      </c>
      <c r="C39" s="85" t="s">
        <v>485</v>
      </c>
      <c r="D39" s="60">
        <v>6276</v>
      </c>
    </row>
    <row r="40" spans="1:4">
      <c r="A40" s="61" t="s">
        <v>500</v>
      </c>
      <c r="B40" s="61" t="s">
        <v>501</v>
      </c>
      <c r="C40" s="85" t="s">
        <v>502</v>
      </c>
      <c r="D40" s="60">
        <v>6228</v>
      </c>
    </row>
    <row r="41" spans="1:4">
      <c r="A41" s="61" t="s">
        <v>645</v>
      </c>
      <c r="B41" s="61" t="s">
        <v>646</v>
      </c>
      <c r="C41" s="85" t="s">
        <v>527</v>
      </c>
      <c r="D41" s="60">
        <v>6069</v>
      </c>
    </row>
    <row r="42" spans="1:4">
      <c r="A42" s="61" t="s">
        <v>520</v>
      </c>
      <c r="B42" s="61" t="s">
        <v>521</v>
      </c>
      <c r="C42" s="85" t="s">
        <v>513</v>
      </c>
      <c r="D42" s="60">
        <v>5949</v>
      </c>
    </row>
    <row r="43" spans="1:4">
      <c r="A43" s="61" t="s">
        <v>490</v>
      </c>
      <c r="B43" s="61" t="s">
        <v>491</v>
      </c>
      <c r="C43" s="85" t="s">
        <v>492</v>
      </c>
      <c r="D43" s="60">
        <v>5914</v>
      </c>
    </row>
    <row r="44" spans="1:4">
      <c r="A44" s="61" t="s">
        <v>525</v>
      </c>
      <c r="B44" s="61" t="s">
        <v>526</v>
      </c>
      <c r="C44" s="85" t="s">
        <v>527</v>
      </c>
      <c r="D44" s="60">
        <v>5820</v>
      </c>
    </row>
    <row r="45" spans="1:4">
      <c r="A45" s="61" t="s">
        <v>516</v>
      </c>
      <c r="B45" s="61" t="s">
        <v>517</v>
      </c>
      <c r="C45" s="85" t="s">
        <v>425</v>
      </c>
      <c r="D45" s="60">
        <v>5703</v>
      </c>
    </row>
    <row r="46" spans="1:4">
      <c r="A46" s="61" t="s">
        <v>524</v>
      </c>
      <c r="B46" s="61" t="s">
        <v>497</v>
      </c>
      <c r="C46" s="85" t="s">
        <v>438</v>
      </c>
      <c r="D46" s="60">
        <v>5662</v>
      </c>
    </row>
    <row r="47" spans="1:4">
      <c r="A47" s="61" t="s">
        <v>529</v>
      </c>
      <c r="B47" s="61" t="s">
        <v>530</v>
      </c>
      <c r="C47" s="85" t="s">
        <v>432</v>
      </c>
      <c r="D47" s="60">
        <v>5520</v>
      </c>
    </row>
    <row r="48" spans="1:4">
      <c r="A48" s="61" t="s">
        <v>511</v>
      </c>
      <c r="B48" s="61" t="s">
        <v>512</v>
      </c>
      <c r="C48" s="85" t="s">
        <v>513</v>
      </c>
      <c r="D48" s="60">
        <v>5475</v>
      </c>
    </row>
    <row r="49" spans="1:4">
      <c r="A49" s="61" t="s">
        <v>533</v>
      </c>
      <c r="B49" s="61" t="s">
        <v>534</v>
      </c>
      <c r="C49" s="85" t="s">
        <v>469</v>
      </c>
      <c r="D49" s="60">
        <v>5455</v>
      </c>
    </row>
    <row r="50" spans="1:4">
      <c r="A50" s="61" t="s">
        <v>528</v>
      </c>
      <c r="B50" s="61" t="s">
        <v>499</v>
      </c>
      <c r="C50" s="85" t="s">
        <v>428</v>
      </c>
      <c r="D50" s="60">
        <v>5344</v>
      </c>
    </row>
    <row r="51" spans="1:4">
      <c r="A51" s="61" t="s">
        <v>566</v>
      </c>
      <c r="B51" s="61" t="s">
        <v>567</v>
      </c>
      <c r="C51" s="85" t="s">
        <v>544</v>
      </c>
      <c r="D51" s="60">
        <v>5284</v>
      </c>
    </row>
    <row r="52" spans="1:4">
      <c r="A52" s="61" t="s">
        <v>579</v>
      </c>
      <c r="B52" s="61" t="s">
        <v>580</v>
      </c>
      <c r="C52" s="85" t="s">
        <v>492</v>
      </c>
      <c r="D52" s="60">
        <v>5234</v>
      </c>
    </row>
    <row r="53" spans="1:4">
      <c r="A53" s="61" t="s">
        <v>545</v>
      </c>
      <c r="B53" s="61" t="s">
        <v>546</v>
      </c>
      <c r="C53" s="85" t="s">
        <v>428</v>
      </c>
      <c r="D53" s="60">
        <v>5160</v>
      </c>
    </row>
    <row r="54" spans="1:4">
      <c r="A54" s="61" t="s">
        <v>542</v>
      </c>
      <c r="B54" s="61" t="s">
        <v>543</v>
      </c>
      <c r="C54" s="85" t="s">
        <v>544</v>
      </c>
      <c r="D54" s="60">
        <v>5160</v>
      </c>
    </row>
    <row r="55" spans="1:4">
      <c r="A55" s="61" t="s">
        <v>531</v>
      </c>
      <c r="B55" s="61" t="s">
        <v>532</v>
      </c>
      <c r="C55" s="85" t="s">
        <v>450</v>
      </c>
      <c r="D55" s="60">
        <v>5081</v>
      </c>
    </row>
    <row r="56" spans="1:4">
      <c r="A56" s="61" t="s">
        <v>540</v>
      </c>
      <c r="B56" s="61" t="s">
        <v>541</v>
      </c>
      <c r="C56" s="85" t="s">
        <v>425</v>
      </c>
      <c r="D56" s="60">
        <v>4892</v>
      </c>
    </row>
    <row r="57" spans="1:4">
      <c r="A57" s="61" t="s">
        <v>594</v>
      </c>
      <c r="B57" s="61" t="s">
        <v>497</v>
      </c>
      <c r="C57" s="85" t="s">
        <v>438</v>
      </c>
      <c r="D57" s="60">
        <v>4890</v>
      </c>
    </row>
    <row r="58" spans="1:4">
      <c r="A58" s="61" t="s">
        <v>552</v>
      </c>
      <c r="B58" s="61" t="s">
        <v>553</v>
      </c>
      <c r="C58" s="85" t="s">
        <v>554</v>
      </c>
      <c r="D58" s="60">
        <v>4849</v>
      </c>
    </row>
    <row r="59" spans="1:4">
      <c r="A59" s="61" t="s">
        <v>551</v>
      </c>
      <c r="B59" s="61" t="s">
        <v>381</v>
      </c>
      <c r="C59" s="85" t="s">
        <v>425</v>
      </c>
      <c r="D59" s="60">
        <v>4785</v>
      </c>
    </row>
    <row r="60" spans="1:4">
      <c r="A60" s="61" t="s">
        <v>555</v>
      </c>
      <c r="B60" s="61" t="s">
        <v>382</v>
      </c>
      <c r="C60" s="85" t="s">
        <v>556</v>
      </c>
      <c r="D60" s="60">
        <v>4631</v>
      </c>
    </row>
    <row r="61" spans="1:4">
      <c r="A61" s="61" t="s">
        <v>549</v>
      </c>
      <c r="B61" s="61" t="s">
        <v>550</v>
      </c>
      <c r="C61" s="85" t="s">
        <v>432</v>
      </c>
      <c r="D61" s="60">
        <v>4596</v>
      </c>
    </row>
    <row r="62" spans="1:4">
      <c r="A62" s="61" t="s">
        <v>557</v>
      </c>
      <c r="B62" s="61" t="s">
        <v>558</v>
      </c>
      <c r="C62" s="85" t="s">
        <v>495</v>
      </c>
      <c r="D62" s="60">
        <v>4507</v>
      </c>
    </row>
    <row r="63" spans="1:4">
      <c r="A63" s="61" t="s">
        <v>547</v>
      </c>
      <c r="B63" s="61" t="s">
        <v>548</v>
      </c>
      <c r="C63" s="85" t="s">
        <v>461</v>
      </c>
      <c r="D63" s="60">
        <v>4458</v>
      </c>
    </row>
    <row r="64" spans="1:4">
      <c r="A64" s="61" t="s">
        <v>488</v>
      </c>
      <c r="B64" s="61" t="s">
        <v>489</v>
      </c>
      <c r="C64" s="85" t="s">
        <v>435</v>
      </c>
      <c r="D64" s="60">
        <v>4452</v>
      </c>
    </row>
    <row r="65" spans="1:4">
      <c r="A65" s="61" t="s">
        <v>514</v>
      </c>
      <c r="B65" s="61" t="s">
        <v>515</v>
      </c>
      <c r="C65" s="85" t="s">
        <v>432</v>
      </c>
      <c r="D65" s="60">
        <v>4401</v>
      </c>
    </row>
    <row r="66" spans="1:4">
      <c r="A66" s="61" t="s">
        <v>563</v>
      </c>
      <c r="B66" s="61" t="s">
        <v>564</v>
      </c>
      <c r="C66" s="85" t="s">
        <v>565</v>
      </c>
      <c r="D66" s="60">
        <v>4335</v>
      </c>
    </row>
    <row r="67" spans="1:4">
      <c r="A67" s="61" t="s">
        <v>535</v>
      </c>
      <c r="B67" s="61" t="s">
        <v>536</v>
      </c>
      <c r="C67" s="85" t="s">
        <v>425</v>
      </c>
      <c r="D67" s="60">
        <v>4311</v>
      </c>
    </row>
    <row r="68" spans="1:4">
      <c r="A68" s="61" t="s">
        <v>987</v>
      </c>
      <c r="B68" s="61" t="s">
        <v>988</v>
      </c>
      <c r="C68" s="85" t="s">
        <v>554</v>
      </c>
      <c r="D68" s="60">
        <v>4290</v>
      </c>
    </row>
    <row r="69" spans="1:4">
      <c r="A69" s="61" t="s">
        <v>588</v>
      </c>
      <c r="B69" s="61" t="s">
        <v>460</v>
      </c>
      <c r="C69" s="85" t="s">
        <v>461</v>
      </c>
      <c r="D69" s="60">
        <v>4267</v>
      </c>
    </row>
    <row r="70" spans="1:4">
      <c r="A70" s="61" t="s">
        <v>584</v>
      </c>
      <c r="B70" s="61" t="s">
        <v>382</v>
      </c>
      <c r="C70" s="85" t="s">
        <v>556</v>
      </c>
      <c r="D70" s="60">
        <v>4063</v>
      </c>
    </row>
    <row r="71" spans="1:4">
      <c r="A71" s="61" t="s">
        <v>559</v>
      </c>
      <c r="B71" s="61" t="s">
        <v>560</v>
      </c>
      <c r="C71" s="85" t="s">
        <v>554</v>
      </c>
      <c r="D71" s="60">
        <v>4038</v>
      </c>
    </row>
    <row r="72" spans="1:4">
      <c r="A72" s="61" t="s">
        <v>574</v>
      </c>
      <c r="B72" s="61" t="s">
        <v>458</v>
      </c>
      <c r="C72" s="85" t="s">
        <v>453</v>
      </c>
      <c r="D72" s="60">
        <v>3868</v>
      </c>
    </row>
    <row r="73" spans="1:4">
      <c r="A73" s="61" t="s">
        <v>619</v>
      </c>
      <c r="B73" s="61" t="s">
        <v>381</v>
      </c>
      <c r="C73" s="85" t="s">
        <v>425</v>
      </c>
      <c r="D73" s="60">
        <v>3851</v>
      </c>
    </row>
    <row r="74" spans="1:4">
      <c r="A74" s="61" t="s">
        <v>604</v>
      </c>
      <c r="B74" s="61" t="s">
        <v>605</v>
      </c>
      <c r="C74" s="85" t="s">
        <v>492</v>
      </c>
      <c r="D74" s="60">
        <v>3759</v>
      </c>
    </row>
    <row r="75" spans="1:4">
      <c r="A75" s="61" t="s">
        <v>589</v>
      </c>
      <c r="B75" s="61" t="s">
        <v>534</v>
      </c>
      <c r="C75" s="85" t="s">
        <v>469</v>
      </c>
      <c r="D75" s="60">
        <v>3629</v>
      </c>
    </row>
    <row r="76" spans="1:4">
      <c r="A76" s="61" t="s">
        <v>571</v>
      </c>
      <c r="B76" s="61" t="s">
        <v>572</v>
      </c>
      <c r="C76" s="85" t="s">
        <v>573</v>
      </c>
      <c r="D76" s="60">
        <v>3512</v>
      </c>
    </row>
    <row r="77" spans="1:4">
      <c r="A77" s="61" t="s">
        <v>561</v>
      </c>
      <c r="B77" s="61" t="s">
        <v>562</v>
      </c>
      <c r="C77" s="85" t="s">
        <v>495</v>
      </c>
      <c r="D77" s="60">
        <v>3511</v>
      </c>
    </row>
    <row r="78" spans="1:4">
      <c r="A78" s="61" t="s">
        <v>568</v>
      </c>
      <c r="B78" s="61" t="s">
        <v>569</v>
      </c>
      <c r="C78" s="85" t="s">
        <v>570</v>
      </c>
      <c r="D78" s="60">
        <v>3474</v>
      </c>
    </row>
    <row r="79" spans="1:4">
      <c r="A79" s="61" t="s">
        <v>954</v>
      </c>
      <c r="B79" s="61" t="s">
        <v>526</v>
      </c>
      <c r="C79" s="85" t="s">
        <v>527</v>
      </c>
      <c r="D79" s="60">
        <v>3415</v>
      </c>
    </row>
    <row r="80" spans="1:4">
      <c r="A80" s="61" t="s">
        <v>598</v>
      </c>
      <c r="B80" s="61" t="s">
        <v>599</v>
      </c>
      <c r="C80" s="85" t="s">
        <v>513</v>
      </c>
      <c r="D80" s="60">
        <v>3393</v>
      </c>
    </row>
    <row r="81" spans="1:4">
      <c r="A81" s="61" t="s">
        <v>577</v>
      </c>
      <c r="B81" s="61" t="s">
        <v>578</v>
      </c>
      <c r="C81" s="85" t="s">
        <v>469</v>
      </c>
      <c r="D81" s="60">
        <v>3196</v>
      </c>
    </row>
    <row r="82" spans="1:4">
      <c r="A82" s="61" t="s">
        <v>602</v>
      </c>
      <c r="B82" s="61" t="s">
        <v>603</v>
      </c>
      <c r="C82" s="85" t="s">
        <v>432</v>
      </c>
      <c r="D82" s="60">
        <v>3187</v>
      </c>
    </row>
    <row r="83" spans="1:4">
      <c r="A83" s="61" t="s">
        <v>592</v>
      </c>
      <c r="B83" s="61" t="s">
        <v>460</v>
      </c>
      <c r="C83" s="85" t="s">
        <v>461</v>
      </c>
      <c r="D83" s="60">
        <v>3163</v>
      </c>
    </row>
    <row r="84" spans="1:4">
      <c r="A84" s="61" t="s">
        <v>608</v>
      </c>
      <c r="B84" s="61" t="s">
        <v>609</v>
      </c>
      <c r="C84" s="85" t="s">
        <v>513</v>
      </c>
      <c r="D84" s="60">
        <v>3153</v>
      </c>
    </row>
    <row r="85" spans="1:4">
      <c r="A85" s="61" t="s">
        <v>587</v>
      </c>
      <c r="B85" s="61" t="s">
        <v>534</v>
      </c>
      <c r="C85" s="85" t="s">
        <v>469</v>
      </c>
      <c r="D85" s="60">
        <v>3108</v>
      </c>
    </row>
    <row r="86" spans="1:4">
      <c r="A86" s="61" t="s">
        <v>654</v>
      </c>
      <c r="B86" s="61" t="s">
        <v>463</v>
      </c>
      <c r="C86" s="85" t="s">
        <v>464</v>
      </c>
      <c r="D86" s="60">
        <v>3107</v>
      </c>
    </row>
    <row r="87" spans="1:4">
      <c r="A87" s="61" t="s">
        <v>622</v>
      </c>
      <c r="B87" s="61" t="s">
        <v>601</v>
      </c>
      <c r="C87" s="85" t="s">
        <v>485</v>
      </c>
      <c r="D87" s="60">
        <v>3100</v>
      </c>
    </row>
    <row r="88" spans="1:4">
      <c r="A88" s="61" t="s">
        <v>590</v>
      </c>
      <c r="B88" s="61" t="s">
        <v>591</v>
      </c>
      <c r="C88" s="85" t="s">
        <v>544</v>
      </c>
      <c r="D88" s="60">
        <v>2997</v>
      </c>
    </row>
    <row r="89" spans="1:4">
      <c r="A89" s="61" t="s">
        <v>585</v>
      </c>
      <c r="B89" s="61" t="s">
        <v>586</v>
      </c>
      <c r="C89" s="85" t="s">
        <v>469</v>
      </c>
      <c r="D89" s="60">
        <v>2943</v>
      </c>
    </row>
    <row r="90" spans="1:4">
      <c r="A90" s="61" t="s">
        <v>595</v>
      </c>
      <c r="B90" s="61" t="s">
        <v>596</v>
      </c>
      <c r="C90" s="85" t="s">
        <v>597</v>
      </c>
      <c r="D90" s="60">
        <v>2856</v>
      </c>
    </row>
    <row r="91" spans="1:4">
      <c r="A91" s="61" t="s">
        <v>606</v>
      </c>
      <c r="B91" s="61" t="s">
        <v>541</v>
      </c>
      <c r="C91" s="85" t="s">
        <v>425</v>
      </c>
      <c r="D91" s="60">
        <v>2826</v>
      </c>
    </row>
    <row r="92" spans="1:4">
      <c r="A92" s="61" t="s">
        <v>711</v>
      </c>
      <c r="B92" s="61" t="s">
        <v>497</v>
      </c>
      <c r="C92" s="85" t="s">
        <v>438</v>
      </c>
      <c r="D92" s="60">
        <v>2817</v>
      </c>
    </row>
    <row r="93" spans="1:4">
      <c r="A93" s="61" t="s">
        <v>607</v>
      </c>
      <c r="B93" s="61" t="s">
        <v>381</v>
      </c>
      <c r="C93" s="85" t="s">
        <v>425</v>
      </c>
      <c r="D93" s="60">
        <v>2784</v>
      </c>
    </row>
    <row r="94" spans="1:4">
      <c r="A94" s="61" t="s">
        <v>970</v>
      </c>
      <c r="B94" s="61" t="s">
        <v>526</v>
      </c>
      <c r="C94" s="85" t="s">
        <v>527</v>
      </c>
      <c r="D94" s="60">
        <v>2761</v>
      </c>
    </row>
    <row r="95" spans="1:4">
      <c r="A95" s="61" t="s">
        <v>616</v>
      </c>
      <c r="B95" s="61" t="s">
        <v>617</v>
      </c>
      <c r="C95" s="85" t="s">
        <v>461</v>
      </c>
      <c r="D95" s="60">
        <v>2759</v>
      </c>
    </row>
    <row r="96" spans="1:4">
      <c r="A96" s="61" t="s">
        <v>575</v>
      </c>
      <c r="B96" s="61" t="s">
        <v>576</v>
      </c>
      <c r="C96" s="85" t="s">
        <v>495</v>
      </c>
      <c r="D96" s="60">
        <v>2736</v>
      </c>
    </row>
    <row r="97" spans="1:4">
      <c r="A97" s="61" t="s">
        <v>593</v>
      </c>
      <c r="B97" s="61" t="s">
        <v>478</v>
      </c>
      <c r="C97" s="85" t="s">
        <v>453</v>
      </c>
      <c r="D97" s="60">
        <v>2725</v>
      </c>
    </row>
    <row r="98" spans="1:4">
      <c r="A98" s="61" t="s">
        <v>581</v>
      </c>
      <c r="B98" s="61" t="s">
        <v>582</v>
      </c>
      <c r="C98" s="85" t="s">
        <v>583</v>
      </c>
      <c r="D98" s="60">
        <v>2722</v>
      </c>
    </row>
    <row r="99" spans="1:4">
      <c r="A99" s="61" t="s">
        <v>625</v>
      </c>
      <c r="B99" s="61" t="s">
        <v>626</v>
      </c>
      <c r="C99" s="85" t="s">
        <v>425</v>
      </c>
      <c r="D99" s="60">
        <v>2668</v>
      </c>
    </row>
    <row r="100" spans="1:4">
      <c r="A100" s="61" t="s">
        <v>962</v>
      </c>
      <c r="B100" s="61" t="s">
        <v>989</v>
      </c>
      <c r="C100" s="85" t="s">
        <v>554</v>
      </c>
      <c r="D100" s="60">
        <v>2638</v>
      </c>
    </row>
    <row r="101" spans="1:4">
      <c r="A101" s="61" t="s">
        <v>612</v>
      </c>
      <c r="B101" s="61" t="s">
        <v>613</v>
      </c>
      <c r="C101" s="85" t="s">
        <v>492</v>
      </c>
      <c r="D101" s="60">
        <v>2637</v>
      </c>
    </row>
    <row r="102" spans="1:4">
      <c r="A102" s="61" t="s">
        <v>638</v>
      </c>
      <c r="B102" s="61" t="s">
        <v>639</v>
      </c>
      <c r="C102" s="85" t="s">
        <v>495</v>
      </c>
      <c r="D102" s="60">
        <v>2633</v>
      </c>
    </row>
    <row r="103" spans="1:4">
      <c r="A103" s="61" t="s">
        <v>600</v>
      </c>
      <c r="B103" s="61" t="s">
        <v>601</v>
      </c>
      <c r="C103" s="85" t="s">
        <v>485</v>
      </c>
      <c r="D103" s="60">
        <v>2630</v>
      </c>
    </row>
    <row r="104" spans="1:4">
      <c r="A104" s="61" t="s">
        <v>643</v>
      </c>
      <c r="B104" s="61" t="s">
        <v>644</v>
      </c>
      <c r="C104" s="85" t="s">
        <v>432</v>
      </c>
      <c r="D104" s="60">
        <v>2564</v>
      </c>
    </row>
    <row r="105" spans="1:4">
      <c r="A105" s="61" t="s">
        <v>640</v>
      </c>
      <c r="B105" s="61" t="s">
        <v>641</v>
      </c>
      <c r="C105" s="85" t="s">
        <v>642</v>
      </c>
      <c r="D105" s="60">
        <v>2542</v>
      </c>
    </row>
    <row r="106" spans="1:4">
      <c r="A106" s="61" t="s">
        <v>623</v>
      </c>
      <c r="B106" s="61" t="s">
        <v>605</v>
      </c>
      <c r="C106" s="85" t="s">
        <v>624</v>
      </c>
      <c r="D106" s="60">
        <v>2527</v>
      </c>
    </row>
    <row r="107" spans="1:4">
      <c r="A107" s="61" t="s">
        <v>696</v>
      </c>
      <c r="B107" s="61" t="s">
        <v>697</v>
      </c>
      <c r="C107" s="85" t="s">
        <v>527</v>
      </c>
      <c r="D107" s="60">
        <v>2507</v>
      </c>
    </row>
    <row r="108" spans="1:4">
      <c r="A108" s="61" t="s">
        <v>647</v>
      </c>
      <c r="B108" s="61" t="s">
        <v>648</v>
      </c>
      <c r="C108" s="85" t="s">
        <v>444</v>
      </c>
      <c r="D108" s="60">
        <v>2430</v>
      </c>
    </row>
    <row r="109" spans="1:4">
      <c r="A109" s="61" t="s">
        <v>610</v>
      </c>
      <c r="B109" s="61" t="s">
        <v>611</v>
      </c>
      <c r="C109" s="85" t="s">
        <v>425</v>
      </c>
      <c r="D109" s="60">
        <v>2410</v>
      </c>
    </row>
    <row r="110" spans="1:4">
      <c r="A110" s="61" t="s">
        <v>714</v>
      </c>
      <c r="B110" s="61" t="s">
        <v>715</v>
      </c>
      <c r="C110" s="85" t="s">
        <v>444</v>
      </c>
      <c r="D110" s="60">
        <v>2408</v>
      </c>
    </row>
    <row r="111" spans="1:4">
      <c r="A111" s="61" t="s">
        <v>632</v>
      </c>
      <c r="B111" s="61" t="s">
        <v>633</v>
      </c>
      <c r="C111" s="85" t="s">
        <v>425</v>
      </c>
      <c r="D111" s="60">
        <v>2406</v>
      </c>
    </row>
    <row r="112" spans="1:4">
      <c r="A112" s="61" t="s">
        <v>1106</v>
      </c>
      <c r="B112" s="61" t="s">
        <v>427</v>
      </c>
      <c r="C112" s="85" t="s">
        <v>428</v>
      </c>
      <c r="D112" s="60">
        <v>2400</v>
      </c>
    </row>
    <row r="113" spans="1:4">
      <c r="A113" s="61" t="s">
        <v>723</v>
      </c>
      <c r="B113" s="61" t="s">
        <v>724</v>
      </c>
      <c r="C113" s="85" t="s">
        <v>485</v>
      </c>
      <c r="D113" s="60">
        <v>2381</v>
      </c>
    </row>
    <row r="114" spans="1:4">
      <c r="A114" s="61" t="s">
        <v>620</v>
      </c>
      <c r="B114" s="61" t="s">
        <v>621</v>
      </c>
      <c r="C114" s="85" t="s">
        <v>428</v>
      </c>
      <c r="D114" s="60">
        <v>2344</v>
      </c>
    </row>
    <row r="115" spans="1:4">
      <c r="A115" s="61" t="s">
        <v>804</v>
      </c>
      <c r="B115" s="61" t="s">
        <v>734</v>
      </c>
      <c r="C115" s="85" t="s">
        <v>469</v>
      </c>
      <c r="D115" s="60">
        <v>2305</v>
      </c>
    </row>
    <row r="116" spans="1:4">
      <c r="A116" s="61" t="s">
        <v>655</v>
      </c>
      <c r="B116" s="61" t="s">
        <v>656</v>
      </c>
      <c r="C116" s="85" t="s">
        <v>657</v>
      </c>
      <c r="D116" s="60">
        <v>2301</v>
      </c>
    </row>
    <row r="117" spans="1:4">
      <c r="A117" s="61" t="s">
        <v>618</v>
      </c>
      <c r="B117" s="61" t="s">
        <v>478</v>
      </c>
      <c r="C117" s="85" t="s">
        <v>453</v>
      </c>
      <c r="D117" s="60">
        <v>2264</v>
      </c>
    </row>
    <row r="118" spans="1:4">
      <c r="A118" s="61" t="s">
        <v>739</v>
      </c>
      <c r="B118" s="61" t="s">
        <v>740</v>
      </c>
      <c r="C118" s="85" t="s">
        <v>631</v>
      </c>
      <c r="D118" s="60">
        <v>2244</v>
      </c>
    </row>
    <row r="119" spans="1:4">
      <c r="A119" s="61" t="s">
        <v>822</v>
      </c>
      <c r="B119" s="61" t="s">
        <v>823</v>
      </c>
      <c r="C119" s="85" t="s">
        <v>438</v>
      </c>
      <c r="D119" s="60">
        <v>2219</v>
      </c>
    </row>
    <row r="120" spans="1:4">
      <c r="A120" s="61" t="s">
        <v>729</v>
      </c>
      <c r="B120" s="61" t="s">
        <v>730</v>
      </c>
      <c r="C120" s="85" t="s">
        <v>432</v>
      </c>
      <c r="D120" s="60">
        <v>2209</v>
      </c>
    </row>
    <row r="121" spans="1:4">
      <c r="A121" s="61" t="s">
        <v>666</v>
      </c>
      <c r="B121" s="61" t="s">
        <v>667</v>
      </c>
      <c r="C121" s="85" t="s">
        <v>432</v>
      </c>
      <c r="D121" s="60">
        <v>2205</v>
      </c>
    </row>
    <row r="122" spans="1:4">
      <c r="A122" s="61" t="s">
        <v>634</v>
      </c>
      <c r="B122" s="61" t="s">
        <v>635</v>
      </c>
      <c r="C122" s="85" t="s">
        <v>570</v>
      </c>
      <c r="D122" s="60">
        <v>2178</v>
      </c>
    </row>
    <row r="123" spans="1:4">
      <c r="A123" s="61" t="s">
        <v>694</v>
      </c>
      <c r="B123" s="61" t="s">
        <v>695</v>
      </c>
      <c r="C123" s="85" t="s">
        <v>527</v>
      </c>
      <c r="D123" s="60">
        <v>2176</v>
      </c>
    </row>
    <row r="124" spans="1:4">
      <c r="A124" s="61" t="s">
        <v>951</v>
      </c>
      <c r="B124" s="61" t="s">
        <v>947</v>
      </c>
      <c r="C124" s="85" t="s">
        <v>657</v>
      </c>
      <c r="D124" s="60">
        <v>2134</v>
      </c>
    </row>
    <row r="125" spans="1:4">
      <c r="A125" s="61" t="s">
        <v>685</v>
      </c>
      <c r="B125" s="61" t="s">
        <v>686</v>
      </c>
      <c r="C125" s="85" t="s">
        <v>565</v>
      </c>
      <c r="D125" s="60">
        <v>2083</v>
      </c>
    </row>
    <row r="126" spans="1:4">
      <c r="A126" s="61" t="s">
        <v>707</v>
      </c>
      <c r="B126" s="61" t="s">
        <v>708</v>
      </c>
      <c r="C126" s="85" t="s">
        <v>670</v>
      </c>
      <c r="D126" s="60">
        <v>2071</v>
      </c>
    </row>
    <row r="127" spans="1:4">
      <c r="A127" s="61" t="s">
        <v>705</v>
      </c>
      <c r="B127" s="61" t="s">
        <v>706</v>
      </c>
      <c r="C127" s="85" t="s">
        <v>691</v>
      </c>
      <c r="D127" s="60">
        <v>2068</v>
      </c>
    </row>
    <row r="128" spans="1:4">
      <c r="A128" s="61" t="s">
        <v>780</v>
      </c>
      <c r="B128" s="61" t="s">
        <v>746</v>
      </c>
      <c r="C128" s="85" t="s">
        <v>428</v>
      </c>
      <c r="D128" s="60">
        <v>2061</v>
      </c>
    </row>
    <row r="129" spans="1:4">
      <c r="A129" s="61" t="s">
        <v>652</v>
      </c>
      <c r="B129" s="61" t="s">
        <v>653</v>
      </c>
      <c r="C129" s="85" t="s">
        <v>597</v>
      </c>
      <c r="D129" s="60">
        <v>2020</v>
      </c>
    </row>
    <row r="130" spans="1:4">
      <c r="A130" s="61" t="s">
        <v>728</v>
      </c>
      <c r="B130" s="61" t="s">
        <v>427</v>
      </c>
      <c r="C130" s="85" t="s">
        <v>428</v>
      </c>
      <c r="D130" s="60">
        <v>2019</v>
      </c>
    </row>
    <row r="131" spans="1:4">
      <c r="A131" s="61" t="s">
        <v>689</v>
      </c>
      <c r="B131" s="61" t="s">
        <v>690</v>
      </c>
      <c r="C131" s="85" t="s">
        <v>691</v>
      </c>
      <c r="D131" s="60">
        <v>2018</v>
      </c>
    </row>
    <row r="132" spans="1:4">
      <c r="A132" s="61" t="s">
        <v>649</v>
      </c>
      <c r="B132" s="61" t="s">
        <v>650</v>
      </c>
      <c r="C132" s="85" t="s">
        <v>651</v>
      </c>
      <c r="D132" s="60">
        <v>1994</v>
      </c>
    </row>
    <row r="133" spans="1:4">
      <c r="A133" s="61" t="s">
        <v>668</v>
      </c>
      <c r="B133" s="61" t="s">
        <v>669</v>
      </c>
      <c r="C133" s="85" t="s">
        <v>670</v>
      </c>
      <c r="D133" s="60">
        <v>1971</v>
      </c>
    </row>
    <row r="134" spans="1:4">
      <c r="A134" s="61" t="s">
        <v>663</v>
      </c>
      <c r="B134" s="61" t="s">
        <v>664</v>
      </c>
      <c r="C134" s="85" t="s">
        <v>428</v>
      </c>
      <c r="D134" s="60">
        <v>1958</v>
      </c>
    </row>
    <row r="135" spans="1:4">
      <c r="A135" s="61" t="s">
        <v>765</v>
      </c>
      <c r="B135" s="61" t="s">
        <v>766</v>
      </c>
      <c r="C135" s="85" t="s">
        <v>472</v>
      </c>
      <c r="D135" s="60">
        <v>1932</v>
      </c>
    </row>
    <row r="136" spans="1:4">
      <c r="A136" s="61" t="s">
        <v>960</v>
      </c>
      <c r="B136" s="61" t="s">
        <v>990</v>
      </c>
      <c r="C136" s="85" t="s">
        <v>450</v>
      </c>
      <c r="D136" s="60">
        <v>1930</v>
      </c>
    </row>
    <row r="137" spans="1:4">
      <c r="A137" s="61" t="s">
        <v>950</v>
      </c>
      <c r="B137" s="61" t="s">
        <v>827</v>
      </c>
      <c r="C137" s="85" t="s">
        <v>495</v>
      </c>
      <c r="D137" s="60">
        <v>1921</v>
      </c>
    </row>
    <row r="138" spans="1:4" ht="15.75" customHeight="1">
      <c r="A138" s="61" t="s">
        <v>735</v>
      </c>
      <c r="B138" s="61" t="s">
        <v>736</v>
      </c>
      <c r="C138" s="85" t="s">
        <v>425</v>
      </c>
      <c r="D138" s="60">
        <v>1916</v>
      </c>
    </row>
    <row r="139" spans="1:4">
      <c r="A139" s="61" t="s">
        <v>661</v>
      </c>
      <c r="B139" s="61" t="s">
        <v>662</v>
      </c>
      <c r="C139" s="85" t="s">
        <v>573</v>
      </c>
      <c r="D139" s="60">
        <v>1884</v>
      </c>
    </row>
    <row r="140" spans="1:4">
      <c r="A140" s="61" t="s">
        <v>720</v>
      </c>
      <c r="B140" s="61" t="s">
        <v>721</v>
      </c>
      <c r="C140" s="85" t="s">
        <v>722</v>
      </c>
      <c r="D140" s="60">
        <v>1879</v>
      </c>
    </row>
    <row r="141" spans="1:4">
      <c r="A141" s="61" t="s">
        <v>682</v>
      </c>
      <c r="B141" s="61" t="s">
        <v>683</v>
      </c>
      <c r="C141" s="85" t="s">
        <v>684</v>
      </c>
      <c r="D141" s="60">
        <v>1873</v>
      </c>
    </row>
    <row r="142" spans="1:4">
      <c r="A142" s="61" t="s">
        <v>673</v>
      </c>
      <c r="B142" s="61" t="s">
        <v>674</v>
      </c>
      <c r="C142" s="85" t="s">
        <v>485</v>
      </c>
      <c r="D142" s="60">
        <v>1861</v>
      </c>
    </row>
    <row r="143" spans="1:4">
      <c r="A143" s="61" t="s">
        <v>972</v>
      </c>
      <c r="B143" s="61" t="s">
        <v>1004</v>
      </c>
      <c r="C143" s="85" t="s">
        <v>435</v>
      </c>
      <c r="D143" s="60">
        <v>1851</v>
      </c>
    </row>
    <row r="144" spans="1:4">
      <c r="A144" s="61" t="s">
        <v>665</v>
      </c>
      <c r="B144" s="61" t="s">
        <v>381</v>
      </c>
      <c r="C144" s="85" t="s">
        <v>425</v>
      </c>
      <c r="D144" s="60">
        <v>1843</v>
      </c>
    </row>
    <row r="145" spans="1:4">
      <c r="A145" s="61" t="s">
        <v>716</v>
      </c>
      <c r="B145" s="61" t="s">
        <v>628</v>
      </c>
      <c r="C145" s="85" t="s">
        <v>432</v>
      </c>
      <c r="D145" s="60">
        <v>1841</v>
      </c>
    </row>
    <row r="146" spans="1:4">
      <c r="A146" s="61" t="s">
        <v>671</v>
      </c>
      <c r="B146" s="61" t="s">
        <v>672</v>
      </c>
      <c r="C146" s="85" t="s">
        <v>428</v>
      </c>
      <c r="D146" s="60">
        <v>1840</v>
      </c>
    </row>
    <row r="147" spans="1:4">
      <c r="A147" s="61" t="s">
        <v>782</v>
      </c>
      <c r="B147" s="61" t="s">
        <v>381</v>
      </c>
      <c r="C147" s="85" t="s">
        <v>425</v>
      </c>
      <c r="D147" s="60">
        <v>1812</v>
      </c>
    </row>
    <row r="148" spans="1:4">
      <c r="A148" s="61" t="s">
        <v>636</v>
      </c>
      <c r="B148" s="61" t="s">
        <v>637</v>
      </c>
      <c r="C148" s="85" t="s">
        <v>432</v>
      </c>
      <c r="D148" s="60">
        <v>1796</v>
      </c>
    </row>
    <row r="149" spans="1:4">
      <c r="A149" s="61" t="s">
        <v>629</v>
      </c>
      <c r="B149" s="61" t="s">
        <v>630</v>
      </c>
      <c r="C149" s="85" t="s">
        <v>631</v>
      </c>
      <c r="D149" s="60">
        <v>1782</v>
      </c>
    </row>
    <row r="150" spans="1:4">
      <c r="A150" s="61" t="s">
        <v>958</v>
      </c>
      <c r="B150" s="61" t="s">
        <v>993</v>
      </c>
      <c r="C150" s="85" t="s">
        <v>554</v>
      </c>
      <c r="D150" s="60">
        <v>1774</v>
      </c>
    </row>
    <row r="151" spans="1:4">
      <c r="A151" s="61" t="s">
        <v>731</v>
      </c>
      <c r="B151" s="61" t="s">
        <v>732</v>
      </c>
      <c r="C151" s="85" t="s">
        <v>502</v>
      </c>
      <c r="D151" s="60">
        <v>1749</v>
      </c>
    </row>
    <row r="152" spans="1:4">
      <c r="A152" s="61" t="s">
        <v>819</v>
      </c>
      <c r="B152" s="61" t="s">
        <v>820</v>
      </c>
      <c r="C152" s="85" t="s">
        <v>425</v>
      </c>
      <c r="D152" s="60">
        <v>1744</v>
      </c>
    </row>
    <row r="153" spans="1:4">
      <c r="A153" s="61" t="s">
        <v>807</v>
      </c>
      <c r="B153" s="61" t="s">
        <v>808</v>
      </c>
      <c r="C153" s="85" t="s">
        <v>527</v>
      </c>
      <c r="D153" s="60">
        <v>1742</v>
      </c>
    </row>
    <row r="154" spans="1:4">
      <c r="A154" s="61" t="s">
        <v>798</v>
      </c>
      <c r="B154" s="61" t="s">
        <v>678</v>
      </c>
      <c r="C154" s="85" t="s">
        <v>485</v>
      </c>
      <c r="D154" s="60">
        <v>1741</v>
      </c>
    </row>
    <row r="155" spans="1:4">
      <c r="A155" s="61" t="s">
        <v>712</v>
      </c>
      <c r="B155" s="61" t="s">
        <v>713</v>
      </c>
      <c r="C155" s="85" t="s">
        <v>432</v>
      </c>
      <c r="D155" s="60">
        <v>1732</v>
      </c>
    </row>
    <row r="156" spans="1:4">
      <c r="A156" s="61" t="s">
        <v>751</v>
      </c>
      <c r="B156" s="61" t="s">
        <v>752</v>
      </c>
      <c r="C156" s="85" t="s">
        <v>428</v>
      </c>
      <c r="D156" s="60">
        <v>1725</v>
      </c>
    </row>
    <row r="157" spans="1:4">
      <c r="A157" s="61" t="s">
        <v>687</v>
      </c>
      <c r="B157" s="61" t="s">
        <v>688</v>
      </c>
      <c r="C157" s="85" t="s">
        <v>502</v>
      </c>
      <c r="D157" s="60">
        <v>1716</v>
      </c>
    </row>
    <row r="158" spans="1:4">
      <c r="A158" s="61" t="s">
        <v>692</v>
      </c>
      <c r="B158" s="61" t="s">
        <v>693</v>
      </c>
      <c r="C158" s="85" t="s">
        <v>450</v>
      </c>
      <c r="D158" s="60">
        <v>1703</v>
      </c>
    </row>
    <row r="159" spans="1:4">
      <c r="A159" s="61" t="s">
        <v>679</v>
      </c>
      <c r="B159" s="61" t="s">
        <v>680</v>
      </c>
      <c r="C159" s="85" t="s">
        <v>681</v>
      </c>
      <c r="D159" s="60">
        <v>1702</v>
      </c>
    </row>
    <row r="160" spans="1:4">
      <c r="A160" s="61" t="s">
        <v>952</v>
      </c>
      <c r="B160" s="61" t="s">
        <v>991</v>
      </c>
      <c r="C160" s="85" t="s">
        <v>461</v>
      </c>
      <c r="D160" s="60">
        <v>1700</v>
      </c>
    </row>
    <row r="161" spans="1:4">
      <c r="A161" s="61" t="s">
        <v>677</v>
      </c>
      <c r="B161" s="61" t="s">
        <v>678</v>
      </c>
      <c r="C161" s="85" t="s">
        <v>485</v>
      </c>
      <c r="D161" s="60">
        <v>1696</v>
      </c>
    </row>
    <row r="162" spans="1:4">
      <c r="A162" s="61" t="s">
        <v>750</v>
      </c>
      <c r="B162" s="61" t="s">
        <v>562</v>
      </c>
      <c r="C162" s="85" t="s">
        <v>495</v>
      </c>
      <c r="D162" s="60">
        <v>1690</v>
      </c>
    </row>
    <row r="163" spans="1:4">
      <c r="A163" s="61" t="s">
        <v>698</v>
      </c>
      <c r="B163" s="61" t="s">
        <v>699</v>
      </c>
      <c r="C163" s="85" t="s">
        <v>539</v>
      </c>
      <c r="D163" s="60">
        <v>1690</v>
      </c>
    </row>
    <row r="164" spans="1:4">
      <c r="A164" s="61" t="s">
        <v>737</v>
      </c>
      <c r="B164" s="61" t="s">
        <v>738</v>
      </c>
      <c r="C164" s="85" t="s">
        <v>432</v>
      </c>
      <c r="D164" s="60">
        <v>1674</v>
      </c>
    </row>
    <row r="165" spans="1:4">
      <c r="A165" s="61" t="s">
        <v>658</v>
      </c>
      <c r="B165" s="61" t="s">
        <v>382</v>
      </c>
      <c r="C165" s="85" t="s">
        <v>556</v>
      </c>
      <c r="D165" s="60">
        <v>1627</v>
      </c>
    </row>
    <row r="166" spans="1:4">
      <c r="A166" s="61" t="s">
        <v>700</v>
      </c>
      <c r="B166" s="61" t="s">
        <v>628</v>
      </c>
      <c r="C166" s="85" t="s">
        <v>432</v>
      </c>
      <c r="D166" s="60">
        <v>1614</v>
      </c>
    </row>
    <row r="167" spans="1:4">
      <c r="A167" s="61" t="s">
        <v>703</v>
      </c>
      <c r="B167" s="61" t="s">
        <v>704</v>
      </c>
      <c r="C167" s="85" t="s">
        <v>432</v>
      </c>
      <c r="D167" s="60">
        <v>1591</v>
      </c>
    </row>
    <row r="168" spans="1:4">
      <c r="A168" s="61" t="s">
        <v>1138</v>
      </c>
      <c r="B168" s="61" t="s">
        <v>1139</v>
      </c>
      <c r="C168" s="85" t="s">
        <v>469</v>
      </c>
      <c r="D168" s="60">
        <v>1580</v>
      </c>
    </row>
    <row r="169" spans="1:4">
      <c r="A169" s="61" t="s">
        <v>725</v>
      </c>
      <c r="B169" s="61" t="s">
        <v>669</v>
      </c>
      <c r="C169" s="85" t="s">
        <v>527</v>
      </c>
      <c r="D169" s="60">
        <v>1568</v>
      </c>
    </row>
    <row r="170" spans="1:4">
      <c r="A170" s="61" t="s">
        <v>824</v>
      </c>
      <c r="B170" s="61" t="s">
        <v>825</v>
      </c>
      <c r="C170" s="85" t="s">
        <v>527</v>
      </c>
      <c r="D170" s="60">
        <v>1554</v>
      </c>
    </row>
    <row r="171" spans="1:4">
      <c r="A171" s="61" t="s">
        <v>675</v>
      </c>
      <c r="B171" s="61" t="s">
        <v>676</v>
      </c>
      <c r="C171" s="85" t="s">
        <v>456</v>
      </c>
      <c r="D171" s="60">
        <v>1550</v>
      </c>
    </row>
    <row r="172" spans="1:4">
      <c r="A172" s="61" t="s">
        <v>717</v>
      </c>
      <c r="B172" s="61" t="s">
        <v>718</v>
      </c>
      <c r="C172" s="85" t="s">
        <v>719</v>
      </c>
      <c r="D172" s="60">
        <v>1549</v>
      </c>
    </row>
    <row r="173" spans="1:4">
      <c r="A173" s="61" t="s">
        <v>778</v>
      </c>
      <c r="B173" s="61" t="s">
        <v>779</v>
      </c>
      <c r="C173" s="85" t="s">
        <v>432</v>
      </c>
      <c r="D173" s="60">
        <v>1544</v>
      </c>
    </row>
    <row r="174" spans="1:4">
      <c r="A174" s="61" t="s">
        <v>767</v>
      </c>
      <c r="B174" s="61" t="s">
        <v>768</v>
      </c>
      <c r="C174" s="85" t="s">
        <v>657</v>
      </c>
      <c r="D174" s="60">
        <v>1522</v>
      </c>
    </row>
    <row r="175" spans="1:4">
      <c r="A175" s="61" t="s">
        <v>955</v>
      </c>
      <c r="B175" s="61" t="s">
        <v>995</v>
      </c>
      <c r="C175" s="85" t="s">
        <v>453</v>
      </c>
      <c r="D175" s="60">
        <v>1509</v>
      </c>
    </row>
    <row r="176" spans="1:4">
      <c r="A176" s="61" t="s">
        <v>701</v>
      </c>
      <c r="B176" s="61" t="s">
        <v>702</v>
      </c>
      <c r="C176" s="85" t="s">
        <v>432</v>
      </c>
      <c r="D176" s="60">
        <v>1484</v>
      </c>
    </row>
    <row r="177" spans="1:4">
      <c r="A177" s="61" t="s">
        <v>745</v>
      </c>
      <c r="B177" s="61" t="s">
        <v>746</v>
      </c>
      <c r="C177" s="85" t="s">
        <v>428</v>
      </c>
      <c r="D177" s="60">
        <v>1481</v>
      </c>
    </row>
    <row r="178" spans="1:4">
      <c r="A178" s="61" t="s">
        <v>801</v>
      </c>
      <c r="B178" s="61" t="s">
        <v>802</v>
      </c>
      <c r="C178" s="85" t="s">
        <v>425</v>
      </c>
      <c r="D178" s="60">
        <v>1480</v>
      </c>
    </row>
    <row r="179" spans="1:4">
      <c r="A179" s="61" t="s">
        <v>753</v>
      </c>
      <c r="B179" s="61" t="s">
        <v>754</v>
      </c>
      <c r="C179" s="85" t="s">
        <v>432</v>
      </c>
      <c r="D179" s="60">
        <v>1474</v>
      </c>
    </row>
    <row r="180" spans="1:4">
      <c r="A180" s="61" t="s">
        <v>788</v>
      </c>
      <c r="B180" s="61" t="s">
        <v>455</v>
      </c>
      <c r="C180" s="85" t="s">
        <v>456</v>
      </c>
      <c r="D180" s="60">
        <v>1449</v>
      </c>
    </row>
    <row r="181" spans="1:4">
      <c r="A181" s="61" t="s">
        <v>614</v>
      </c>
      <c r="B181" s="61" t="s">
        <v>615</v>
      </c>
      <c r="C181" s="85" t="s">
        <v>450</v>
      </c>
      <c r="D181" s="60">
        <v>1445</v>
      </c>
    </row>
    <row r="182" spans="1:4">
      <c r="A182" s="61" t="s">
        <v>957</v>
      </c>
      <c r="B182" s="61" t="s">
        <v>992</v>
      </c>
      <c r="C182" s="85" t="s">
        <v>624</v>
      </c>
      <c r="D182" s="60">
        <v>1432</v>
      </c>
    </row>
    <row r="183" spans="1:4">
      <c r="A183" s="61" t="s">
        <v>726</v>
      </c>
      <c r="B183" s="61" t="s">
        <v>727</v>
      </c>
      <c r="C183" s="85" t="s">
        <v>583</v>
      </c>
      <c r="D183" s="60">
        <v>1432</v>
      </c>
    </row>
    <row r="184" spans="1:4">
      <c r="A184" s="61" t="s">
        <v>996</v>
      </c>
      <c r="B184" s="61" t="s">
        <v>997</v>
      </c>
      <c r="C184" s="85" t="s">
        <v>495</v>
      </c>
      <c r="D184" s="60">
        <v>1429</v>
      </c>
    </row>
    <row r="185" spans="1:4">
      <c r="A185" s="61" t="s">
        <v>627</v>
      </c>
      <c r="B185" s="61" t="s">
        <v>628</v>
      </c>
      <c r="C185" s="85" t="s">
        <v>432</v>
      </c>
      <c r="D185" s="60">
        <v>1426</v>
      </c>
    </row>
    <row r="186" spans="1:4">
      <c r="A186" s="58" t="s">
        <v>743</v>
      </c>
      <c r="B186" s="58" t="s">
        <v>744</v>
      </c>
      <c r="C186" s="86" t="s">
        <v>684</v>
      </c>
      <c r="D186" s="60">
        <v>1426</v>
      </c>
    </row>
    <row r="187" spans="1:4">
      <c r="A187" s="58" t="s">
        <v>761</v>
      </c>
      <c r="B187" s="58" t="s">
        <v>762</v>
      </c>
      <c r="C187" s="86" t="s">
        <v>438</v>
      </c>
      <c r="D187" s="60">
        <v>1410</v>
      </c>
    </row>
    <row r="188" spans="1:4">
      <c r="A188" s="58" t="s">
        <v>817</v>
      </c>
      <c r="B188" s="58" t="s">
        <v>818</v>
      </c>
      <c r="C188" s="86" t="s">
        <v>438</v>
      </c>
      <c r="D188" s="60">
        <v>1399</v>
      </c>
    </row>
    <row r="189" spans="1:4">
      <c r="A189" s="58" t="s">
        <v>805</v>
      </c>
      <c r="B189" s="58" t="s">
        <v>806</v>
      </c>
      <c r="C189" s="86" t="s">
        <v>450</v>
      </c>
      <c r="D189" s="60">
        <v>1386</v>
      </c>
    </row>
    <row r="190" spans="1:4">
      <c r="A190" s="58" t="s">
        <v>792</v>
      </c>
      <c r="B190" s="58" t="s">
        <v>793</v>
      </c>
      <c r="C190" s="86" t="s">
        <v>573</v>
      </c>
      <c r="D190" s="60">
        <v>1368</v>
      </c>
    </row>
    <row r="191" spans="1:4">
      <c r="A191" s="58" t="s">
        <v>771</v>
      </c>
      <c r="B191" s="58" t="s">
        <v>772</v>
      </c>
      <c r="C191" s="86" t="s">
        <v>773</v>
      </c>
      <c r="D191" s="60">
        <v>1356</v>
      </c>
    </row>
    <row r="192" spans="1:4">
      <c r="A192" s="58" t="s">
        <v>789</v>
      </c>
      <c r="B192" s="58" t="s">
        <v>790</v>
      </c>
      <c r="C192" s="86" t="s">
        <v>791</v>
      </c>
      <c r="D192" s="60">
        <v>1356</v>
      </c>
    </row>
    <row r="193" spans="1:4">
      <c r="A193" s="58" t="s">
        <v>812</v>
      </c>
      <c r="B193" s="58" t="s">
        <v>813</v>
      </c>
      <c r="C193" s="86" t="s">
        <v>438</v>
      </c>
      <c r="D193" s="60">
        <v>1346</v>
      </c>
    </row>
    <row r="194" spans="1:4">
      <c r="A194" s="58" t="s">
        <v>799</v>
      </c>
      <c r="B194" s="58" t="s">
        <v>800</v>
      </c>
      <c r="C194" s="86" t="s">
        <v>432</v>
      </c>
      <c r="D194" s="60">
        <v>1338</v>
      </c>
    </row>
    <row r="195" spans="1:4">
      <c r="A195" s="58" t="s">
        <v>755</v>
      </c>
      <c r="B195" s="58" t="s">
        <v>756</v>
      </c>
      <c r="C195" s="86" t="s">
        <v>469</v>
      </c>
      <c r="D195" s="60">
        <v>1334</v>
      </c>
    </row>
    <row r="196" spans="1:4">
      <c r="A196" s="58" t="s">
        <v>659</v>
      </c>
      <c r="B196" s="58" t="s">
        <v>660</v>
      </c>
      <c r="C196" s="86" t="s">
        <v>428</v>
      </c>
      <c r="D196" s="60">
        <v>1331</v>
      </c>
    </row>
    <row r="197" spans="1:4">
      <c r="A197" s="58" t="s">
        <v>733</v>
      </c>
      <c r="B197" s="58" t="s">
        <v>734</v>
      </c>
      <c r="C197" s="86" t="s">
        <v>469</v>
      </c>
      <c r="D197" s="60">
        <v>1329</v>
      </c>
    </row>
    <row r="198" spans="1:4">
      <c r="A198" s="58" t="s">
        <v>769</v>
      </c>
      <c r="B198" s="58" t="s">
        <v>770</v>
      </c>
      <c r="C198" s="86" t="s">
        <v>453</v>
      </c>
      <c r="D198" s="60">
        <v>1301</v>
      </c>
    </row>
    <row r="199" spans="1:4">
      <c r="A199" s="58" t="s">
        <v>709</v>
      </c>
      <c r="B199" s="58" t="s">
        <v>710</v>
      </c>
      <c r="C199" s="86" t="s">
        <v>425</v>
      </c>
      <c r="D199" s="60">
        <v>1290</v>
      </c>
    </row>
    <row r="200" spans="1:4">
      <c r="A200" s="58" t="s">
        <v>774</v>
      </c>
      <c r="B200" s="58" t="s">
        <v>775</v>
      </c>
      <c r="C200" s="86" t="s">
        <v>469</v>
      </c>
      <c r="D200" s="60">
        <v>1284</v>
      </c>
    </row>
    <row r="201" spans="1:4">
      <c r="A201" s="58" t="s">
        <v>784</v>
      </c>
      <c r="B201" s="58" t="s">
        <v>641</v>
      </c>
      <c r="C201" s="86" t="s">
        <v>642</v>
      </c>
      <c r="D201" s="60">
        <v>1279</v>
      </c>
    </row>
    <row r="202" spans="1:4">
      <c r="A202" s="58" t="s">
        <v>757</v>
      </c>
      <c r="B202" s="58" t="s">
        <v>758</v>
      </c>
      <c r="C202" s="86" t="s">
        <v>631</v>
      </c>
      <c r="D202" s="60">
        <v>1273</v>
      </c>
    </row>
    <row r="203" spans="1:4">
      <c r="A203" s="58" t="s">
        <v>776</v>
      </c>
      <c r="B203" s="58" t="s">
        <v>777</v>
      </c>
      <c r="C203" s="86" t="s">
        <v>464</v>
      </c>
      <c r="D203" s="60">
        <v>1257</v>
      </c>
    </row>
    <row r="204" spans="1:4">
      <c r="A204" s="58" t="s">
        <v>961</v>
      </c>
      <c r="B204" s="58" t="s">
        <v>1001</v>
      </c>
      <c r="C204" s="86" t="s">
        <v>435</v>
      </c>
      <c r="D204" s="60">
        <v>1254</v>
      </c>
    </row>
    <row r="205" spans="1:4">
      <c r="A205" s="58" t="s">
        <v>796</v>
      </c>
      <c r="B205" s="58" t="s">
        <v>797</v>
      </c>
      <c r="C205" s="86" t="s">
        <v>495</v>
      </c>
      <c r="D205" s="60">
        <v>1236</v>
      </c>
    </row>
    <row r="206" spans="1:4">
      <c r="A206" s="58" t="s">
        <v>1140</v>
      </c>
      <c r="B206" s="58" t="s">
        <v>381</v>
      </c>
      <c r="C206" s="86" t="s">
        <v>425</v>
      </c>
      <c r="D206" s="60">
        <v>1230</v>
      </c>
    </row>
    <row r="207" spans="1:4">
      <c r="A207" s="58" t="s">
        <v>781</v>
      </c>
      <c r="B207" s="58" t="s">
        <v>497</v>
      </c>
      <c r="C207" s="86" t="s">
        <v>438</v>
      </c>
      <c r="D207" s="60">
        <v>1218</v>
      </c>
    </row>
    <row r="208" spans="1:4">
      <c r="A208" s="58" t="s">
        <v>882</v>
      </c>
      <c r="B208" s="58" t="s">
        <v>883</v>
      </c>
      <c r="C208" s="86" t="s">
        <v>544</v>
      </c>
      <c r="D208" s="60">
        <v>1216</v>
      </c>
    </row>
    <row r="209" spans="1:4">
      <c r="A209" s="58" t="s">
        <v>763</v>
      </c>
      <c r="B209" s="58" t="s">
        <v>764</v>
      </c>
      <c r="C209" s="86" t="s">
        <v>597</v>
      </c>
      <c r="D209" s="60">
        <v>1213</v>
      </c>
    </row>
    <row r="210" spans="1:4">
      <c r="A210" s="58" t="s">
        <v>966</v>
      </c>
      <c r="B210" s="58" t="s">
        <v>1002</v>
      </c>
      <c r="C210" s="86" t="s">
        <v>631</v>
      </c>
      <c r="D210" s="60">
        <v>1211</v>
      </c>
    </row>
    <row r="211" spans="1:4">
      <c r="A211" s="58" t="s">
        <v>783</v>
      </c>
      <c r="B211" s="58" t="s">
        <v>617</v>
      </c>
      <c r="C211" s="86" t="s">
        <v>485</v>
      </c>
      <c r="D211" s="60">
        <v>1208</v>
      </c>
    </row>
    <row r="212" spans="1:4">
      <c r="A212" s="58" t="s">
        <v>964</v>
      </c>
      <c r="B212" s="58" t="s">
        <v>998</v>
      </c>
      <c r="C212" s="86" t="s">
        <v>719</v>
      </c>
      <c r="D212" s="60">
        <v>1186</v>
      </c>
    </row>
    <row r="213" spans="1:4">
      <c r="A213" s="58" t="s">
        <v>794</v>
      </c>
      <c r="B213" s="58" t="s">
        <v>795</v>
      </c>
      <c r="C213" s="86" t="s">
        <v>791</v>
      </c>
      <c r="D213" s="60">
        <v>1184</v>
      </c>
    </row>
    <row r="214" spans="1:4">
      <c r="A214" s="58" t="s">
        <v>956</v>
      </c>
      <c r="B214" s="58" t="s">
        <v>994</v>
      </c>
      <c r="C214" s="86" t="s">
        <v>450</v>
      </c>
      <c r="D214" s="60">
        <v>1171</v>
      </c>
    </row>
    <row r="215" spans="1:4">
      <c r="A215" s="58" t="s">
        <v>1141</v>
      </c>
      <c r="B215" s="58" t="s">
        <v>1142</v>
      </c>
      <c r="C215" s="86" t="s">
        <v>438</v>
      </c>
      <c r="D215" s="60">
        <v>1167</v>
      </c>
    </row>
    <row r="216" spans="1:4">
      <c r="A216" s="58" t="s">
        <v>1143</v>
      </c>
      <c r="B216" s="58" t="s">
        <v>1144</v>
      </c>
      <c r="C216" s="86" t="s">
        <v>469</v>
      </c>
      <c r="D216" s="60">
        <v>1164</v>
      </c>
    </row>
    <row r="217" spans="1:4">
      <c r="A217" s="58" t="s">
        <v>809</v>
      </c>
      <c r="B217" s="58" t="s">
        <v>381</v>
      </c>
      <c r="C217" s="86" t="s">
        <v>425</v>
      </c>
      <c r="D217" s="60">
        <v>1163</v>
      </c>
    </row>
    <row r="218" spans="1:4">
      <c r="A218" s="58" t="s">
        <v>1107</v>
      </c>
      <c r="B218" s="58" t="s">
        <v>853</v>
      </c>
      <c r="C218" s="86" t="s">
        <v>502</v>
      </c>
      <c r="D218" s="60">
        <v>1149</v>
      </c>
    </row>
    <row r="219" spans="1:4">
      <c r="A219" s="58" t="s">
        <v>787</v>
      </c>
      <c r="B219" s="58" t="s">
        <v>431</v>
      </c>
      <c r="C219" s="86" t="s">
        <v>432</v>
      </c>
      <c r="D219" s="60">
        <v>1147</v>
      </c>
    </row>
    <row r="220" spans="1:4">
      <c r="A220" s="58" t="s">
        <v>959</v>
      </c>
      <c r="B220" s="58" t="s">
        <v>1000</v>
      </c>
      <c r="C220" s="86" t="s">
        <v>438</v>
      </c>
      <c r="D220" s="60">
        <v>1139</v>
      </c>
    </row>
    <row r="221" spans="1:4">
      <c r="A221" s="58" t="s">
        <v>785</v>
      </c>
      <c r="B221" s="58" t="s">
        <v>786</v>
      </c>
      <c r="C221" s="86" t="s">
        <v>544</v>
      </c>
      <c r="D221" s="60">
        <v>1134</v>
      </c>
    </row>
    <row r="222" spans="1:4">
      <c r="A222" s="58" t="s">
        <v>814</v>
      </c>
      <c r="B222" s="58" t="s">
        <v>815</v>
      </c>
      <c r="C222" s="86" t="s">
        <v>631</v>
      </c>
      <c r="D222" s="60">
        <v>1128</v>
      </c>
    </row>
    <row r="223" spans="1:4">
      <c r="A223" s="58" t="s">
        <v>949</v>
      </c>
      <c r="B223" s="58" t="s">
        <v>605</v>
      </c>
      <c r="C223" s="86" t="s">
        <v>492</v>
      </c>
      <c r="D223" s="60">
        <v>1127</v>
      </c>
    </row>
    <row r="224" spans="1:4">
      <c r="A224" s="58" t="s">
        <v>759</v>
      </c>
      <c r="B224" s="58" t="s">
        <v>760</v>
      </c>
      <c r="C224" s="86" t="s">
        <v>583</v>
      </c>
      <c r="D224" s="60">
        <v>1125</v>
      </c>
    </row>
    <row r="225" spans="1:4">
      <c r="A225" s="58" t="s">
        <v>1145</v>
      </c>
      <c r="B225" s="58" t="s">
        <v>754</v>
      </c>
      <c r="C225" s="86" t="s">
        <v>432</v>
      </c>
      <c r="D225" s="60">
        <v>1105</v>
      </c>
    </row>
    <row r="226" spans="1:4">
      <c r="A226" s="58" t="s">
        <v>741</v>
      </c>
      <c r="B226" s="58" t="s">
        <v>742</v>
      </c>
      <c r="C226" s="86" t="s">
        <v>485</v>
      </c>
      <c r="D226" s="60">
        <v>1104</v>
      </c>
    </row>
    <row r="227" spans="1:4">
      <c r="A227" s="58" t="s">
        <v>965</v>
      </c>
      <c r="B227" s="58" t="s">
        <v>695</v>
      </c>
      <c r="C227" s="86" t="s">
        <v>438</v>
      </c>
      <c r="D227" s="60">
        <v>1097</v>
      </c>
    </row>
    <row r="228" spans="1:4">
      <c r="A228" s="58" t="s">
        <v>747</v>
      </c>
      <c r="B228" s="58" t="s">
        <v>748</v>
      </c>
      <c r="C228" s="86" t="s">
        <v>749</v>
      </c>
      <c r="D228" s="60">
        <v>1097</v>
      </c>
    </row>
    <row r="229" spans="1:4">
      <c r="A229" s="58" t="s">
        <v>1146</v>
      </c>
      <c r="B229" s="58" t="s">
        <v>793</v>
      </c>
      <c r="C229" s="86" t="s">
        <v>573</v>
      </c>
      <c r="D229" s="60">
        <v>1092</v>
      </c>
    </row>
    <row r="230" spans="1:4">
      <c r="A230" s="58" t="s">
        <v>1108</v>
      </c>
      <c r="B230" s="58" t="s">
        <v>1109</v>
      </c>
      <c r="C230" s="86" t="s">
        <v>444</v>
      </c>
      <c r="D230" s="60">
        <v>1071</v>
      </c>
    </row>
    <row r="231" spans="1:4">
      <c r="A231" s="58" t="s">
        <v>1147</v>
      </c>
      <c r="B231" s="58" t="s">
        <v>897</v>
      </c>
      <c r="C231" s="86" t="s">
        <v>495</v>
      </c>
      <c r="D231" s="60">
        <v>1067</v>
      </c>
    </row>
    <row r="232" spans="1:4">
      <c r="A232" s="58" t="s">
        <v>1148</v>
      </c>
      <c r="B232" s="58" t="s">
        <v>1149</v>
      </c>
      <c r="C232" s="86" t="s">
        <v>472</v>
      </c>
      <c r="D232" s="60">
        <v>1064</v>
      </c>
    </row>
    <row r="233" spans="1:4">
      <c r="A233" s="58" t="s">
        <v>967</v>
      </c>
      <c r="B233" s="58" t="s">
        <v>1003</v>
      </c>
      <c r="C233" s="86" t="s">
        <v>485</v>
      </c>
      <c r="D233" s="60">
        <v>1055</v>
      </c>
    </row>
    <row r="234" spans="1:4">
      <c r="A234" s="58" t="s">
        <v>803</v>
      </c>
      <c r="B234" s="58" t="s">
        <v>672</v>
      </c>
      <c r="C234" s="86" t="s">
        <v>428</v>
      </c>
      <c r="D234" s="60">
        <v>1043</v>
      </c>
    </row>
    <row r="235" spans="1:4">
      <c r="A235" s="58" t="s">
        <v>948</v>
      </c>
      <c r="B235" s="58" t="s">
        <v>999</v>
      </c>
      <c r="C235" s="86" t="s">
        <v>513</v>
      </c>
      <c r="D235" s="60">
        <v>1041</v>
      </c>
    </row>
    <row r="236" spans="1:4">
      <c r="A236" s="58" t="s">
        <v>1150</v>
      </c>
      <c r="B236" s="58" t="s">
        <v>455</v>
      </c>
      <c r="C236" s="86" t="s">
        <v>456</v>
      </c>
      <c r="D236" s="60">
        <v>1036</v>
      </c>
    </row>
    <row r="237" spans="1:4">
      <c r="A237" s="58" t="s">
        <v>881</v>
      </c>
      <c r="B237" s="58" t="s">
        <v>558</v>
      </c>
      <c r="C237" s="86" t="s">
        <v>495</v>
      </c>
      <c r="D237" s="60">
        <v>1016</v>
      </c>
    </row>
    <row r="238" spans="1:4">
      <c r="A238" s="58" t="s">
        <v>1151</v>
      </c>
      <c r="B238" s="58" t="s">
        <v>1152</v>
      </c>
      <c r="C238" s="86" t="s">
        <v>1153</v>
      </c>
      <c r="D238" s="60">
        <v>1015</v>
      </c>
    </row>
    <row r="239" spans="1:4">
      <c r="A239" s="58" t="s">
        <v>953</v>
      </c>
      <c r="B239" s="58" t="s">
        <v>427</v>
      </c>
      <c r="C239" s="86" t="s">
        <v>428</v>
      </c>
      <c r="D239" s="60">
        <v>1010</v>
      </c>
    </row>
    <row r="240" spans="1:4">
      <c r="C240" s="86"/>
      <c r="D240" s="60"/>
    </row>
    <row r="241" spans="3:4">
      <c r="C241" s="86"/>
      <c r="D241" s="60"/>
    </row>
    <row r="242" spans="3:4">
      <c r="C242" s="86"/>
      <c r="D242" s="60"/>
    </row>
    <row r="243" spans="3:4">
      <c r="C243" s="86"/>
      <c r="D243" s="60"/>
    </row>
    <row r="244" spans="3:4">
      <c r="C244" s="86"/>
      <c r="D244" s="60"/>
    </row>
    <row r="245" spans="3:4">
      <c r="C245" s="86"/>
      <c r="D245" s="60"/>
    </row>
    <row r="246" spans="3:4">
      <c r="C246" s="86"/>
      <c r="D246" s="60"/>
    </row>
    <row r="247" spans="3:4">
      <c r="C247" s="86"/>
      <c r="D247" s="60"/>
    </row>
    <row r="248" spans="3:4">
      <c r="C248" s="86"/>
      <c r="D248" s="60"/>
    </row>
    <row r="249" spans="3:4">
      <c r="C249" s="86"/>
      <c r="D249" s="60"/>
    </row>
    <row r="250" spans="3:4">
      <c r="C250" s="86"/>
      <c r="D250" s="60"/>
    </row>
    <row r="251" spans="3:4">
      <c r="C251" s="86"/>
      <c r="D251" s="60"/>
    </row>
  </sheetData>
  <pageMargins left="0.7" right="0.7" top="0.75" bottom="0.75" header="0.3" footer="0.3"/>
  <pageSetup fitToHeight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  <pageSetUpPr fitToPage="1"/>
  </sheetPr>
  <dimension ref="A1:J82"/>
  <sheetViews>
    <sheetView zoomScaleNormal="100" workbookViewId="0">
      <selection activeCell="I77" sqref="I77"/>
    </sheetView>
  </sheetViews>
  <sheetFormatPr baseColWidth="10" defaultColWidth="9.1640625" defaultRowHeight="15"/>
  <cols>
    <col min="1" max="1" width="13.5" style="2" customWidth="1"/>
    <col min="2" max="2" width="12.33203125" style="25" customWidth="1"/>
    <col min="3" max="3" width="15.6640625" style="25" customWidth="1"/>
    <col min="4" max="4" width="13.83203125" style="5" customWidth="1"/>
    <col min="5" max="5" width="14.5" style="6" customWidth="1"/>
    <col min="6" max="6" width="14.33203125" style="5" customWidth="1"/>
    <col min="7" max="7" width="7.5" style="7" customWidth="1"/>
    <col min="8" max="8" width="9.1640625" style="2"/>
    <col min="9" max="9" width="13.5" style="65" customWidth="1"/>
    <col min="10" max="10" width="9.1640625" style="65"/>
    <col min="11" max="17" width="10.33203125" style="65" bestFit="1" customWidth="1"/>
    <col min="18" max="18" width="9.1640625" style="65"/>
    <col min="19" max="25" width="9.6640625" style="65" bestFit="1" customWidth="1"/>
    <col min="26" max="16384" width="9.1640625" style="65"/>
  </cols>
  <sheetData>
    <row r="1" spans="1:8">
      <c r="A1" s="9" t="s">
        <v>0</v>
      </c>
      <c r="B1" s="27" t="s">
        <v>1155</v>
      </c>
      <c r="C1" s="27" t="s">
        <v>1156</v>
      </c>
      <c r="D1" s="10" t="s">
        <v>1157</v>
      </c>
      <c r="E1" s="97" t="s">
        <v>1158</v>
      </c>
      <c r="F1" s="10" t="s">
        <v>1159</v>
      </c>
      <c r="G1" s="11" t="s">
        <v>1160</v>
      </c>
      <c r="H1" s="12"/>
    </row>
    <row r="2" spans="1:8">
      <c r="A2" s="2" t="s">
        <v>2</v>
      </c>
      <c r="B2" s="25" t="s">
        <v>3</v>
      </c>
      <c r="C2" s="25" t="s">
        <v>3</v>
      </c>
      <c r="D2" s="5">
        <v>25464</v>
      </c>
      <c r="E2" s="6" t="s">
        <v>3</v>
      </c>
      <c r="F2" s="5">
        <v>2403400</v>
      </c>
      <c r="G2" s="7">
        <v>1.059499043022385</v>
      </c>
    </row>
    <row r="3" spans="1:8">
      <c r="A3" s="2" t="s">
        <v>4</v>
      </c>
      <c r="B3" s="25" t="s">
        <v>3</v>
      </c>
      <c r="C3" s="25" t="s">
        <v>3</v>
      </c>
      <c r="D3" s="5">
        <v>26433</v>
      </c>
      <c r="E3" s="6">
        <v>3.8053722902921772</v>
      </c>
      <c r="F3" s="5">
        <v>2445000</v>
      </c>
      <c r="G3" s="7">
        <v>1.0811042944785276</v>
      </c>
    </row>
    <row r="4" spans="1:8">
      <c r="A4" s="2" t="s">
        <v>5</v>
      </c>
      <c r="B4" s="25" t="s">
        <v>3</v>
      </c>
      <c r="C4" s="25" t="s">
        <v>3</v>
      </c>
      <c r="D4" s="5">
        <v>29813</v>
      </c>
      <c r="E4" s="6">
        <v>12.787046494911664</v>
      </c>
      <c r="F4" s="5">
        <v>2281000</v>
      </c>
      <c r="G4" s="7">
        <v>1.3070144673388864</v>
      </c>
    </row>
    <row r="5" spans="1:8">
      <c r="A5" s="2" t="s">
        <v>6</v>
      </c>
      <c r="B5" s="25" t="s">
        <v>3</v>
      </c>
      <c r="C5" s="25" t="s">
        <v>3</v>
      </c>
      <c r="D5" s="5">
        <v>30462</v>
      </c>
      <c r="E5" s="6">
        <v>2.1769026934558751</v>
      </c>
      <c r="F5" s="5">
        <v>2102000</v>
      </c>
      <c r="G5" s="7">
        <v>1.4491912464319694</v>
      </c>
    </row>
    <row r="6" spans="1:8">
      <c r="A6" s="2" t="s">
        <v>7</v>
      </c>
      <c r="B6" s="25" t="s">
        <v>3</v>
      </c>
      <c r="C6" s="25" t="s">
        <v>3</v>
      </c>
      <c r="D6" s="5">
        <v>33675</v>
      </c>
      <c r="E6" s="6">
        <v>10.547567461099074</v>
      </c>
      <c r="F6" s="5">
        <v>2134000</v>
      </c>
      <c r="G6" s="7">
        <v>1.5780224929709465</v>
      </c>
    </row>
    <row r="7" spans="1:8">
      <c r="A7" s="2" t="s">
        <v>8</v>
      </c>
      <c r="B7" s="25" t="s">
        <v>3</v>
      </c>
      <c r="C7" s="25" t="s">
        <v>3</v>
      </c>
      <c r="D7" s="5">
        <v>33833</v>
      </c>
      <c r="E7" s="6">
        <v>0.46919079435783229</v>
      </c>
      <c r="F7" s="5">
        <v>2231000</v>
      </c>
      <c r="G7" s="7">
        <v>1.5164948453608247</v>
      </c>
    </row>
    <row r="8" spans="1:8">
      <c r="A8" s="2" t="s">
        <v>9</v>
      </c>
      <c r="B8" s="25" t="s">
        <v>3</v>
      </c>
      <c r="C8" s="25" t="s">
        <v>3</v>
      </c>
      <c r="D8" s="5">
        <v>34232</v>
      </c>
      <c r="E8" s="6">
        <v>1.1793219637631898</v>
      </c>
      <c r="F8" s="5">
        <v>2447000</v>
      </c>
      <c r="G8" s="7">
        <v>1.3989374744585206</v>
      </c>
    </row>
    <row r="9" spans="1:8">
      <c r="A9" s="2" t="s">
        <v>10</v>
      </c>
      <c r="B9" s="25" t="s">
        <v>3</v>
      </c>
      <c r="C9" s="25" t="s">
        <v>3</v>
      </c>
      <c r="D9" s="5">
        <v>36494</v>
      </c>
      <c r="E9" s="6">
        <v>6.6078523019397055</v>
      </c>
      <c r="F9" s="5">
        <v>2653000</v>
      </c>
      <c r="G9" s="7">
        <v>1.3755748209574066</v>
      </c>
    </row>
    <row r="10" spans="1:8">
      <c r="A10" s="2" t="s">
        <v>11</v>
      </c>
      <c r="B10" s="25" t="s">
        <v>3</v>
      </c>
      <c r="C10" s="25" t="s">
        <v>3</v>
      </c>
      <c r="D10" s="5">
        <v>40666</v>
      </c>
      <c r="E10" s="6">
        <v>11.432016221844687</v>
      </c>
      <c r="F10" s="5">
        <v>2918000</v>
      </c>
      <c r="G10" s="7">
        <v>1.3936257710760795</v>
      </c>
    </row>
    <row r="11" spans="1:8">
      <c r="A11" s="2" t="s">
        <v>12</v>
      </c>
      <c r="B11" s="25" t="s">
        <v>3</v>
      </c>
      <c r="C11" s="25" t="s">
        <v>3</v>
      </c>
      <c r="D11" s="5">
        <v>43391</v>
      </c>
      <c r="E11" s="6">
        <v>6.7009295234348105</v>
      </c>
      <c r="F11" s="5">
        <v>3324000</v>
      </c>
      <c r="G11" s="7">
        <v>1.3053850782190133</v>
      </c>
    </row>
    <row r="12" spans="1:8">
      <c r="A12" s="2" t="s">
        <v>13</v>
      </c>
      <c r="B12" s="25" t="s">
        <v>3</v>
      </c>
      <c r="C12" s="25" t="s">
        <v>3</v>
      </c>
      <c r="D12" s="5">
        <v>47245</v>
      </c>
      <c r="E12" s="6">
        <v>8.8820262266368601</v>
      </c>
      <c r="F12" s="5" t="s">
        <v>14</v>
      </c>
      <c r="G12" s="7" t="s">
        <v>3</v>
      </c>
    </row>
    <row r="13" spans="1:8">
      <c r="A13" s="2" t="s">
        <v>15</v>
      </c>
      <c r="B13" s="25" t="s">
        <v>3</v>
      </c>
      <c r="C13" s="25" t="s">
        <v>3</v>
      </c>
      <c r="D13" s="5">
        <v>48486</v>
      </c>
      <c r="E13" s="6">
        <v>2.6267329876177374</v>
      </c>
      <c r="F13" s="5">
        <v>3640000</v>
      </c>
      <c r="G13" s="7">
        <v>1.3320329670329671</v>
      </c>
    </row>
    <row r="14" spans="1:8">
      <c r="A14" s="2" t="s">
        <v>16</v>
      </c>
      <c r="B14" s="25" t="s">
        <v>3</v>
      </c>
      <c r="C14" s="25" t="s">
        <v>3</v>
      </c>
      <c r="D14" s="5">
        <v>53107</v>
      </c>
      <c r="E14" s="6">
        <v>9.5305861485789709</v>
      </c>
      <c r="F14" s="5" t="s">
        <v>14</v>
      </c>
      <c r="G14" s="7" t="s">
        <v>3</v>
      </c>
    </row>
    <row r="15" spans="1:8">
      <c r="A15" s="2" t="s">
        <v>17</v>
      </c>
      <c r="B15" s="25" t="s">
        <v>3</v>
      </c>
      <c r="C15" s="25" t="s">
        <v>3</v>
      </c>
      <c r="D15" s="5">
        <v>58086</v>
      </c>
      <c r="E15" s="6">
        <v>9.3754119042687414</v>
      </c>
      <c r="F15" s="5">
        <v>4146000</v>
      </c>
      <c r="G15" s="7">
        <v>1.401013024602026</v>
      </c>
    </row>
    <row r="16" spans="1:8">
      <c r="A16" s="2" t="s">
        <v>18</v>
      </c>
      <c r="B16" s="25" t="s">
        <v>3</v>
      </c>
      <c r="C16" s="25" t="s">
        <v>3</v>
      </c>
      <c r="D16" s="5">
        <v>64705</v>
      </c>
      <c r="E16" s="6">
        <v>11.39517267499914</v>
      </c>
      <c r="F16" s="5" t="s">
        <v>14</v>
      </c>
      <c r="G16" s="7" t="s">
        <v>3</v>
      </c>
    </row>
    <row r="17" spans="1:7">
      <c r="A17" s="2" t="s">
        <v>19</v>
      </c>
      <c r="B17" s="25" t="s">
        <v>3</v>
      </c>
      <c r="C17" s="25" t="s">
        <v>3</v>
      </c>
      <c r="D17" s="5">
        <v>74814</v>
      </c>
      <c r="E17" s="6">
        <v>15.623213043814232</v>
      </c>
      <c r="F17" s="5">
        <v>4780000</v>
      </c>
      <c r="G17" s="7">
        <v>1.5651464435146443</v>
      </c>
    </row>
    <row r="18" spans="1:7">
      <c r="A18" s="2" t="s">
        <v>20</v>
      </c>
      <c r="B18" s="25" t="s">
        <v>3</v>
      </c>
      <c r="C18" s="25" t="s">
        <v>3</v>
      </c>
      <c r="D18" s="5">
        <v>82045</v>
      </c>
      <c r="E18" s="6">
        <v>9.6653032854813272</v>
      </c>
      <c r="F18" s="5">
        <v>5280000</v>
      </c>
      <c r="G18" s="7">
        <v>1.5538825757575758</v>
      </c>
    </row>
    <row r="19" spans="1:7">
      <c r="A19" s="2" t="s">
        <v>21</v>
      </c>
      <c r="B19" s="25" t="s">
        <v>3</v>
      </c>
      <c r="C19" s="25" t="s">
        <v>3</v>
      </c>
      <c r="D19" s="5">
        <v>82709</v>
      </c>
      <c r="E19" s="6">
        <v>0.80931196294716323</v>
      </c>
      <c r="F19" s="5">
        <v>5921000</v>
      </c>
      <c r="G19" s="7">
        <v>1.3968755277824692</v>
      </c>
    </row>
    <row r="20" spans="1:7">
      <c r="A20" s="2" t="s">
        <v>22</v>
      </c>
      <c r="B20" s="25" t="s">
        <v>3</v>
      </c>
      <c r="C20" s="25" t="s">
        <v>3</v>
      </c>
      <c r="D20" s="5">
        <v>100262</v>
      </c>
      <c r="E20" s="6">
        <v>21.222599717080364</v>
      </c>
      <c r="F20" s="5">
        <v>6390000</v>
      </c>
      <c r="G20" s="7">
        <v>1.5690453834115805</v>
      </c>
    </row>
    <row r="21" spans="1:7">
      <c r="A21" s="2" t="s">
        <v>23</v>
      </c>
      <c r="B21" s="25" t="s">
        <v>3</v>
      </c>
      <c r="C21" s="25" t="s">
        <v>3</v>
      </c>
      <c r="D21" s="5">
        <v>110315</v>
      </c>
      <c r="E21" s="6">
        <v>10.026729967485188</v>
      </c>
      <c r="F21" s="5">
        <v>6912000</v>
      </c>
      <c r="G21" s="7">
        <v>1.5959924768518521</v>
      </c>
    </row>
    <row r="22" spans="1:7">
      <c r="A22" s="2" t="s">
        <v>24</v>
      </c>
      <c r="B22" s="25" t="s">
        <v>3</v>
      </c>
      <c r="C22" s="25" t="s">
        <v>3</v>
      </c>
      <c r="D22" s="5">
        <v>121362</v>
      </c>
      <c r="E22" s="6">
        <v>10.014050673072566</v>
      </c>
      <c r="F22" s="5">
        <v>7513000</v>
      </c>
      <c r="G22" s="7">
        <v>1.6153600425928389</v>
      </c>
    </row>
    <row r="23" spans="1:7">
      <c r="A23" s="2" t="s">
        <v>25</v>
      </c>
      <c r="B23" s="25" t="s">
        <v>3</v>
      </c>
      <c r="C23" s="25" t="s">
        <v>3</v>
      </c>
      <c r="D23" s="5">
        <v>134959</v>
      </c>
      <c r="E23" s="6">
        <v>11.203671659992418</v>
      </c>
      <c r="F23" s="5">
        <v>8005000</v>
      </c>
      <c r="G23" s="7">
        <v>1.6859337913803871</v>
      </c>
    </row>
    <row r="24" spans="1:7">
      <c r="A24" s="2" t="s">
        <v>26</v>
      </c>
      <c r="B24" s="25" t="s">
        <v>3</v>
      </c>
      <c r="C24" s="25" t="s">
        <v>3</v>
      </c>
      <c r="D24" s="5">
        <v>144708</v>
      </c>
      <c r="E24" s="6">
        <v>7.2236753384361183</v>
      </c>
      <c r="F24" s="5">
        <v>8581000</v>
      </c>
      <c r="G24" s="7">
        <v>1.6863768791516143</v>
      </c>
    </row>
    <row r="25" spans="1:7">
      <c r="A25" s="2" t="s">
        <v>27</v>
      </c>
      <c r="B25" s="25" t="s">
        <v>3</v>
      </c>
      <c r="C25" s="25" t="s">
        <v>3</v>
      </c>
      <c r="D25" s="5">
        <v>140126</v>
      </c>
      <c r="E25" s="6">
        <v>-3.1663764270116372</v>
      </c>
      <c r="F25" s="5">
        <v>8949000</v>
      </c>
      <c r="G25" s="7">
        <v>1.5658285841993518</v>
      </c>
    </row>
    <row r="26" spans="1:7">
      <c r="A26" s="2" t="s">
        <v>28</v>
      </c>
      <c r="B26" s="25" t="s">
        <v>3</v>
      </c>
      <c r="C26" s="25" t="s">
        <v>3</v>
      </c>
      <c r="D26" s="5">
        <v>146097</v>
      </c>
      <c r="E26" s="6">
        <v>4.2611649515436101</v>
      </c>
      <c r="F26" s="5">
        <v>9215000</v>
      </c>
      <c r="G26" s="7">
        <v>1.5854259359739558</v>
      </c>
    </row>
    <row r="27" spans="1:7">
      <c r="A27" s="2" t="s">
        <v>29</v>
      </c>
      <c r="B27" s="25" t="s">
        <v>3</v>
      </c>
      <c r="C27" s="25" t="s">
        <v>3</v>
      </c>
      <c r="D27" s="5">
        <v>151066</v>
      </c>
      <c r="E27" s="6">
        <v>3.4011649794314738</v>
      </c>
      <c r="F27" s="5">
        <v>9602000</v>
      </c>
      <c r="G27" s="7">
        <v>1.5732764007498439</v>
      </c>
    </row>
    <row r="28" spans="1:7">
      <c r="A28" s="2" t="s">
        <v>30</v>
      </c>
      <c r="B28" s="25" t="s">
        <v>3</v>
      </c>
      <c r="C28" s="25" t="s">
        <v>3</v>
      </c>
      <c r="D28" s="5">
        <v>154580</v>
      </c>
      <c r="E28" s="6">
        <v>2.3261355963618549</v>
      </c>
      <c r="F28" s="5">
        <v>10224000</v>
      </c>
      <c r="G28" s="7">
        <v>1.5119327073552427</v>
      </c>
    </row>
    <row r="29" spans="1:7">
      <c r="A29" s="2" t="s">
        <v>1062</v>
      </c>
      <c r="B29" s="25" t="s">
        <v>3</v>
      </c>
      <c r="C29" s="25" t="s">
        <v>3</v>
      </c>
      <c r="D29" s="5">
        <v>179344</v>
      </c>
      <c r="E29" s="6">
        <v>16.020183723638244</v>
      </c>
      <c r="F29" s="5">
        <v>11185000</v>
      </c>
      <c r="G29" s="7">
        <v>1.6034331694233346</v>
      </c>
    </row>
    <row r="30" spans="1:7">
      <c r="A30" s="2" t="s">
        <v>31</v>
      </c>
      <c r="B30" s="25" t="s">
        <v>3</v>
      </c>
      <c r="C30" s="25" t="s">
        <v>3</v>
      </c>
      <c r="D30" s="5">
        <v>203068</v>
      </c>
      <c r="E30" s="6">
        <v>13.228209474529395</v>
      </c>
      <c r="F30" s="5">
        <v>11012000</v>
      </c>
      <c r="G30" s="7">
        <v>1.8440610243370867</v>
      </c>
    </row>
    <row r="31" spans="1:7">
      <c r="A31" s="2" t="s">
        <v>32</v>
      </c>
      <c r="B31" s="25" t="s">
        <v>3</v>
      </c>
      <c r="C31" s="25" t="s">
        <v>3</v>
      </c>
      <c r="D31" s="5">
        <v>235509</v>
      </c>
      <c r="E31" s="6">
        <v>15.975436799495736</v>
      </c>
      <c r="F31" s="5">
        <v>11286000</v>
      </c>
      <c r="G31" s="7">
        <v>2.0867357788410419</v>
      </c>
    </row>
    <row r="32" spans="1:7">
      <c r="A32" s="2" t="s">
        <v>33</v>
      </c>
      <c r="B32" s="25" t="s">
        <v>3</v>
      </c>
      <c r="C32" s="25" t="s">
        <v>3</v>
      </c>
      <c r="D32" s="5">
        <v>263938</v>
      </c>
      <c r="E32" s="6">
        <v>12.071300884467261</v>
      </c>
      <c r="F32" s="5">
        <v>11260000</v>
      </c>
      <c r="G32" s="7">
        <v>2.3440319715808169</v>
      </c>
    </row>
    <row r="33" spans="1:7">
      <c r="A33" s="2" t="s">
        <v>1063</v>
      </c>
      <c r="B33" s="5">
        <v>283503</v>
      </c>
      <c r="C33" s="5">
        <v>2840</v>
      </c>
      <c r="D33" s="5">
        <v>286343</v>
      </c>
      <c r="E33" s="6">
        <v>8.4887359910281965</v>
      </c>
      <c r="F33" s="5">
        <v>11570000</v>
      </c>
      <c r="G33" s="7">
        <v>2.4748746758859119</v>
      </c>
    </row>
    <row r="34" spans="1:7">
      <c r="A34" s="2" t="s">
        <v>34</v>
      </c>
      <c r="B34" s="5">
        <v>308432</v>
      </c>
      <c r="C34" s="5">
        <v>3450</v>
      </c>
      <c r="D34" s="5">
        <v>311882</v>
      </c>
      <c r="E34" s="6">
        <v>8.9190236883737342</v>
      </c>
      <c r="F34" s="5">
        <v>12097000</v>
      </c>
      <c r="G34" s="7">
        <v>2.578176407373729</v>
      </c>
    </row>
    <row r="35" spans="1:7">
      <c r="A35" s="2" t="s">
        <v>35</v>
      </c>
      <c r="B35" s="5">
        <v>323419</v>
      </c>
      <c r="C35" s="5">
        <v>2880</v>
      </c>
      <c r="D35" s="5">
        <v>326299</v>
      </c>
      <c r="E35" s="6">
        <v>4.622581617406583</v>
      </c>
      <c r="F35" s="5">
        <v>12372000</v>
      </c>
      <c r="G35" s="7">
        <v>2.637398965405755</v>
      </c>
    </row>
    <row r="36" spans="1:7">
      <c r="A36" s="2" t="s">
        <v>36</v>
      </c>
      <c r="B36" s="5">
        <v>333365</v>
      </c>
      <c r="C36" s="5">
        <v>3620</v>
      </c>
      <c r="D36" s="5">
        <v>336985</v>
      </c>
      <c r="E36" s="6">
        <v>3.2749104349078606</v>
      </c>
      <c r="F36" s="5">
        <v>12426000</v>
      </c>
      <c r="G36" s="7">
        <v>2.7119346531466282</v>
      </c>
    </row>
    <row r="37" spans="1:7">
      <c r="A37" s="2" t="s">
        <v>37</v>
      </c>
      <c r="B37" s="5">
        <v>335494</v>
      </c>
      <c r="C37" s="5">
        <v>3400</v>
      </c>
      <c r="D37" s="5">
        <v>338894</v>
      </c>
      <c r="E37" s="6">
        <v>0.56649405759900295</v>
      </c>
      <c r="F37" s="5">
        <v>12465000</v>
      </c>
      <c r="G37" s="7">
        <v>2.7187645407139991</v>
      </c>
    </row>
    <row r="38" spans="1:7">
      <c r="A38" s="2" t="s">
        <v>38</v>
      </c>
      <c r="B38" s="5">
        <v>337803</v>
      </c>
      <c r="C38" s="5">
        <v>4310</v>
      </c>
      <c r="D38" s="5">
        <v>342113</v>
      </c>
      <c r="E38" s="6">
        <v>0.94985452678418625</v>
      </c>
      <c r="F38" s="5">
        <v>12242000</v>
      </c>
      <c r="G38" s="7">
        <v>2.7945842182649896</v>
      </c>
    </row>
    <row r="39" spans="1:7">
      <c r="A39" s="2" t="s">
        <v>39</v>
      </c>
      <c r="B39" s="5">
        <v>339627</v>
      </c>
      <c r="C39" s="5">
        <v>4150</v>
      </c>
      <c r="D39" s="5">
        <v>343777</v>
      </c>
      <c r="E39" s="6">
        <v>0.48638900012568947</v>
      </c>
      <c r="F39" s="5">
        <v>12247000</v>
      </c>
      <c r="G39" s="7">
        <v>2.8070302931330122</v>
      </c>
    </row>
    <row r="40" spans="1:7">
      <c r="A40" s="2" t="s">
        <v>40</v>
      </c>
      <c r="B40" s="5">
        <v>344879</v>
      </c>
      <c r="C40" s="5">
        <v>4730</v>
      </c>
      <c r="D40" s="5">
        <v>349609</v>
      </c>
      <c r="E40" s="6">
        <v>1.6964485698577856</v>
      </c>
      <c r="F40" s="5">
        <v>12504000</v>
      </c>
      <c r="G40" s="7">
        <v>2.7959772872680739</v>
      </c>
    </row>
    <row r="41" spans="1:7">
      <c r="A41" s="2" t="s">
        <v>41</v>
      </c>
      <c r="B41" s="5">
        <v>351387</v>
      </c>
      <c r="C41" s="5">
        <v>4800</v>
      </c>
      <c r="D41" s="5">
        <v>356187</v>
      </c>
      <c r="E41" s="6">
        <v>1.8815305097980888</v>
      </c>
      <c r="F41" s="5">
        <v>12767000</v>
      </c>
      <c r="G41" s="7">
        <v>2.7899036578679408</v>
      </c>
    </row>
    <row r="42" spans="1:7">
      <c r="A42" s="2" t="s">
        <v>42</v>
      </c>
      <c r="B42" s="5">
        <v>359334</v>
      </c>
      <c r="C42" s="5">
        <v>7020</v>
      </c>
      <c r="D42" s="5">
        <v>366354</v>
      </c>
      <c r="E42" s="6">
        <v>2.8543995148615755</v>
      </c>
      <c r="F42" s="5">
        <v>13055000</v>
      </c>
      <c r="G42" s="7">
        <v>2.806235158942934</v>
      </c>
    </row>
    <row r="43" spans="1:7">
      <c r="A43" s="2" t="s">
        <v>43</v>
      </c>
      <c r="B43" s="5">
        <v>379139</v>
      </c>
      <c r="C43" s="5">
        <v>7712</v>
      </c>
      <c r="D43" s="5">
        <v>386851</v>
      </c>
      <c r="E43" s="6">
        <v>5.5948618003351953</v>
      </c>
      <c r="F43" s="5">
        <v>13539000</v>
      </c>
      <c r="G43" s="7">
        <v>2.8573085161385627</v>
      </c>
    </row>
    <row r="44" spans="1:7">
      <c r="A44" s="2" t="s">
        <v>44</v>
      </c>
      <c r="B44" s="5">
        <v>398759</v>
      </c>
      <c r="C44" s="5">
        <v>8770</v>
      </c>
      <c r="D44" s="5">
        <v>407529</v>
      </c>
      <c r="E44" s="6">
        <v>5.3452104298554222</v>
      </c>
      <c r="F44" s="5">
        <v>13819000</v>
      </c>
      <c r="G44" s="7">
        <v>2.9490484116072078</v>
      </c>
    </row>
    <row r="45" spans="1:7">
      <c r="A45" s="2" t="s">
        <v>45</v>
      </c>
      <c r="B45" s="5">
        <v>411355</v>
      </c>
      <c r="C45" s="5">
        <v>8230</v>
      </c>
      <c r="D45" s="5">
        <v>419585</v>
      </c>
      <c r="E45" s="6">
        <v>2.958317076821527</v>
      </c>
      <c r="F45" s="5">
        <v>14359000</v>
      </c>
      <c r="G45" s="7">
        <v>2.9221046033846365</v>
      </c>
    </row>
    <row r="46" spans="1:7">
      <c r="A46" s="2" t="s">
        <v>46</v>
      </c>
      <c r="B46" s="5">
        <v>427608</v>
      </c>
      <c r="C46" s="5">
        <v>11010</v>
      </c>
      <c r="D46" s="5">
        <v>438618</v>
      </c>
      <c r="E46" s="6">
        <v>4.5361488137087838</v>
      </c>
      <c r="F46" s="5">
        <v>14487000</v>
      </c>
      <c r="G46" s="7">
        <v>3.0276661834748397</v>
      </c>
    </row>
    <row r="47" spans="1:7">
      <c r="A47" s="2" t="s">
        <v>47</v>
      </c>
      <c r="B47" s="5">
        <v>438319</v>
      </c>
      <c r="C47" s="5">
        <v>11430</v>
      </c>
      <c r="D47" s="5">
        <v>449749</v>
      </c>
      <c r="E47" s="6">
        <v>2.537743549056354</v>
      </c>
      <c r="F47" s="5">
        <v>14305000</v>
      </c>
      <c r="G47" s="7">
        <v>3.1439986018874517</v>
      </c>
    </row>
    <row r="48" spans="1:7">
      <c r="A48" s="2" t="s">
        <v>48</v>
      </c>
      <c r="B48" s="5">
        <v>439427</v>
      </c>
      <c r="C48" s="5">
        <v>13208</v>
      </c>
      <c r="D48" s="5">
        <v>452635</v>
      </c>
      <c r="E48" s="6">
        <v>0.64169125445526276</v>
      </c>
      <c r="F48" s="5">
        <v>14279000</v>
      </c>
      <c r="G48" s="7">
        <v>3.1699348693886122</v>
      </c>
    </row>
    <row r="49" spans="1:7">
      <c r="A49" s="2" t="s">
        <v>49</v>
      </c>
      <c r="B49" s="5">
        <v>438337</v>
      </c>
      <c r="C49" s="5">
        <v>15450</v>
      </c>
      <c r="D49" s="5">
        <v>453787</v>
      </c>
      <c r="E49" s="6">
        <v>0.25450970428711878</v>
      </c>
      <c r="F49" s="5">
        <v>14262000</v>
      </c>
      <c r="G49" s="7">
        <v>3.1817907726826529</v>
      </c>
    </row>
    <row r="50" spans="1:7">
      <c r="A50" s="2" t="s">
        <v>50</v>
      </c>
      <c r="B50" s="5">
        <v>439859</v>
      </c>
      <c r="C50" s="5">
        <v>18125</v>
      </c>
      <c r="D50" s="5">
        <v>457984</v>
      </c>
      <c r="E50" s="6">
        <v>0.92488326020798306</v>
      </c>
      <c r="F50" s="5">
        <v>14368000</v>
      </c>
      <c r="G50" s="7">
        <v>3.1875278396436522</v>
      </c>
    </row>
    <row r="51" spans="1:7">
      <c r="A51" s="2" t="s">
        <v>51</v>
      </c>
      <c r="B51" s="5">
        <v>464698</v>
      </c>
      <c r="C51" s="5">
        <v>16582</v>
      </c>
      <c r="D51" s="5">
        <v>481280</v>
      </c>
      <c r="E51" s="6">
        <v>5.0866405813303519</v>
      </c>
      <c r="F51" s="5">
        <v>14502000</v>
      </c>
      <c r="G51" s="7">
        <v>3.31871466004689</v>
      </c>
    </row>
    <row r="52" spans="1:7">
      <c r="A52" s="2" t="s">
        <v>52</v>
      </c>
      <c r="B52" s="5">
        <v>474091</v>
      </c>
      <c r="C52" s="5">
        <v>16842</v>
      </c>
      <c r="D52" s="5">
        <v>490933</v>
      </c>
      <c r="E52" s="6">
        <v>2.0056931515957448</v>
      </c>
      <c r="F52" s="5">
        <v>14507000</v>
      </c>
      <c r="G52" s="7">
        <v>3.3841111187702486</v>
      </c>
    </row>
    <row r="53" spans="1:7">
      <c r="A53" s="2" t="s">
        <v>53</v>
      </c>
      <c r="B53" s="5">
        <v>489866</v>
      </c>
      <c r="C53" s="5">
        <v>24857</v>
      </c>
      <c r="D53" s="5">
        <v>514723</v>
      </c>
      <c r="E53" s="6">
        <v>4.8458750990461024</v>
      </c>
      <c r="F53" s="5">
        <v>14791000</v>
      </c>
      <c r="G53" s="7">
        <v>3.4799743087012369</v>
      </c>
    </row>
    <row r="54" spans="1:7">
      <c r="A54" s="2" t="s">
        <v>54</v>
      </c>
      <c r="B54" s="5">
        <v>526809</v>
      </c>
      <c r="C54" s="5">
        <v>21058</v>
      </c>
      <c r="D54" s="5">
        <v>547867</v>
      </c>
      <c r="E54" s="6">
        <v>6.4391915651719467</v>
      </c>
      <c r="F54" s="5">
        <v>15312000</v>
      </c>
      <c r="G54" s="7">
        <v>3.5780237722048067</v>
      </c>
    </row>
    <row r="55" spans="1:7">
      <c r="A55" s="2" t="s">
        <v>55</v>
      </c>
      <c r="B55" s="5">
        <v>560251</v>
      </c>
      <c r="C55" s="5">
        <v>22745</v>
      </c>
      <c r="D55" s="5">
        <v>582996</v>
      </c>
      <c r="E55" s="6">
        <v>6.411957646655118</v>
      </c>
      <c r="F55" s="5">
        <v>15928000</v>
      </c>
      <c r="G55" s="7">
        <v>3.6601958814666</v>
      </c>
    </row>
    <row r="56" spans="1:7">
      <c r="A56" s="2" t="s">
        <v>56</v>
      </c>
      <c r="B56" s="5">
        <v>558530</v>
      </c>
      <c r="C56" s="5">
        <v>27793</v>
      </c>
      <c r="D56" s="5">
        <v>586323</v>
      </c>
      <c r="E56" s="6">
        <v>0.57067286911059423</v>
      </c>
      <c r="F56" s="5">
        <v>16612000</v>
      </c>
      <c r="G56" s="7">
        <v>3.5295148085721166</v>
      </c>
    </row>
    <row r="57" spans="1:7">
      <c r="A57" s="2" t="s">
        <v>57</v>
      </c>
      <c r="B57" s="5">
        <v>543169</v>
      </c>
      <c r="C57" s="5">
        <v>29340</v>
      </c>
      <c r="D57" s="5">
        <v>572509</v>
      </c>
      <c r="E57" s="6">
        <v>-2.356039247991295</v>
      </c>
      <c r="F57" s="5">
        <v>16911000</v>
      </c>
      <c r="G57" s="7">
        <v>3.3854236887233164</v>
      </c>
    </row>
    <row r="58" spans="1:7">
      <c r="A58" s="2" t="s">
        <v>58</v>
      </c>
      <c r="B58" s="5">
        <v>532040</v>
      </c>
      <c r="C58" s="5">
        <v>32999</v>
      </c>
      <c r="D58" s="5">
        <v>565039</v>
      </c>
      <c r="E58" s="6">
        <v>-1.3047829815775822</v>
      </c>
      <c r="F58" s="5">
        <v>17272000</v>
      </c>
      <c r="G58" s="7">
        <v>3.2714161648911535</v>
      </c>
    </row>
    <row r="59" spans="1:7">
      <c r="A59" s="2" t="s">
        <v>59</v>
      </c>
      <c r="B59" s="5">
        <v>526670</v>
      </c>
      <c r="C59" s="5">
        <v>38096</v>
      </c>
      <c r="D59" s="13">
        <v>564766</v>
      </c>
      <c r="E59" s="98">
        <v>-0.05</v>
      </c>
      <c r="F59" s="5">
        <v>17487000</v>
      </c>
      <c r="G59" s="7">
        <v>3.2296334419854751</v>
      </c>
    </row>
    <row r="60" spans="1:7">
      <c r="A60" s="2" t="s">
        <v>60</v>
      </c>
      <c r="B60" s="5">
        <v>541324</v>
      </c>
      <c r="C60" s="5">
        <v>41660</v>
      </c>
      <c r="D60" s="13">
        <v>582984</v>
      </c>
      <c r="E60" s="6">
        <v>3.2257607575526857</v>
      </c>
      <c r="F60" s="5">
        <v>17672000</v>
      </c>
      <c r="G60" s="7">
        <v>3.2989135355364421</v>
      </c>
    </row>
    <row r="61" spans="1:7">
      <c r="A61" s="2" t="s">
        <v>61</v>
      </c>
      <c r="B61" s="5">
        <v>567039</v>
      </c>
      <c r="C61" s="5">
        <v>56766</v>
      </c>
      <c r="D61" s="13">
        <v>623805</v>
      </c>
      <c r="E61" s="6">
        <v>7.0020789592853321</v>
      </c>
      <c r="F61" s="13">
        <v>18248000</v>
      </c>
      <c r="G61" s="7">
        <v>3.418484217448488</v>
      </c>
    </row>
    <row r="62" spans="1:7">
      <c r="A62" s="2" t="s">
        <v>62</v>
      </c>
      <c r="B62" s="5">
        <v>605015</v>
      </c>
      <c r="C62" s="5">
        <v>66601</v>
      </c>
      <c r="D62" s="13">
        <v>671616</v>
      </c>
      <c r="E62" s="6">
        <v>7.7</v>
      </c>
      <c r="F62" s="13">
        <v>19103000</v>
      </c>
      <c r="G62" s="7">
        <v>3.5157619222111713</v>
      </c>
    </row>
    <row r="63" spans="1:7">
      <c r="A63" s="2" t="s">
        <v>63</v>
      </c>
      <c r="B63" s="5">
        <v>623119</v>
      </c>
      <c r="C63" s="5">
        <v>67804</v>
      </c>
      <c r="D63" s="13">
        <v>690923</v>
      </c>
      <c r="E63" s="6">
        <v>2.9</v>
      </c>
      <c r="F63" s="13">
        <v>20428000</v>
      </c>
      <c r="G63" s="7">
        <v>3.3822351674172704</v>
      </c>
    </row>
    <row r="64" spans="1:7">
      <c r="A64" s="2" t="s">
        <v>64</v>
      </c>
      <c r="B64" s="5">
        <v>647246</v>
      </c>
      <c r="C64" s="5">
        <v>76031</v>
      </c>
      <c r="D64" s="13">
        <v>723277</v>
      </c>
      <c r="E64" s="6">
        <v>4.7</v>
      </c>
      <c r="F64" s="13">
        <v>20550000</v>
      </c>
      <c r="G64" s="7">
        <v>3.5195961070559614</v>
      </c>
    </row>
    <row r="65" spans="1:10">
      <c r="A65" s="18" t="s">
        <v>65</v>
      </c>
      <c r="B65" s="99">
        <v>679338</v>
      </c>
      <c r="C65" s="99">
        <v>85157</v>
      </c>
      <c r="D65" s="13">
        <v>764495</v>
      </c>
      <c r="E65" s="6">
        <v>5.7</v>
      </c>
      <c r="F65" s="13">
        <v>20625000</v>
      </c>
      <c r="G65" s="7">
        <v>3.7066424242424243</v>
      </c>
    </row>
    <row r="66" spans="1:10">
      <c r="A66" s="18" t="s">
        <v>66</v>
      </c>
      <c r="B66" s="99">
        <v>724725</v>
      </c>
      <c r="C66" s="99">
        <v>94919</v>
      </c>
      <c r="D66" s="13">
        <v>819644</v>
      </c>
      <c r="E66" s="6">
        <v>7.2</v>
      </c>
      <c r="F66" s="13">
        <v>21253000</v>
      </c>
      <c r="G66" s="7">
        <v>3.8566037735849061</v>
      </c>
    </row>
    <row r="67" spans="1:10">
      <c r="A67" s="18" t="s">
        <v>67</v>
      </c>
      <c r="B67" s="99">
        <v>780055.00000000047</v>
      </c>
      <c r="C67" s="99">
        <v>105997</v>
      </c>
      <c r="D67" s="13">
        <v>886052</v>
      </c>
      <c r="E67" s="6">
        <v>8.1</v>
      </c>
      <c r="F67" s="13">
        <v>21216000</v>
      </c>
      <c r="G67" s="7">
        <v>4.1763386123680242</v>
      </c>
    </row>
    <row r="68" spans="1:10">
      <c r="A68" s="18" t="s">
        <v>68</v>
      </c>
      <c r="B68" s="99">
        <v>854639</v>
      </c>
      <c r="C68" s="99">
        <v>120287</v>
      </c>
      <c r="D68" s="13">
        <v>974926</v>
      </c>
      <c r="E68" s="6">
        <v>10</v>
      </c>
      <c r="F68" s="13">
        <v>20300000</v>
      </c>
      <c r="G68" s="7">
        <v>4.8</v>
      </c>
    </row>
    <row r="69" spans="1:10">
      <c r="A69" s="18" t="s">
        <v>69</v>
      </c>
      <c r="B69" s="13">
        <v>896341</v>
      </c>
      <c r="C69" s="13">
        <v>147498</v>
      </c>
      <c r="D69" s="13">
        <v>1043839</v>
      </c>
      <c r="E69" s="6">
        <v>7.0685364837946674</v>
      </c>
      <c r="F69" s="13">
        <v>20264000</v>
      </c>
      <c r="G69" s="7">
        <v>5.1511991709435456</v>
      </c>
    </row>
    <row r="70" spans="1:10">
      <c r="A70" s="18" t="s">
        <v>70</v>
      </c>
      <c r="B70" s="13">
        <v>903127</v>
      </c>
      <c r="C70" s="13">
        <v>175695</v>
      </c>
      <c r="D70" s="13">
        <v>1078822</v>
      </c>
      <c r="E70" s="6">
        <v>3.3513789003859791</v>
      </c>
      <c r="F70" s="13">
        <v>20185000</v>
      </c>
      <c r="G70" s="19">
        <v>5.3</v>
      </c>
      <c r="H70" s="13"/>
    </row>
    <row r="71" spans="1:10">
      <c r="A71" s="18" t="s">
        <v>71</v>
      </c>
      <c r="B71" s="13">
        <v>891330</v>
      </c>
      <c r="C71" s="13">
        <v>203462</v>
      </c>
      <c r="D71" s="13">
        <v>1094792</v>
      </c>
      <c r="E71" s="6">
        <v>1.4803183472342982</v>
      </c>
      <c r="F71" s="13">
        <v>19831000</v>
      </c>
      <c r="G71" s="19">
        <v>5.5</v>
      </c>
      <c r="H71" s="5"/>
      <c r="I71" s="6"/>
    </row>
    <row r="72" spans="1:10">
      <c r="A72" s="18" t="s">
        <v>72</v>
      </c>
      <c r="B72" s="13">
        <v>872214</v>
      </c>
      <c r="C72" s="13">
        <v>223085</v>
      </c>
      <c r="D72" s="13">
        <v>1095299</v>
      </c>
      <c r="E72" s="100">
        <v>4.6310166680063429E-2</v>
      </c>
      <c r="F72" s="13">
        <v>19828000</v>
      </c>
      <c r="G72" s="19">
        <v>5.5</v>
      </c>
      <c r="H72" s="5"/>
      <c r="I72" s="100"/>
      <c r="J72" s="5"/>
    </row>
    <row r="73" spans="1:10">
      <c r="A73" s="2" t="s">
        <v>73</v>
      </c>
      <c r="B73" s="5">
        <v>851957</v>
      </c>
      <c r="C73" s="5">
        <v>223539</v>
      </c>
      <c r="D73" s="5">
        <v>1075496</v>
      </c>
      <c r="E73" s="6">
        <v>-1.8079994595083169</v>
      </c>
      <c r="F73" s="13">
        <v>19720000</v>
      </c>
      <c r="G73" s="19">
        <v>5.5</v>
      </c>
      <c r="H73" s="13"/>
    </row>
    <row r="74" spans="1:10">
      <c r="A74" s="2" t="s">
        <v>1064</v>
      </c>
      <c r="B74" s="5">
        <v>710210</v>
      </c>
      <c r="C74" s="5">
        <v>203885</v>
      </c>
      <c r="D74" s="5">
        <v>914095</v>
      </c>
      <c r="E74" s="6">
        <v>-15</v>
      </c>
      <c r="F74" s="13">
        <v>19744000</v>
      </c>
      <c r="G74" s="19">
        <v>4.5999999999999996</v>
      </c>
      <c r="H74" s="13"/>
    </row>
    <row r="75" spans="1:10">
      <c r="A75" s="2" t="s">
        <v>75</v>
      </c>
      <c r="B75" s="5">
        <v>763760</v>
      </c>
      <c r="C75" s="5">
        <v>184759</v>
      </c>
      <c r="D75" s="5">
        <v>948519</v>
      </c>
      <c r="E75" s="6">
        <v>3.8</v>
      </c>
      <c r="F75" s="13">
        <v>20327000</v>
      </c>
      <c r="G75" s="23">
        <v>4.7</v>
      </c>
      <c r="H75" s="13"/>
    </row>
    <row r="76" spans="1:10">
      <c r="A76" s="2" t="s">
        <v>985</v>
      </c>
      <c r="B76" s="5">
        <v>858395</v>
      </c>
      <c r="C76" s="5">
        <v>198793</v>
      </c>
      <c r="D76" s="5">
        <v>1057188</v>
      </c>
      <c r="E76" s="6">
        <v>11.5</v>
      </c>
      <c r="F76" s="13">
        <v>18961280</v>
      </c>
      <c r="G76" s="7">
        <v>5.6</v>
      </c>
      <c r="H76" s="23"/>
    </row>
    <row r="77" spans="1:10">
      <c r="A77" s="2" t="s">
        <v>1065</v>
      </c>
      <c r="B77" s="5">
        <v>883908</v>
      </c>
      <c r="C77" s="5">
        <v>242782</v>
      </c>
      <c r="D77" s="5">
        <v>1126690</v>
      </c>
      <c r="E77" s="6">
        <v>6.6</v>
      </c>
      <c r="F77" s="5">
        <v>18939568</v>
      </c>
      <c r="G77" s="7">
        <v>5.9</v>
      </c>
    </row>
    <row r="79" spans="1:10">
      <c r="A79" s="77"/>
      <c r="B79" s="77"/>
      <c r="C79" s="77"/>
      <c r="D79" s="77"/>
      <c r="E79" s="77"/>
      <c r="F79" s="77"/>
      <c r="G79" s="77"/>
    </row>
    <row r="80" spans="1:10">
      <c r="A80" s="77"/>
      <c r="B80" s="77"/>
      <c r="C80" s="77"/>
      <c r="D80" s="77"/>
      <c r="E80" s="77"/>
      <c r="F80" s="77"/>
      <c r="G80" s="77"/>
    </row>
    <row r="81" spans="1:2">
      <c r="B81" s="39"/>
    </row>
    <row r="82" spans="1:2">
      <c r="A82" s="52"/>
    </row>
  </sheetData>
  <phoneticPr fontId="15" type="noConversion"/>
  <pageMargins left="0.7" right="0.7" top="0.75" bottom="0.75" header="0.3" footer="0.3"/>
  <pageSetup scale="9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fitToPage="1"/>
  </sheetPr>
  <dimension ref="A1:P31"/>
  <sheetViews>
    <sheetView zoomScaleNormal="100" workbookViewId="0">
      <selection activeCell="B15" sqref="B15"/>
    </sheetView>
  </sheetViews>
  <sheetFormatPr baseColWidth="10" defaultColWidth="9.33203125" defaultRowHeight="15"/>
  <cols>
    <col min="1" max="1" width="14" style="2" customWidth="1"/>
    <col min="2" max="11" width="8.6640625" style="14" customWidth="1"/>
    <col min="12" max="12" width="24" style="14" customWidth="1"/>
    <col min="13" max="13" width="12.6640625" style="14" customWidth="1"/>
    <col min="14" max="14" width="10.5" style="2" bestFit="1" customWidth="1"/>
    <col min="15" max="15" width="8.5" style="2" bestFit="1" customWidth="1"/>
    <col min="16" max="16" width="7.33203125" style="2" customWidth="1"/>
    <col min="17" max="16384" width="9.33203125" style="2"/>
  </cols>
  <sheetData>
    <row r="1" spans="1:16" s="9" customFormat="1">
      <c r="B1" s="29" t="s">
        <v>68</v>
      </c>
      <c r="C1" s="29" t="s">
        <v>69</v>
      </c>
      <c r="D1" s="29" t="s">
        <v>70</v>
      </c>
      <c r="E1" s="29" t="s">
        <v>71</v>
      </c>
      <c r="F1" s="29" t="s">
        <v>72</v>
      </c>
      <c r="G1" s="29" t="s">
        <v>73</v>
      </c>
      <c r="H1" s="29" t="s">
        <v>74</v>
      </c>
      <c r="I1" s="29" t="s">
        <v>75</v>
      </c>
      <c r="J1" s="29" t="s">
        <v>985</v>
      </c>
      <c r="K1" s="29" t="s">
        <v>1065</v>
      </c>
      <c r="L1" s="27" t="s">
        <v>1161</v>
      </c>
      <c r="M1" s="27"/>
    </row>
    <row r="2" spans="1:16">
      <c r="A2" s="2" t="s">
        <v>76</v>
      </c>
      <c r="B2" s="5">
        <v>112765</v>
      </c>
      <c r="C2" s="5">
        <v>119262</v>
      </c>
      <c r="D2" s="5">
        <v>115841</v>
      </c>
      <c r="E2" s="5">
        <v>108539</v>
      </c>
      <c r="F2" s="5">
        <v>106881</v>
      </c>
      <c r="G2" s="5">
        <v>104907</v>
      </c>
      <c r="H2" s="5">
        <v>69183</v>
      </c>
      <c r="I2" s="5">
        <v>90642</v>
      </c>
      <c r="J2" s="5">
        <v>95681</v>
      </c>
      <c r="K2" s="5">
        <v>93978</v>
      </c>
      <c r="L2" s="8">
        <v>-1.8</v>
      </c>
      <c r="M2" s="8"/>
      <c r="N2" s="23"/>
      <c r="O2" s="19"/>
    </row>
    <row r="3" spans="1:16">
      <c r="A3" s="2" t="s">
        <v>77</v>
      </c>
      <c r="B3" s="5">
        <v>121637</v>
      </c>
      <c r="C3" s="5">
        <v>126516</v>
      </c>
      <c r="D3" s="5">
        <v>124888</v>
      </c>
      <c r="E3" s="5">
        <v>117960</v>
      </c>
      <c r="F3" s="5">
        <v>119828</v>
      </c>
      <c r="G3" s="5">
        <v>120332</v>
      </c>
      <c r="H3" s="5">
        <v>66082</v>
      </c>
      <c r="I3" s="5">
        <v>146526</v>
      </c>
      <c r="J3" s="5">
        <v>168920</v>
      </c>
      <c r="K3" s="5">
        <v>176084</v>
      </c>
      <c r="L3" s="8">
        <v>4.2</v>
      </c>
      <c r="M3" s="8"/>
      <c r="N3" s="23"/>
      <c r="O3" s="19"/>
    </row>
    <row r="4" spans="1:16">
      <c r="A4" s="2" t="s">
        <v>78</v>
      </c>
      <c r="B4" s="5">
        <v>59364</v>
      </c>
      <c r="C4" s="5">
        <v>54965</v>
      </c>
      <c r="D4" s="5">
        <v>50107</v>
      </c>
      <c r="E4" s="5">
        <v>45239</v>
      </c>
      <c r="F4" s="5">
        <v>42674</v>
      </c>
      <c r="G4" s="5">
        <v>42473</v>
      </c>
      <c r="H4" s="5">
        <v>10263</v>
      </c>
      <c r="I4" s="5">
        <v>24793</v>
      </c>
      <c r="J4" s="5">
        <v>33922</v>
      </c>
      <c r="K4" s="5">
        <v>28643</v>
      </c>
      <c r="L4" s="8">
        <v>-15.6</v>
      </c>
      <c r="M4" s="8"/>
      <c r="N4" s="23"/>
      <c r="O4" s="19"/>
    </row>
    <row r="5" spans="1:16" s="3" customFormat="1">
      <c r="A5" s="3" t="s">
        <v>79</v>
      </c>
      <c r="B5" s="15">
        <v>293766</v>
      </c>
      <c r="C5" s="15">
        <v>300743</v>
      </c>
      <c r="D5" s="15">
        <v>290836</v>
      </c>
      <c r="E5" s="15">
        <v>271738</v>
      </c>
      <c r="F5" s="15">
        <v>269383</v>
      </c>
      <c r="G5" s="15">
        <v>267712</v>
      </c>
      <c r="H5" s="15">
        <v>145528</v>
      </c>
      <c r="I5" s="15">
        <v>261961</v>
      </c>
      <c r="J5" s="15">
        <v>298523</v>
      </c>
      <c r="K5" s="15">
        <v>298705</v>
      </c>
      <c r="L5" s="8">
        <v>0.1</v>
      </c>
      <c r="M5" s="8"/>
      <c r="N5" s="23"/>
      <c r="O5" s="19"/>
      <c r="P5" s="2"/>
    </row>
    <row r="6" spans="1:16">
      <c r="B6" s="7"/>
      <c r="C6" s="7"/>
      <c r="D6" s="7"/>
      <c r="E6" s="7"/>
      <c r="F6" s="7"/>
      <c r="G6" s="7"/>
      <c r="H6" s="7"/>
      <c r="I6" s="7"/>
      <c r="J6" s="7"/>
      <c r="K6" s="7"/>
    </row>
    <row r="7" spans="1:16">
      <c r="B7" s="13"/>
      <c r="C7" s="13"/>
      <c r="D7" s="13"/>
      <c r="E7" s="13"/>
      <c r="F7" s="13"/>
      <c r="G7" s="5"/>
      <c r="H7" s="5"/>
      <c r="I7" s="5"/>
      <c r="J7" s="5"/>
      <c r="K7" s="5"/>
    </row>
    <row r="8" spans="1:16">
      <c r="B8" s="5"/>
      <c r="C8" s="5"/>
      <c r="D8" s="5"/>
      <c r="E8" s="5"/>
      <c r="F8" s="5"/>
      <c r="G8" s="5"/>
      <c r="H8" s="5"/>
      <c r="I8" s="5"/>
      <c r="J8" s="5"/>
      <c r="K8" s="5"/>
    </row>
    <row r="11" spans="1:16">
      <c r="A11" s="64"/>
      <c r="B11" s="5"/>
      <c r="C11" s="88"/>
    </row>
    <row r="12" spans="1:16">
      <c r="B12" s="5"/>
      <c r="C12" s="88"/>
    </row>
    <row r="13" spans="1:16">
      <c r="B13" s="5"/>
      <c r="C13" s="88"/>
    </row>
    <row r="14" spans="1:16">
      <c r="B14" s="5"/>
      <c r="C14" s="88"/>
    </row>
    <row r="15" spans="1:16">
      <c r="B15" s="5"/>
      <c r="C15" s="88"/>
    </row>
    <row r="16" spans="1:16">
      <c r="B16" s="5"/>
      <c r="C16" s="88"/>
    </row>
    <row r="17" spans="1:3">
      <c r="B17" s="5"/>
      <c r="C17" s="88"/>
    </row>
    <row r="18" spans="1:3">
      <c r="B18" s="5"/>
      <c r="C18" s="88"/>
    </row>
    <row r="19" spans="1:3">
      <c r="B19" s="5"/>
      <c r="C19" s="88"/>
    </row>
    <row r="20" spans="1:3">
      <c r="B20" s="5"/>
      <c r="C20" s="88"/>
    </row>
    <row r="22" spans="1:3">
      <c r="B22" s="5"/>
    </row>
    <row r="23" spans="1:3">
      <c r="B23" s="5"/>
    </row>
    <row r="24" spans="1:3">
      <c r="B24" s="5"/>
    </row>
    <row r="25" spans="1:3">
      <c r="B25" s="5"/>
    </row>
    <row r="26" spans="1:3">
      <c r="B26" s="5"/>
    </row>
    <row r="27" spans="1:3">
      <c r="A27" s="26"/>
    </row>
    <row r="28" spans="1:3">
      <c r="A28" s="17"/>
    </row>
    <row r="29" spans="1:3">
      <c r="A29" s="13"/>
    </row>
    <row r="30" spans="1:3">
      <c r="A30" s="13"/>
    </row>
    <row r="31" spans="1:3">
      <c r="A31" s="13"/>
    </row>
  </sheetData>
  <phoneticPr fontId="15" type="noConversion"/>
  <printOptions horizontalCentered="1"/>
  <pageMargins left="0.25" right="0.25" top="0.75" bottom="0.75" header="0.3" footer="0.3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  <pageSetUpPr fitToPage="1"/>
  </sheetPr>
  <dimension ref="A1:H23"/>
  <sheetViews>
    <sheetView zoomScaleNormal="100" workbookViewId="0">
      <selection activeCell="A24" sqref="A24"/>
    </sheetView>
  </sheetViews>
  <sheetFormatPr baseColWidth="10" defaultColWidth="9.33203125" defaultRowHeight="15"/>
  <cols>
    <col min="1" max="1" width="39.83203125" style="34" customWidth="1"/>
    <col min="2" max="2" width="10.1640625" style="47" customWidth="1"/>
    <col min="3" max="3" width="6.33203125" style="47" customWidth="1"/>
    <col min="4" max="4" width="3.5" style="47" customWidth="1"/>
    <col min="5" max="5" width="8.83203125" style="47" bestFit="1" customWidth="1"/>
    <col min="6" max="6" width="6.33203125" style="47" customWidth="1"/>
    <col min="7" max="7" width="9.5" style="48" bestFit="1" customWidth="1"/>
    <col min="8" max="16384" width="9.33203125" style="34"/>
  </cols>
  <sheetData>
    <row r="1" spans="1:7">
      <c r="A1" s="33" t="s">
        <v>80</v>
      </c>
      <c r="B1" s="39">
        <v>347602</v>
      </c>
      <c r="C1" s="38">
        <v>32.9</v>
      </c>
      <c r="D1" s="38"/>
      <c r="E1" s="39">
        <v>342875</v>
      </c>
      <c r="F1" s="38">
        <v>30.4</v>
      </c>
      <c r="G1" s="49">
        <v>-1.4</v>
      </c>
    </row>
    <row r="2" spans="1:7">
      <c r="A2" s="33" t="s">
        <v>81</v>
      </c>
      <c r="B2" s="46">
        <v>42547</v>
      </c>
      <c r="C2" s="38">
        <v>4</v>
      </c>
      <c r="D2" s="38"/>
      <c r="E2" s="46">
        <v>46063</v>
      </c>
      <c r="F2" s="38">
        <v>4.0999999999999996</v>
      </c>
      <c r="G2" s="49">
        <v>8.3000000000000007</v>
      </c>
    </row>
    <row r="3" spans="1:7">
      <c r="A3" s="33" t="s">
        <v>82</v>
      </c>
      <c r="B3" s="39">
        <f>SUM(B4:B8)</f>
        <v>305055</v>
      </c>
      <c r="C3" s="38">
        <v>28.9</v>
      </c>
      <c r="D3" s="38"/>
      <c r="E3" s="39">
        <v>296812</v>
      </c>
      <c r="F3" s="38">
        <v>26.3</v>
      </c>
      <c r="G3" s="49">
        <v>-2.7</v>
      </c>
    </row>
    <row r="4" spans="1:7">
      <c r="A4" s="34" t="s">
        <v>1021</v>
      </c>
      <c r="B4" s="101">
        <v>64575</v>
      </c>
      <c r="C4" s="36">
        <v>6.1</v>
      </c>
      <c r="D4" s="36"/>
      <c r="E4" s="101">
        <v>64287</v>
      </c>
      <c r="F4" s="36">
        <v>5.7</v>
      </c>
      <c r="G4" s="48">
        <v>-0.4</v>
      </c>
    </row>
    <row r="5" spans="1:7">
      <c r="A5" s="34" t="s">
        <v>1022</v>
      </c>
      <c r="B5" s="101">
        <v>54892</v>
      </c>
      <c r="C5" s="36">
        <v>5.2</v>
      </c>
      <c r="D5" s="36"/>
      <c r="E5" s="101">
        <v>57219</v>
      </c>
      <c r="F5" s="36">
        <v>5.0999999999999996</v>
      </c>
      <c r="G5" s="48">
        <v>4.2</v>
      </c>
    </row>
    <row r="6" spans="1:7">
      <c r="A6" s="34" t="s">
        <v>1023</v>
      </c>
      <c r="B6" s="101">
        <v>56299</v>
      </c>
      <c r="C6" s="36">
        <v>5.3</v>
      </c>
      <c r="D6" s="36"/>
      <c r="E6" s="101">
        <v>57749</v>
      </c>
      <c r="F6" s="36">
        <v>5.0999999999999996</v>
      </c>
      <c r="G6" s="48">
        <v>2.6</v>
      </c>
    </row>
    <row r="7" spans="1:7">
      <c r="A7" s="34" t="s">
        <v>1024</v>
      </c>
      <c r="B7" s="101">
        <v>81086</v>
      </c>
      <c r="C7" s="36">
        <v>7.7</v>
      </c>
      <c r="D7" s="36"/>
      <c r="E7" s="101">
        <v>71472</v>
      </c>
      <c r="F7" s="36">
        <v>6.3</v>
      </c>
      <c r="G7" s="48">
        <v>-11.9</v>
      </c>
    </row>
    <row r="8" spans="1:7">
      <c r="A8" s="34" t="s">
        <v>1025</v>
      </c>
      <c r="B8" s="101">
        <v>48203</v>
      </c>
      <c r="C8" s="36">
        <v>4.5999999999999996</v>
      </c>
      <c r="D8" s="36"/>
      <c r="E8" s="101">
        <v>46085</v>
      </c>
      <c r="F8" s="36">
        <v>4.0999999999999996</v>
      </c>
      <c r="G8" s="48">
        <v>-4.4000000000000004</v>
      </c>
    </row>
    <row r="9" spans="1:7">
      <c r="A9" s="33" t="s">
        <v>83</v>
      </c>
      <c r="B9" s="39">
        <f>SUM(B10:B13)</f>
        <v>467027</v>
      </c>
      <c r="C9" s="38">
        <v>44.2</v>
      </c>
      <c r="D9" s="38"/>
      <c r="E9" s="39">
        <v>502291</v>
      </c>
      <c r="F9" s="38">
        <v>44.6</v>
      </c>
      <c r="G9" s="49">
        <v>7.6</v>
      </c>
    </row>
    <row r="10" spans="1:7">
      <c r="A10" s="34" t="s">
        <v>84</v>
      </c>
      <c r="B10" s="101">
        <v>294923</v>
      </c>
      <c r="C10" s="36">
        <v>27.9</v>
      </c>
      <c r="D10" s="36"/>
      <c r="E10" s="101">
        <v>319402</v>
      </c>
      <c r="F10" s="36">
        <v>28.3</v>
      </c>
      <c r="G10" s="48">
        <v>8.3000000000000007</v>
      </c>
    </row>
    <row r="11" spans="1:7">
      <c r="A11" s="34" t="s">
        <v>139</v>
      </c>
      <c r="B11" s="101">
        <v>141301</v>
      </c>
      <c r="C11" s="36">
        <v>13.4</v>
      </c>
      <c r="D11" s="36"/>
      <c r="E11" s="101">
        <v>149618</v>
      </c>
      <c r="F11" s="36">
        <v>13.3</v>
      </c>
      <c r="G11" s="48">
        <v>5.9</v>
      </c>
    </row>
    <row r="12" spans="1:7">
      <c r="A12" s="34" t="s">
        <v>85</v>
      </c>
      <c r="B12" s="101">
        <v>17926</v>
      </c>
      <c r="C12" s="36">
        <v>1.7</v>
      </c>
      <c r="D12" s="36"/>
      <c r="E12" s="101">
        <v>18204</v>
      </c>
      <c r="F12" s="36">
        <v>1.6</v>
      </c>
      <c r="G12" s="48">
        <v>1.6</v>
      </c>
    </row>
    <row r="13" spans="1:7">
      <c r="A13" s="34" t="s">
        <v>86</v>
      </c>
      <c r="B13" s="101">
        <v>12877</v>
      </c>
      <c r="C13" s="36">
        <v>1.2</v>
      </c>
      <c r="D13" s="36"/>
      <c r="E13" s="101">
        <v>15067</v>
      </c>
      <c r="F13" s="36">
        <v>1.3</v>
      </c>
      <c r="G13" s="48">
        <v>17</v>
      </c>
    </row>
    <row r="14" spans="1:7">
      <c r="A14" s="33" t="s">
        <v>87</v>
      </c>
      <c r="B14" s="39">
        <f>SUM(B15:B16)</f>
        <v>43766</v>
      </c>
      <c r="C14" s="38">
        <v>4.0999999999999996</v>
      </c>
      <c r="D14" s="38"/>
      <c r="E14" s="39">
        <v>38742</v>
      </c>
      <c r="F14" s="38">
        <v>3.4</v>
      </c>
      <c r="G14" s="49">
        <v>-11.5</v>
      </c>
    </row>
    <row r="15" spans="1:7">
      <c r="A15" s="34" t="s">
        <v>88</v>
      </c>
      <c r="B15" s="101">
        <v>10801</v>
      </c>
      <c r="C15" s="36">
        <v>1</v>
      </c>
      <c r="D15" s="36"/>
      <c r="E15" s="101">
        <v>10366</v>
      </c>
      <c r="F15" s="36">
        <v>0.9</v>
      </c>
      <c r="G15" s="48">
        <v>-4</v>
      </c>
    </row>
    <row r="16" spans="1:7">
      <c r="A16" s="34" t="s">
        <v>89</v>
      </c>
      <c r="B16" s="101">
        <v>32965</v>
      </c>
      <c r="C16" s="36">
        <v>3.1</v>
      </c>
      <c r="D16" s="36"/>
      <c r="E16" s="101">
        <v>28376</v>
      </c>
      <c r="F16" s="36">
        <v>2.5</v>
      </c>
      <c r="G16" s="48">
        <v>-13.9</v>
      </c>
    </row>
    <row r="17" spans="1:8" s="33" customFormat="1">
      <c r="A17" s="33" t="s">
        <v>90</v>
      </c>
      <c r="B17" s="39">
        <v>858395</v>
      </c>
      <c r="C17" s="38">
        <v>81.2</v>
      </c>
      <c r="D17" s="38"/>
      <c r="E17" s="39">
        <v>883908</v>
      </c>
      <c r="F17" s="38">
        <v>78.5</v>
      </c>
      <c r="G17" s="49">
        <v>3</v>
      </c>
      <c r="H17" s="34"/>
    </row>
    <row r="18" spans="1:8" s="33" customFormat="1">
      <c r="A18" s="33" t="s">
        <v>1067</v>
      </c>
      <c r="B18" s="39">
        <v>198793</v>
      </c>
      <c r="C18" s="38">
        <v>18.8</v>
      </c>
      <c r="D18" s="38"/>
      <c r="E18" s="39">
        <v>242782</v>
      </c>
      <c r="F18" s="38">
        <v>21.5</v>
      </c>
      <c r="G18" s="49">
        <v>22.1</v>
      </c>
      <c r="H18" s="34"/>
    </row>
    <row r="19" spans="1:8" s="33" customFormat="1">
      <c r="A19" s="34" t="s">
        <v>1026</v>
      </c>
      <c r="B19" s="44">
        <v>127573</v>
      </c>
      <c r="C19" s="36">
        <v>12.1</v>
      </c>
      <c r="D19" s="36"/>
      <c r="E19" s="44">
        <v>163452</v>
      </c>
      <c r="F19" s="36">
        <v>14.5</v>
      </c>
      <c r="G19" s="48">
        <v>28.1</v>
      </c>
      <c r="H19" s="34"/>
    </row>
    <row r="20" spans="1:8" s="33" customFormat="1">
      <c r="A20" s="34" t="s">
        <v>986</v>
      </c>
      <c r="B20" s="44">
        <v>71220</v>
      </c>
      <c r="C20" s="36">
        <v>6.7</v>
      </c>
      <c r="D20" s="36"/>
      <c r="E20" s="44">
        <v>79330</v>
      </c>
      <c r="F20" s="36">
        <v>7</v>
      </c>
      <c r="G20" s="48">
        <v>11.4</v>
      </c>
      <c r="H20" s="34"/>
    </row>
    <row r="21" spans="1:8">
      <c r="A21" s="33" t="s">
        <v>91</v>
      </c>
      <c r="B21" s="39">
        <v>1057188</v>
      </c>
      <c r="C21" s="38">
        <v>100</v>
      </c>
      <c r="D21" s="49"/>
      <c r="E21" s="39">
        <v>1126690</v>
      </c>
      <c r="F21" s="38">
        <v>100</v>
      </c>
      <c r="G21" s="48">
        <v>6.6</v>
      </c>
    </row>
    <row r="22" spans="1:8">
      <c r="B22" s="51"/>
      <c r="C22" s="51"/>
      <c r="D22" s="51"/>
      <c r="E22" s="51"/>
      <c r="F22" s="51"/>
    </row>
    <row r="23" spans="1:8">
      <c r="B23" s="5"/>
      <c r="E23" s="5"/>
    </row>
  </sheetData>
  <conditionalFormatting sqref="H1:H1048576">
    <cfRule type="containsText" dxfId="39" priority="2" operator="containsText" text="fa">
      <formula>NOT(ISERROR(SEARCH("fa",H1)))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-0.499984740745262"/>
    <pageSetUpPr fitToPage="1"/>
  </sheetPr>
  <dimension ref="A1:E62"/>
  <sheetViews>
    <sheetView tabSelected="1" zoomScaleNormal="100" workbookViewId="0">
      <pane ySplit="1" topLeftCell="A2" activePane="bottomLeft" state="frozen"/>
      <selection activeCell="B21" sqref="B21"/>
      <selection pane="bottomLeft" activeCell="N32" sqref="N32"/>
    </sheetView>
  </sheetViews>
  <sheetFormatPr baseColWidth="10" defaultColWidth="9.33203125" defaultRowHeight="15"/>
  <cols>
    <col min="1" max="1" width="51.5" style="44" customWidth="1"/>
    <col min="2" max="3" width="9.6640625" style="37" customWidth="1"/>
    <col min="4" max="4" width="9.5" style="44" bestFit="1" customWidth="1"/>
    <col min="5" max="5" width="2.5" style="44" customWidth="1"/>
    <col min="6" max="16384" width="9.33203125" style="44"/>
  </cols>
  <sheetData>
    <row r="1" spans="1:5">
      <c r="A1" s="41"/>
      <c r="B1" s="41" t="s">
        <v>1162</v>
      </c>
      <c r="C1" s="37" t="s">
        <v>1163</v>
      </c>
      <c r="D1" s="63" t="s">
        <v>1164</v>
      </c>
      <c r="E1" s="41"/>
    </row>
    <row r="2" spans="1:5" s="46" customFormat="1" ht="16">
      <c r="A2" s="66" t="s">
        <v>93</v>
      </c>
      <c r="B2" s="39">
        <v>13461</v>
      </c>
      <c r="C2" s="46">
        <v>14307</v>
      </c>
      <c r="D2" s="68">
        <v>6.3</v>
      </c>
    </row>
    <row r="3" spans="1:5" ht="16">
      <c r="A3" s="67" t="s">
        <v>93</v>
      </c>
      <c r="B3" s="37">
        <v>7868</v>
      </c>
      <c r="C3" s="44">
        <v>8560</v>
      </c>
      <c r="D3" s="69">
        <v>8.8000000000000007</v>
      </c>
    </row>
    <row r="4" spans="1:5" ht="16">
      <c r="A4" s="67" t="s">
        <v>94</v>
      </c>
      <c r="B4" s="37">
        <v>5593</v>
      </c>
      <c r="C4" s="44">
        <v>5747</v>
      </c>
      <c r="D4" s="69">
        <v>2.8</v>
      </c>
    </row>
    <row r="5" spans="1:5" s="46" customFormat="1" ht="16">
      <c r="A5" s="66" t="s">
        <v>95</v>
      </c>
      <c r="B5" s="39">
        <v>157281</v>
      </c>
      <c r="C5" s="46">
        <v>159810</v>
      </c>
      <c r="D5" s="68">
        <v>1.6</v>
      </c>
    </row>
    <row r="6" spans="1:5" ht="16">
      <c r="A6" s="66" t="s">
        <v>96</v>
      </c>
      <c r="B6" s="39">
        <v>21990</v>
      </c>
      <c r="C6" s="46">
        <v>21481</v>
      </c>
      <c r="D6" s="68">
        <v>-2.2999999999999998</v>
      </c>
      <c r="E6" s="46"/>
    </row>
    <row r="7" spans="1:5" ht="16">
      <c r="A7" s="67" t="s">
        <v>97</v>
      </c>
      <c r="B7" s="37">
        <v>18059</v>
      </c>
      <c r="C7" s="44">
        <v>18165</v>
      </c>
      <c r="D7" s="69">
        <v>0.6</v>
      </c>
    </row>
    <row r="8" spans="1:5" ht="16">
      <c r="A8" s="67" t="s">
        <v>98</v>
      </c>
      <c r="B8" s="37">
        <v>3931</v>
      </c>
      <c r="C8" s="44">
        <v>3316</v>
      </c>
      <c r="D8" s="69">
        <v>-15.6</v>
      </c>
    </row>
    <row r="9" spans="1:5" s="46" customFormat="1" ht="16">
      <c r="A9" s="66" t="s">
        <v>99</v>
      </c>
      <c r="B9" s="39">
        <v>15897</v>
      </c>
      <c r="C9" s="46">
        <v>15590</v>
      </c>
      <c r="D9" s="68">
        <v>-1.9</v>
      </c>
    </row>
    <row r="10" spans="1:5" s="46" customFormat="1" ht="16">
      <c r="A10" s="66" t="s">
        <v>100</v>
      </c>
      <c r="B10" s="39">
        <v>202801</v>
      </c>
      <c r="C10" s="46">
        <v>210163</v>
      </c>
      <c r="D10" s="68">
        <v>3.6</v>
      </c>
    </row>
    <row r="11" spans="1:5" ht="16">
      <c r="A11" s="67" t="s">
        <v>101</v>
      </c>
      <c r="B11" s="44">
        <v>248</v>
      </c>
      <c r="C11" s="44">
        <v>294</v>
      </c>
      <c r="D11" s="69">
        <v>18.5</v>
      </c>
    </row>
    <row r="12" spans="1:5" ht="16">
      <c r="A12" s="67" t="s">
        <v>100</v>
      </c>
      <c r="B12" s="44">
        <v>183048</v>
      </c>
      <c r="C12" s="44">
        <v>188574</v>
      </c>
      <c r="D12" s="69">
        <v>3.2</v>
      </c>
    </row>
    <row r="13" spans="1:5" ht="16">
      <c r="A13" s="67" t="s">
        <v>102</v>
      </c>
      <c r="B13" s="37">
        <v>16132</v>
      </c>
      <c r="C13" s="44">
        <v>17465</v>
      </c>
      <c r="D13" s="69">
        <v>8.4</v>
      </c>
    </row>
    <row r="14" spans="1:5" ht="16">
      <c r="A14" s="67" t="s">
        <v>103</v>
      </c>
      <c r="B14" s="44">
        <v>361</v>
      </c>
      <c r="C14" s="44">
        <v>276</v>
      </c>
      <c r="D14" s="69">
        <v>-23.5</v>
      </c>
    </row>
    <row r="15" spans="1:5" ht="16">
      <c r="A15" s="67" t="s">
        <v>104</v>
      </c>
      <c r="B15" s="37">
        <v>295</v>
      </c>
      <c r="C15" s="44">
        <v>674</v>
      </c>
      <c r="D15" s="69">
        <v>129.19999999999999</v>
      </c>
    </row>
    <row r="16" spans="1:5" ht="16">
      <c r="A16" s="67" t="s">
        <v>105</v>
      </c>
      <c r="B16" s="44">
        <v>43</v>
      </c>
      <c r="C16" s="44">
        <v>66</v>
      </c>
      <c r="D16" s="69">
        <v>53.5</v>
      </c>
    </row>
    <row r="17" spans="1:5" ht="16">
      <c r="A17" s="67" t="s">
        <v>106</v>
      </c>
      <c r="B17" s="44">
        <v>2674</v>
      </c>
      <c r="C17" s="44">
        <v>2814</v>
      </c>
      <c r="D17" s="69">
        <v>5.3</v>
      </c>
    </row>
    <row r="18" spans="1:5" s="46" customFormat="1" ht="16">
      <c r="A18" s="66" t="s">
        <v>107</v>
      </c>
      <c r="B18" s="39">
        <v>51689</v>
      </c>
      <c r="C18" s="46">
        <v>54159</v>
      </c>
      <c r="D18" s="68">
        <v>4.8</v>
      </c>
    </row>
    <row r="19" spans="1:5" ht="16">
      <c r="A19" s="67" t="s">
        <v>108</v>
      </c>
      <c r="B19" s="44">
        <v>13242</v>
      </c>
      <c r="C19" s="44">
        <v>13425</v>
      </c>
      <c r="D19" s="69">
        <v>1.4</v>
      </c>
    </row>
    <row r="20" spans="1:5" ht="16">
      <c r="A20" s="67" t="s">
        <v>109</v>
      </c>
      <c r="B20" s="44">
        <v>38447</v>
      </c>
      <c r="C20" s="44">
        <v>40734</v>
      </c>
      <c r="D20" s="69">
        <v>5.9</v>
      </c>
    </row>
    <row r="21" spans="1:5" s="46" customFormat="1" ht="16">
      <c r="A21" s="66" t="s">
        <v>110</v>
      </c>
      <c r="B21" s="39">
        <v>34856</v>
      </c>
      <c r="C21" s="46">
        <v>36615</v>
      </c>
      <c r="D21" s="68">
        <v>5</v>
      </c>
    </row>
    <row r="22" spans="1:5" ht="16">
      <c r="A22" s="67" t="s">
        <v>110</v>
      </c>
      <c r="B22" s="37">
        <v>33785</v>
      </c>
      <c r="C22" s="44">
        <v>35864</v>
      </c>
      <c r="D22" s="69">
        <v>6.2</v>
      </c>
    </row>
    <row r="23" spans="1:5" ht="16">
      <c r="A23" s="67" t="s">
        <v>1069</v>
      </c>
      <c r="B23" s="37">
        <v>1071</v>
      </c>
      <c r="C23" s="44">
        <v>751</v>
      </c>
      <c r="D23" s="69">
        <v>-29.9</v>
      </c>
    </row>
    <row r="24" spans="1:5" s="46" customFormat="1" ht="16">
      <c r="A24" s="66" t="s">
        <v>111</v>
      </c>
      <c r="B24" s="39">
        <v>15783</v>
      </c>
      <c r="C24" s="46">
        <v>15937</v>
      </c>
      <c r="D24" s="68">
        <v>1</v>
      </c>
    </row>
    <row r="25" spans="1:5" ht="16">
      <c r="A25" s="67" t="s">
        <v>112</v>
      </c>
      <c r="B25" s="37">
        <v>4116</v>
      </c>
      <c r="C25" s="44">
        <v>4288</v>
      </c>
      <c r="D25" s="69">
        <v>4.2</v>
      </c>
    </row>
    <row r="26" spans="1:5" ht="16">
      <c r="A26" s="67" t="s">
        <v>1070</v>
      </c>
      <c r="B26" s="37">
        <v>6416</v>
      </c>
      <c r="C26" s="44">
        <v>6250</v>
      </c>
      <c r="D26" s="69">
        <v>-2.6</v>
      </c>
    </row>
    <row r="27" spans="1:5" ht="16">
      <c r="A27" s="67" t="s">
        <v>113</v>
      </c>
      <c r="B27" s="44">
        <v>3146</v>
      </c>
      <c r="C27" s="44">
        <v>2946</v>
      </c>
      <c r="D27" s="69">
        <v>-6.4</v>
      </c>
    </row>
    <row r="28" spans="1:5" ht="16">
      <c r="A28" s="67" t="s">
        <v>114</v>
      </c>
      <c r="B28" s="44">
        <v>2105</v>
      </c>
      <c r="C28" s="44">
        <v>2453</v>
      </c>
      <c r="D28" s="69">
        <v>16.5</v>
      </c>
    </row>
    <row r="29" spans="1:5" s="46" customFormat="1" ht="16">
      <c r="A29" s="66" t="s">
        <v>115</v>
      </c>
      <c r="B29" s="39">
        <v>10404</v>
      </c>
      <c r="C29" s="46">
        <v>9750</v>
      </c>
      <c r="D29" s="68">
        <v>-6.3</v>
      </c>
    </row>
    <row r="30" spans="1:5" ht="16">
      <c r="A30" s="66" t="s">
        <v>116</v>
      </c>
      <c r="B30" s="39">
        <v>16096</v>
      </c>
      <c r="C30" s="46">
        <v>15504</v>
      </c>
      <c r="D30" s="68">
        <v>-3.7</v>
      </c>
      <c r="E30" s="46"/>
    </row>
    <row r="31" spans="1:5" ht="16">
      <c r="A31" s="67" t="s">
        <v>117</v>
      </c>
      <c r="B31" s="37">
        <v>2084</v>
      </c>
      <c r="C31" s="44">
        <v>2118</v>
      </c>
      <c r="D31" s="69">
        <v>1.6</v>
      </c>
    </row>
    <row r="32" spans="1:5" ht="16">
      <c r="A32" s="67" t="s">
        <v>118</v>
      </c>
      <c r="B32" s="37">
        <v>14012</v>
      </c>
      <c r="C32" s="44">
        <v>13386</v>
      </c>
      <c r="D32" s="69">
        <v>-4.5</v>
      </c>
    </row>
    <row r="33" spans="1:4" s="46" customFormat="1" ht="16">
      <c r="A33" s="66" t="s">
        <v>119</v>
      </c>
      <c r="B33" s="39">
        <v>240230</v>
      </c>
      <c r="C33" s="46">
        <v>280922</v>
      </c>
      <c r="D33" s="68">
        <v>16.899999999999999</v>
      </c>
    </row>
    <row r="34" spans="1:4" ht="16">
      <c r="A34" s="67" t="s">
        <v>120</v>
      </c>
      <c r="B34" s="37">
        <v>196727</v>
      </c>
      <c r="C34" s="44">
        <v>236922</v>
      </c>
      <c r="D34" s="69">
        <v>20.399999999999999</v>
      </c>
    </row>
    <row r="35" spans="1:4" ht="16">
      <c r="A35" s="67" t="s">
        <v>121</v>
      </c>
      <c r="B35" s="37">
        <v>43503</v>
      </c>
      <c r="C35" s="44">
        <v>44000</v>
      </c>
      <c r="D35" s="69">
        <v>1.1000000000000001</v>
      </c>
    </row>
    <row r="36" spans="1:4" s="46" customFormat="1" ht="16">
      <c r="A36" s="66" t="s">
        <v>122</v>
      </c>
      <c r="B36" s="39">
        <v>84830</v>
      </c>
      <c r="C36" s="46">
        <v>88717</v>
      </c>
      <c r="D36" s="68">
        <v>4.5999999999999996</v>
      </c>
    </row>
    <row r="37" spans="1:4" ht="16">
      <c r="A37" s="67" t="s">
        <v>123</v>
      </c>
      <c r="B37" s="37">
        <v>49993</v>
      </c>
      <c r="C37" s="44">
        <v>53139</v>
      </c>
      <c r="D37" s="69">
        <v>6.3</v>
      </c>
    </row>
    <row r="38" spans="1:4" ht="16">
      <c r="A38" s="67" t="s">
        <v>124</v>
      </c>
      <c r="B38" s="37">
        <v>34126</v>
      </c>
      <c r="C38" s="44">
        <v>35060</v>
      </c>
      <c r="D38" s="69">
        <v>2.7</v>
      </c>
    </row>
    <row r="39" spans="1:4" ht="16">
      <c r="A39" s="67" t="s">
        <v>125</v>
      </c>
      <c r="B39" s="37">
        <v>711</v>
      </c>
      <c r="C39" s="44">
        <v>518</v>
      </c>
      <c r="D39" s="69">
        <v>-27.1</v>
      </c>
    </row>
    <row r="40" spans="1:4" s="46" customFormat="1" ht="16">
      <c r="A40" s="66" t="s">
        <v>126</v>
      </c>
      <c r="B40" s="39">
        <v>85998</v>
      </c>
      <c r="C40" s="46">
        <v>84307</v>
      </c>
      <c r="D40" s="68">
        <v>-2</v>
      </c>
    </row>
    <row r="41" spans="1:4" ht="16">
      <c r="A41" s="67" t="s">
        <v>1071</v>
      </c>
      <c r="B41" s="44">
        <v>2492</v>
      </c>
      <c r="C41" s="44">
        <v>2389</v>
      </c>
      <c r="D41" s="69">
        <v>-4.0999999999999996</v>
      </c>
    </row>
    <row r="42" spans="1:4" ht="16">
      <c r="A42" s="67" t="s">
        <v>127</v>
      </c>
      <c r="B42" s="44">
        <v>2551</v>
      </c>
      <c r="C42" s="44">
        <v>2584</v>
      </c>
      <c r="D42" s="69">
        <v>1.3</v>
      </c>
    </row>
    <row r="43" spans="1:4" ht="16">
      <c r="A43" s="67" t="s">
        <v>128</v>
      </c>
      <c r="B43" s="44">
        <v>18474</v>
      </c>
      <c r="C43" s="44">
        <v>18468</v>
      </c>
      <c r="D43" s="69">
        <v>0</v>
      </c>
    </row>
    <row r="44" spans="1:4" ht="16">
      <c r="A44" s="67" t="s">
        <v>129</v>
      </c>
      <c r="B44" s="44">
        <v>8483</v>
      </c>
      <c r="C44" s="44">
        <v>7859</v>
      </c>
      <c r="D44" s="69">
        <v>-7.4</v>
      </c>
    </row>
    <row r="45" spans="1:4" ht="16">
      <c r="A45" s="67" t="s">
        <v>126</v>
      </c>
      <c r="B45" s="37">
        <v>53998</v>
      </c>
      <c r="C45" s="44">
        <v>53007</v>
      </c>
      <c r="D45" s="69">
        <v>-1.8</v>
      </c>
    </row>
    <row r="46" spans="1:4" s="46" customFormat="1" ht="16">
      <c r="A46" s="66" t="s">
        <v>130</v>
      </c>
      <c r="B46" s="39">
        <v>87962</v>
      </c>
      <c r="C46" s="46">
        <v>102440</v>
      </c>
      <c r="D46" s="68">
        <v>16.5</v>
      </c>
    </row>
    <row r="47" spans="1:4" ht="16">
      <c r="A47" s="67" t="s">
        <v>131</v>
      </c>
      <c r="B47" s="37">
        <v>3076</v>
      </c>
      <c r="C47" s="44">
        <v>2298</v>
      </c>
      <c r="D47" s="69">
        <v>-25.3</v>
      </c>
    </row>
    <row r="48" spans="1:4" ht="16">
      <c r="A48" s="67" t="s">
        <v>132</v>
      </c>
      <c r="B48" s="37">
        <v>2250</v>
      </c>
      <c r="C48" s="44">
        <v>1979</v>
      </c>
      <c r="D48" s="69">
        <v>-12</v>
      </c>
    </row>
    <row r="49" spans="1:5" ht="16">
      <c r="A49" s="67" t="s">
        <v>133</v>
      </c>
      <c r="B49" s="37">
        <v>43067</v>
      </c>
      <c r="C49" s="44">
        <v>41810</v>
      </c>
      <c r="D49" s="69">
        <v>-2.9</v>
      </c>
    </row>
    <row r="50" spans="1:5" ht="16">
      <c r="A50" s="67" t="s">
        <v>134</v>
      </c>
      <c r="B50" s="37">
        <v>103</v>
      </c>
      <c r="C50" s="44">
        <v>562</v>
      </c>
      <c r="D50" s="69">
        <v>445.6</v>
      </c>
    </row>
    <row r="51" spans="1:5" ht="16">
      <c r="A51" s="67" t="s">
        <v>135</v>
      </c>
      <c r="B51" s="37">
        <v>32496</v>
      </c>
      <c r="C51" s="44">
        <v>47526</v>
      </c>
      <c r="D51" s="69">
        <v>46.3</v>
      </c>
    </row>
    <row r="52" spans="1:5" ht="16">
      <c r="A52" s="67" t="s">
        <v>1072</v>
      </c>
      <c r="B52" s="37">
        <v>6287</v>
      </c>
      <c r="C52" s="44">
        <v>6372</v>
      </c>
      <c r="D52" s="69">
        <v>1.4</v>
      </c>
    </row>
    <row r="53" spans="1:5" ht="16">
      <c r="A53" s="67" t="s">
        <v>136</v>
      </c>
      <c r="B53" s="37">
        <v>646</v>
      </c>
      <c r="C53" s="44">
        <v>1834</v>
      </c>
      <c r="D53" s="69">
        <v>183.9</v>
      </c>
    </row>
    <row r="54" spans="1:5" ht="16">
      <c r="A54" s="67" t="s">
        <v>137</v>
      </c>
      <c r="B54" s="37">
        <v>37</v>
      </c>
      <c r="C54" s="44">
        <v>59</v>
      </c>
      <c r="D54" s="69">
        <v>59.5</v>
      </c>
    </row>
    <row r="55" spans="1:5">
      <c r="A55" s="67"/>
      <c r="C55" s="44"/>
      <c r="D55" s="68"/>
    </row>
    <row r="56" spans="1:5">
      <c r="A56" s="37"/>
      <c r="D56" s="37"/>
      <c r="E56" s="37"/>
    </row>
    <row r="57" spans="1:5">
      <c r="D57" s="37"/>
    </row>
    <row r="58" spans="1:5">
      <c r="D58" s="39"/>
    </row>
    <row r="59" spans="1:5">
      <c r="D59" s="37"/>
    </row>
    <row r="60" spans="1:5">
      <c r="D60" s="39"/>
    </row>
    <row r="61" spans="1:5">
      <c r="D61" s="37"/>
    </row>
    <row r="62" spans="1:5">
      <c r="D62" s="37"/>
    </row>
  </sheetData>
  <pageMargins left="0.5" right="0.25" top="0.75" bottom="0.75" header="0.3" footer="0.3"/>
  <pageSetup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-0.499984740745262"/>
    <pageSetUpPr fitToPage="1"/>
  </sheetPr>
  <dimension ref="A1:AE53"/>
  <sheetViews>
    <sheetView zoomScaleNormal="100" workbookViewId="0">
      <pane ySplit="1" topLeftCell="A2" activePane="bottomLeft" state="frozen"/>
      <selection activeCell="B21" sqref="B21"/>
      <selection pane="bottomLeft" activeCell="F31" sqref="F31"/>
    </sheetView>
  </sheetViews>
  <sheetFormatPr baseColWidth="10" defaultColWidth="9.33203125" defaultRowHeight="15"/>
  <cols>
    <col min="1" max="1" width="15.5" style="2" bestFit="1" customWidth="1"/>
    <col min="2" max="2" width="15.5" style="2" customWidth="1"/>
    <col min="3" max="3" width="1.5" style="2" customWidth="1"/>
    <col min="4" max="15" width="12.6640625" style="2" customWidth="1"/>
    <col min="16" max="16384" width="9.33203125" style="2"/>
  </cols>
  <sheetData>
    <row r="1" spans="1:31" s="9" customFormat="1" ht="48">
      <c r="A1" s="71" t="s">
        <v>140</v>
      </c>
      <c r="B1" s="73" t="s">
        <v>141</v>
      </c>
      <c r="C1" s="73"/>
      <c r="D1" s="72" t="s">
        <v>95</v>
      </c>
      <c r="E1" s="72" t="s">
        <v>99</v>
      </c>
      <c r="F1" s="72" t="s">
        <v>142</v>
      </c>
      <c r="G1" s="72" t="s">
        <v>107</v>
      </c>
      <c r="H1" s="72" t="s">
        <v>143</v>
      </c>
      <c r="I1" s="72" t="s">
        <v>111</v>
      </c>
      <c r="J1" s="72" t="s">
        <v>115</v>
      </c>
      <c r="K1" s="72" t="s">
        <v>144</v>
      </c>
      <c r="L1" s="72" t="s">
        <v>145</v>
      </c>
      <c r="M1" s="72" t="s">
        <v>126</v>
      </c>
      <c r="N1" s="72" t="s">
        <v>130</v>
      </c>
      <c r="O1" s="72" t="s">
        <v>138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customHeight="1">
      <c r="A2" s="31" t="s">
        <v>1073</v>
      </c>
      <c r="B2" s="5">
        <v>17099</v>
      </c>
      <c r="C2" s="5"/>
      <c r="D2" s="7">
        <v>8.8000000000000007</v>
      </c>
      <c r="E2" s="7">
        <v>0.7</v>
      </c>
      <c r="F2" s="7">
        <v>33.4</v>
      </c>
      <c r="G2" s="7">
        <v>1.4</v>
      </c>
      <c r="H2" s="7">
        <v>2.6</v>
      </c>
      <c r="I2" s="7">
        <v>1.2</v>
      </c>
      <c r="J2" s="7">
        <v>0.3</v>
      </c>
      <c r="K2" s="7">
        <v>20.6</v>
      </c>
      <c r="L2" s="7">
        <v>14.8</v>
      </c>
      <c r="M2" s="7">
        <v>5.5</v>
      </c>
      <c r="N2" s="7">
        <v>10.1</v>
      </c>
      <c r="O2" s="7">
        <v>0.6</v>
      </c>
      <c r="P2" s="19"/>
    </row>
    <row r="3" spans="1:31" ht="17.25" customHeight="1">
      <c r="A3" s="31" t="s">
        <v>1074</v>
      </c>
      <c r="B3" s="5">
        <v>16877</v>
      </c>
      <c r="C3" s="5"/>
      <c r="D3" s="7">
        <v>20.8</v>
      </c>
      <c r="E3" s="7">
        <v>1.5</v>
      </c>
      <c r="F3" s="7">
        <v>13.1</v>
      </c>
      <c r="G3" s="7">
        <v>6.3</v>
      </c>
      <c r="H3" s="7">
        <v>2.9</v>
      </c>
      <c r="I3" s="7">
        <v>3</v>
      </c>
      <c r="J3" s="7">
        <v>1.5</v>
      </c>
      <c r="K3" s="7">
        <v>8.1</v>
      </c>
      <c r="L3" s="7">
        <v>10.7</v>
      </c>
      <c r="M3" s="7">
        <v>11.7</v>
      </c>
      <c r="N3" s="7">
        <v>18.5</v>
      </c>
      <c r="O3" s="7">
        <v>1.8</v>
      </c>
      <c r="P3" s="19"/>
    </row>
    <row r="4" spans="1:31" ht="17.25" customHeight="1">
      <c r="A4" s="31" t="s">
        <v>1075</v>
      </c>
      <c r="B4" s="5">
        <v>28998</v>
      </c>
      <c r="C4" s="5"/>
      <c r="D4" s="7">
        <v>17.3</v>
      </c>
      <c r="E4" s="7">
        <v>4.0999999999999996</v>
      </c>
      <c r="F4" s="7">
        <v>8.8000000000000007</v>
      </c>
      <c r="G4" s="7">
        <v>7.2</v>
      </c>
      <c r="H4" s="7">
        <v>11.5</v>
      </c>
      <c r="I4" s="7">
        <v>2.7</v>
      </c>
      <c r="J4" s="7">
        <v>0</v>
      </c>
      <c r="K4" s="7">
        <v>8.6</v>
      </c>
      <c r="L4" s="7">
        <v>10.8</v>
      </c>
      <c r="M4" s="7">
        <v>11</v>
      </c>
      <c r="N4" s="7">
        <v>15.7</v>
      </c>
      <c r="O4" s="7">
        <v>2.4</v>
      </c>
      <c r="P4" s="19"/>
    </row>
    <row r="5" spans="1:31" ht="17.25" customHeight="1">
      <c r="A5" s="31" t="s">
        <v>1076</v>
      </c>
      <c r="B5" s="5">
        <v>277398</v>
      </c>
      <c r="C5" s="5"/>
      <c r="D5" s="7">
        <v>12.7</v>
      </c>
      <c r="E5" s="7">
        <v>2</v>
      </c>
      <c r="F5" s="7">
        <v>17.100000000000001</v>
      </c>
      <c r="G5" s="7">
        <v>6.1</v>
      </c>
      <c r="H5" s="7">
        <v>1.5</v>
      </c>
      <c r="I5" s="7">
        <v>1.2</v>
      </c>
      <c r="J5" s="7">
        <v>0.4</v>
      </c>
      <c r="K5" s="7">
        <v>23.3</v>
      </c>
      <c r="L5" s="7">
        <v>10</v>
      </c>
      <c r="M5" s="7">
        <v>10.7</v>
      </c>
      <c r="N5" s="7">
        <v>12.8</v>
      </c>
      <c r="O5" s="7">
        <v>2.2000000000000002</v>
      </c>
      <c r="P5" s="19"/>
    </row>
    <row r="6" spans="1:31" ht="17.25" customHeight="1">
      <c r="A6" s="28" t="s">
        <v>1077</v>
      </c>
      <c r="B6" s="32">
        <v>10120</v>
      </c>
      <c r="C6" s="32"/>
      <c r="D6" s="80">
        <v>18</v>
      </c>
      <c r="E6" s="80">
        <v>2.5</v>
      </c>
      <c r="F6" s="80">
        <v>15.8</v>
      </c>
      <c r="G6" s="80">
        <v>7</v>
      </c>
      <c r="H6" s="80">
        <v>2.6</v>
      </c>
      <c r="I6" s="80">
        <v>4</v>
      </c>
      <c r="J6" s="80">
        <v>5.0999999999999996</v>
      </c>
      <c r="K6" s="80">
        <v>6.8</v>
      </c>
      <c r="L6" s="80">
        <v>11.1</v>
      </c>
      <c r="M6" s="80">
        <v>10.4</v>
      </c>
      <c r="N6" s="80">
        <v>15.6</v>
      </c>
      <c r="O6" s="80">
        <v>1.1000000000000001</v>
      </c>
      <c r="P6" s="19"/>
    </row>
    <row r="7" spans="1:31" ht="17.25" customHeight="1">
      <c r="A7" s="78" t="s">
        <v>1078</v>
      </c>
      <c r="B7" s="79">
        <v>8543</v>
      </c>
      <c r="C7" s="79"/>
      <c r="D7" s="81">
        <v>22.6</v>
      </c>
      <c r="E7" s="81">
        <v>0.9</v>
      </c>
      <c r="F7" s="81">
        <v>16</v>
      </c>
      <c r="G7" s="81">
        <v>4.3</v>
      </c>
      <c r="H7" s="81">
        <v>1.5</v>
      </c>
      <c r="I7" s="81">
        <v>4.8</v>
      </c>
      <c r="J7" s="81">
        <v>1.2</v>
      </c>
      <c r="K7" s="81">
        <v>7.6</v>
      </c>
      <c r="L7" s="81">
        <v>5.4</v>
      </c>
      <c r="M7" s="81">
        <v>10.7</v>
      </c>
      <c r="N7" s="81">
        <v>21</v>
      </c>
      <c r="O7" s="81">
        <v>4.0999999999999996</v>
      </c>
      <c r="P7" s="19"/>
    </row>
    <row r="8" spans="1:31" ht="17.25" customHeight="1">
      <c r="A8" s="31" t="s">
        <v>1079</v>
      </c>
      <c r="B8" s="5">
        <v>9230</v>
      </c>
      <c r="C8" s="5"/>
      <c r="D8" s="7">
        <v>24.5</v>
      </c>
      <c r="E8" s="7">
        <v>1.4</v>
      </c>
      <c r="F8" s="7">
        <v>8.9</v>
      </c>
      <c r="G8" s="7">
        <v>3.8</v>
      </c>
      <c r="H8" s="7">
        <v>1.6</v>
      </c>
      <c r="I8" s="7">
        <v>4.4000000000000004</v>
      </c>
      <c r="J8" s="7">
        <v>0.2</v>
      </c>
      <c r="K8" s="7">
        <v>6.6</v>
      </c>
      <c r="L8" s="7">
        <v>8.1</v>
      </c>
      <c r="M8" s="7">
        <v>14</v>
      </c>
      <c r="N8" s="7">
        <v>21.4</v>
      </c>
      <c r="O8" s="7">
        <v>5.3</v>
      </c>
      <c r="P8" s="19"/>
    </row>
    <row r="9" spans="1:31" ht="17.25" customHeight="1">
      <c r="A9" s="31" t="s">
        <v>1080</v>
      </c>
      <c r="B9" s="44">
        <v>9394</v>
      </c>
      <c r="C9" s="44"/>
      <c r="D9" s="7">
        <v>11.7</v>
      </c>
      <c r="E9" s="7">
        <v>4.4000000000000004</v>
      </c>
      <c r="F9" s="7">
        <v>13.7</v>
      </c>
      <c r="G9" s="7">
        <v>2.2999999999999998</v>
      </c>
      <c r="H9" s="7">
        <v>7.3</v>
      </c>
      <c r="I9" s="7">
        <v>3.7</v>
      </c>
      <c r="J9" s="7">
        <v>0.1</v>
      </c>
      <c r="K9" s="7">
        <v>15</v>
      </c>
      <c r="L9" s="7">
        <v>16.7</v>
      </c>
      <c r="M9" s="7">
        <v>11.9</v>
      </c>
      <c r="N9" s="7">
        <v>11.9</v>
      </c>
      <c r="O9" s="7">
        <v>1.5</v>
      </c>
      <c r="P9" s="19"/>
    </row>
    <row r="10" spans="1:31" ht="17.25" customHeight="1">
      <c r="A10" s="31" t="s">
        <v>1081</v>
      </c>
      <c r="B10" s="5">
        <v>5627</v>
      </c>
      <c r="C10" s="5"/>
      <c r="D10" s="7">
        <v>14.6</v>
      </c>
      <c r="E10" s="7">
        <v>1.5</v>
      </c>
      <c r="F10" s="7">
        <v>8.5</v>
      </c>
      <c r="G10" s="7">
        <v>11.4</v>
      </c>
      <c r="H10" s="7">
        <v>2.5</v>
      </c>
      <c r="I10" s="7">
        <v>2.7</v>
      </c>
      <c r="J10" s="7">
        <v>0.2</v>
      </c>
      <c r="K10" s="7">
        <v>15</v>
      </c>
      <c r="L10" s="7">
        <v>9.3000000000000007</v>
      </c>
      <c r="M10" s="7">
        <v>13.5</v>
      </c>
      <c r="N10" s="7">
        <v>17.600000000000001</v>
      </c>
      <c r="O10" s="7">
        <v>3.3</v>
      </c>
      <c r="P10" s="19"/>
    </row>
    <row r="11" spans="1:31" ht="17.25" customHeight="1">
      <c r="A11" s="28" t="s">
        <v>1082</v>
      </c>
      <c r="B11" s="32">
        <v>331602</v>
      </c>
      <c r="C11" s="32"/>
      <c r="D11" s="80">
        <v>11.2</v>
      </c>
      <c r="E11" s="80">
        <v>0.2</v>
      </c>
      <c r="F11" s="80">
        <v>24.5</v>
      </c>
      <c r="G11" s="80">
        <v>1.3</v>
      </c>
      <c r="H11" s="80">
        <v>2.7</v>
      </c>
      <c r="I11" s="80">
        <v>0.4</v>
      </c>
      <c r="J11" s="80">
        <v>0.3</v>
      </c>
      <c r="K11" s="80">
        <v>42.9</v>
      </c>
      <c r="L11" s="80">
        <v>5.4</v>
      </c>
      <c r="M11" s="80">
        <v>2.2000000000000002</v>
      </c>
      <c r="N11" s="80">
        <v>8.3000000000000007</v>
      </c>
      <c r="O11" s="80">
        <v>0.5</v>
      </c>
      <c r="P11" s="19"/>
    </row>
    <row r="12" spans="1:31" ht="17.25" customHeight="1">
      <c r="A12" s="78" t="s">
        <v>1083</v>
      </c>
      <c r="B12" s="79">
        <v>8348</v>
      </c>
      <c r="C12" s="79"/>
      <c r="D12" s="81">
        <v>23.5</v>
      </c>
      <c r="E12" s="81">
        <v>2.2999999999999998</v>
      </c>
      <c r="F12" s="81">
        <v>14.2</v>
      </c>
      <c r="G12" s="81">
        <v>5.3</v>
      </c>
      <c r="H12" s="81">
        <v>2.2000000000000002</v>
      </c>
      <c r="I12" s="81">
        <v>1.9</v>
      </c>
      <c r="J12" s="81">
        <v>0.3</v>
      </c>
      <c r="K12" s="81">
        <v>13.3</v>
      </c>
      <c r="L12" s="81">
        <v>7.7</v>
      </c>
      <c r="M12" s="81">
        <v>11.2</v>
      </c>
      <c r="N12" s="81">
        <v>16</v>
      </c>
      <c r="O12" s="81">
        <v>2.1</v>
      </c>
      <c r="P12" s="19"/>
    </row>
    <row r="13" spans="1:31" ht="17.25" customHeight="1">
      <c r="A13" s="31" t="s">
        <v>1084</v>
      </c>
      <c r="B13" s="13">
        <v>12430</v>
      </c>
      <c r="C13" s="13"/>
      <c r="D13" s="7">
        <v>4.8</v>
      </c>
      <c r="E13" s="7">
        <v>1.5</v>
      </c>
      <c r="F13" s="7">
        <v>45.8</v>
      </c>
      <c r="G13" s="7">
        <v>6.1</v>
      </c>
      <c r="H13" s="7">
        <v>3</v>
      </c>
      <c r="I13" s="7">
        <v>1.7</v>
      </c>
      <c r="J13" s="7">
        <v>0.2</v>
      </c>
      <c r="K13" s="7">
        <v>12.8</v>
      </c>
      <c r="L13" s="7">
        <v>14</v>
      </c>
      <c r="M13" s="7">
        <v>4.5</v>
      </c>
      <c r="N13" s="7">
        <v>5.5</v>
      </c>
      <c r="O13" s="7">
        <v>0.2</v>
      </c>
      <c r="P13" s="19"/>
    </row>
    <row r="14" spans="1:31" ht="17.25" customHeight="1">
      <c r="A14" s="31" t="s">
        <v>1085</v>
      </c>
      <c r="B14" s="5">
        <v>6545</v>
      </c>
      <c r="C14" s="5"/>
      <c r="D14" s="7">
        <v>22.7</v>
      </c>
      <c r="E14" s="7">
        <v>0.7</v>
      </c>
      <c r="F14" s="7">
        <v>13.3</v>
      </c>
      <c r="G14" s="7">
        <v>5.0999999999999996</v>
      </c>
      <c r="H14" s="7">
        <v>2.1</v>
      </c>
      <c r="I14" s="7">
        <v>6.3</v>
      </c>
      <c r="J14" s="7">
        <v>1.6</v>
      </c>
      <c r="K14" s="7">
        <v>8.6999999999999993</v>
      </c>
      <c r="L14" s="7">
        <v>9.1</v>
      </c>
      <c r="M14" s="7">
        <v>12.3</v>
      </c>
      <c r="N14" s="7">
        <v>15.6</v>
      </c>
      <c r="O14" s="7">
        <v>2.6</v>
      </c>
      <c r="P14" s="19"/>
    </row>
    <row r="15" spans="1:31" ht="17.25" customHeight="1">
      <c r="A15" s="31" t="s">
        <v>1086</v>
      </c>
      <c r="B15" s="5">
        <v>13959</v>
      </c>
      <c r="C15" s="5"/>
      <c r="D15" s="7">
        <v>18.3</v>
      </c>
      <c r="E15" s="7">
        <v>1.7</v>
      </c>
      <c r="F15" s="7">
        <v>6.3</v>
      </c>
      <c r="G15" s="7">
        <v>6.2</v>
      </c>
      <c r="H15" s="7">
        <v>2.1</v>
      </c>
      <c r="I15" s="7">
        <v>4.5</v>
      </c>
      <c r="J15" s="7">
        <v>8.6999999999999993</v>
      </c>
      <c r="K15" s="7">
        <v>7.8</v>
      </c>
      <c r="L15" s="7">
        <v>6</v>
      </c>
      <c r="M15" s="7">
        <v>12.6</v>
      </c>
      <c r="N15" s="7">
        <v>21.6</v>
      </c>
      <c r="O15" s="7">
        <v>4.0999999999999996</v>
      </c>
      <c r="P15" s="19"/>
    </row>
    <row r="16" spans="1:31" ht="17.25" customHeight="1">
      <c r="A16" s="31" t="s">
        <v>1087</v>
      </c>
      <c r="B16" s="5">
        <v>15474</v>
      </c>
      <c r="C16" s="5"/>
      <c r="D16" s="7">
        <v>20.7</v>
      </c>
      <c r="E16" s="7">
        <v>2.2999999999999998</v>
      </c>
      <c r="F16" s="7">
        <v>15.6</v>
      </c>
      <c r="G16" s="7">
        <v>8</v>
      </c>
      <c r="H16" s="7">
        <v>3.4</v>
      </c>
      <c r="I16" s="7">
        <v>3.5</v>
      </c>
      <c r="J16" s="7">
        <v>2</v>
      </c>
      <c r="K16" s="7">
        <v>7.3</v>
      </c>
      <c r="L16" s="7">
        <v>11.4</v>
      </c>
      <c r="M16" s="7">
        <v>9.5</v>
      </c>
      <c r="N16" s="7">
        <v>14.6</v>
      </c>
      <c r="O16" s="7">
        <v>1.6</v>
      </c>
      <c r="P16" s="19"/>
    </row>
    <row r="17" spans="1:16" ht="17.25" customHeight="1">
      <c r="A17" s="78" t="s">
        <v>1088</v>
      </c>
      <c r="B17" s="79">
        <v>16742</v>
      </c>
      <c r="C17" s="79"/>
      <c r="D17" s="81">
        <v>9.9</v>
      </c>
      <c r="E17" s="81">
        <v>0.5</v>
      </c>
      <c r="F17" s="81">
        <v>17.899999999999999</v>
      </c>
      <c r="G17" s="81">
        <v>1.3</v>
      </c>
      <c r="H17" s="81">
        <v>6.6</v>
      </c>
      <c r="I17" s="81">
        <v>1</v>
      </c>
      <c r="J17" s="81">
        <v>0.1</v>
      </c>
      <c r="K17" s="81">
        <v>29.9</v>
      </c>
      <c r="L17" s="81">
        <v>18</v>
      </c>
      <c r="M17" s="81">
        <v>5.7</v>
      </c>
      <c r="N17" s="81">
        <v>7.5</v>
      </c>
      <c r="O17" s="81">
        <v>1.7</v>
      </c>
      <c r="P17" s="19"/>
    </row>
    <row r="18" spans="1:16" ht="17.25" customHeight="1">
      <c r="A18" s="31" t="s">
        <v>1089</v>
      </c>
      <c r="B18" s="5">
        <v>20029</v>
      </c>
      <c r="C18" s="5"/>
      <c r="D18" s="7">
        <v>11.2</v>
      </c>
      <c r="E18" s="7">
        <v>2.2999999999999998</v>
      </c>
      <c r="F18" s="7">
        <v>18.399999999999999</v>
      </c>
      <c r="G18" s="7">
        <v>2</v>
      </c>
      <c r="H18" s="7">
        <v>11.1</v>
      </c>
      <c r="I18" s="7">
        <v>2.9</v>
      </c>
      <c r="J18" s="7">
        <v>0.1</v>
      </c>
      <c r="K18" s="7">
        <v>14.9</v>
      </c>
      <c r="L18" s="7">
        <v>17.8</v>
      </c>
      <c r="M18" s="7">
        <v>7.5</v>
      </c>
      <c r="N18" s="7">
        <v>11.2</v>
      </c>
      <c r="O18" s="7">
        <v>0.5</v>
      </c>
      <c r="P18" s="19"/>
    </row>
    <row r="19" spans="1:16" ht="17.25" customHeight="1">
      <c r="A19" s="31" t="s">
        <v>1090</v>
      </c>
      <c r="B19" s="5">
        <v>10988</v>
      </c>
      <c r="C19" s="5"/>
      <c r="D19" s="7">
        <v>14.7</v>
      </c>
      <c r="E19" s="7">
        <v>1.8</v>
      </c>
      <c r="F19" s="7">
        <v>20.9</v>
      </c>
      <c r="G19" s="7">
        <v>1.9</v>
      </c>
      <c r="H19" s="7">
        <v>3</v>
      </c>
      <c r="I19" s="7">
        <v>1.9</v>
      </c>
      <c r="J19" s="7">
        <v>0.2</v>
      </c>
      <c r="K19" s="7">
        <v>21.6</v>
      </c>
      <c r="L19" s="7">
        <v>10.7</v>
      </c>
      <c r="M19" s="7">
        <v>10.1</v>
      </c>
      <c r="N19" s="7">
        <v>11.1</v>
      </c>
      <c r="O19" s="7">
        <v>2.2000000000000002</v>
      </c>
      <c r="P19" s="19"/>
    </row>
    <row r="20" spans="1:16" ht="17.25" customHeight="1">
      <c r="A20" s="31" t="s">
        <v>1091</v>
      </c>
      <c r="B20" s="5">
        <v>14828</v>
      </c>
      <c r="C20" s="5"/>
      <c r="D20" s="7">
        <v>14</v>
      </c>
      <c r="E20" s="7">
        <v>3.2</v>
      </c>
      <c r="F20" s="7">
        <v>28.8</v>
      </c>
      <c r="G20" s="7">
        <v>3.2</v>
      </c>
      <c r="H20" s="7">
        <v>8.9</v>
      </c>
      <c r="I20" s="7">
        <v>1.8</v>
      </c>
      <c r="J20" s="7">
        <v>4.9000000000000004</v>
      </c>
      <c r="K20" s="7">
        <v>12.2</v>
      </c>
      <c r="L20" s="7">
        <v>7.2</v>
      </c>
      <c r="M20" s="7">
        <v>4.9000000000000004</v>
      </c>
      <c r="N20" s="7">
        <v>9.8000000000000007</v>
      </c>
      <c r="O20" s="7">
        <v>1.1000000000000001</v>
      </c>
      <c r="P20" s="19"/>
    </row>
    <row r="21" spans="1:16" ht="17.25" customHeight="1">
      <c r="A21" s="31" t="s">
        <v>1092</v>
      </c>
      <c r="B21" s="32">
        <v>43149</v>
      </c>
      <c r="C21" s="32"/>
      <c r="D21" s="80">
        <v>11.8</v>
      </c>
      <c r="E21" s="80">
        <v>2</v>
      </c>
      <c r="F21" s="80">
        <v>17</v>
      </c>
      <c r="G21" s="80">
        <v>10</v>
      </c>
      <c r="H21" s="80">
        <v>4.8</v>
      </c>
      <c r="I21" s="80">
        <v>2.9</v>
      </c>
      <c r="J21" s="80">
        <v>1.1000000000000001</v>
      </c>
      <c r="K21" s="80">
        <v>13.9</v>
      </c>
      <c r="L21" s="80">
        <v>8.5</v>
      </c>
      <c r="M21" s="80">
        <v>11.3</v>
      </c>
      <c r="N21" s="80">
        <v>14.1</v>
      </c>
      <c r="O21" s="80">
        <v>2.7</v>
      </c>
      <c r="P21" s="19"/>
    </row>
    <row r="22" spans="1:16" ht="17.25" customHeight="1">
      <c r="A22" s="78" t="s">
        <v>1093</v>
      </c>
      <c r="B22" s="79">
        <v>8842</v>
      </c>
      <c r="C22" s="79"/>
      <c r="D22" s="81">
        <v>24.5</v>
      </c>
      <c r="E22" s="81">
        <v>0.9</v>
      </c>
      <c r="F22" s="81">
        <v>17.7</v>
      </c>
      <c r="G22" s="81">
        <v>4.0999999999999996</v>
      </c>
      <c r="H22" s="81">
        <v>1.8</v>
      </c>
      <c r="I22" s="81">
        <v>5.9</v>
      </c>
      <c r="J22" s="81">
        <v>0.5</v>
      </c>
      <c r="K22" s="81">
        <v>7.7</v>
      </c>
      <c r="L22" s="81">
        <v>8.1</v>
      </c>
      <c r="M22" s="81">
        <v>7.9</v>
      </c>
      <c r="N22" s="81">
        <v>17.600000000000001</v>
      </c>
      <c r="O22" s="81">
        <v>3.1</v>
      </c>
      <c r="P22" s="19"/>
    </row>
    <row r="23" spans="1:16" ht="17.25" customHeight="1">
      <c r="A23" s="31" t="s">
        <v>1094</v>
      </c>
      <c r="B23" s="5">
        <v>23157</v>
      </c>
      <c r="C23" s="5"/>
      <c r="D23" s="7">
        <v>17.5</v>
      </c>
      <c r="E23" s="7">
        <v>1.5</v>
      </c>
      <c r="F23" s="7">
        <v>20.8</v>
      </c>
      <c r="G23" s="7">
        <v>6.9</v>
      </c>
      <c r="H23" s="7">
        <v>3.3</v>
      </c>
      <c r="I23" s="7">
        <v>1</v>
      </c>
      <c r="J23" s="7">
        <v>1.4</v>
      </c>
      <c r="K23" s="7">
        <v>18.399999999999999</v>
      </c>
      <c r="L23" s="7">
        <v>10</v>
      </c>
      <c r="M23" s="7">
        <v>5.8</v>
      </c>
      <c r="N23" s="7">
        <v>12</v>
      </c>
      <c r="O23" s="7">
        <v>1.5</v>
      </c>
      <c r="P23" s="19"/>
    </row>
    <row r="24" spans="1:16" ht="17.25" customHeight="1">
      <c r="A24" s="34" t="s">
        <v>1095</v>
      </c>
      <c r="B24" s="5">
        <v>9148</v>
      </c>
      <c r="C24" s="5"/>
      <c r="D24" s="7">
        <v>10.9</v>
      </c>
      <c r="E24" s="7">
        <v>2.5</v>
      </c>
      <c r="F24" s="7">
        <v>25.2</v>
      </c>
      <c r="G24" s="7">
        <v>5.7</v>
      </c>
      <c r="H24" s="7">
        <v>1.2</v>
      </c>
      <c r="I24" s="7">
        <v>2.4</v>
      </c>
      <c r="J24" s="7">
        <v>0.7</v>
      </c>
      <c r="K24" s="7">
        <v>15.7</v>
      </c>
      <c r="L24" s="7">
        <v>9.4</v>
      </c>
      <c r="M24" s="7">
        <v>13.7</v>
      </c>
      <c r="N24" s="7">
        <v>10.5</v>
      </c>
      <c r="O24" s="7">
        <v>1.9</v>
      </c>
      <c r="P24" s="19"/>
    </row>
    <row r="25" spans="1:16" ht="17.25" customHeight="1">
      <c r="A25" s="31" t="s">
        <v>1096</v>
      </c>
      <c r="B25" s="5">
        <v>10473</v>
      </c>
      <c r="C25" s="5"/>
      <c r="D25" s="7">
        <v>17.7</v>
      </c>
      <c r="E25" s="7">
        <v>1.4</v>
      </c>
      <c r="F25" s="7">
        <v>6.3</v>
      </c>
      <c r="G25" s="7">
        <v>6.4</v>
      </c>
      <c r="H25" s="7">
        <v>3.2</v>
      </c>
      <c r="I25" s="7">
        <v>5.0999999999999996</v>
      </c>
      <c r="J25" s="7">
        <v>0.1</v>
      </c>
      <c r="K25" s="7">
        <v>7.5</v>
      </c>
      <c r="L25" s="7">
        <v>9.1999999999999993</v>
      </c>
      <c r="M25" s="7">
        <v>16.8</v>
      </c>
      <c r="N25" s="7">
        <v>21.8</v>
      </c>
      <c r="O25" s="7">
        <v>4.5999999999999996</v>
      </c>
      <c r="P25" s="19"/>
    </row>
    <row r="26" spans="1:16" ht="17.25" customHeight="1">
      <c r="A26" s="28" t="s">
        <v>1097</v>
      </c>
      <c r="B26" s="32">
        <v>22066</v>
      </c>
      <c r="C26" s="32"/>
      <c r="D26" s="80">
        <v>24.2</v>
      </c>
      <c r="E26" s="80">
        <v>1</v>
      </c>
      <c r="F26" s="80">
        <v>11.8</v>
      </c>
      <c r="G26" s="80">
        <v>4</v>
      </c>
      <c r="H26" s="80">
        <v>5</v>
      </c>
      <c r="I26" s="80">
        <v>1.3</v>
      </c>
      <c r="J26" s="80">
        <v>1.3</v>
      </c>
      <c r="K26" s="80">
        <v>22.4</v>
      </c>
      <c r="L26" s="80">
        <v>9.3000000000000007</v>
      </c>
      <c r="M26" s="80">
        <v>6</v>
      </c>
      <c r="N26" s="80">
        <v>11.1</v>
      </c>
      <c r="O26" s="80">
        <v>2.6</v>
      </c>
      <c r="P26" s="19"/>
    </row>
    <row r="29" spans="1:16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6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6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4:15"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4:15"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4:15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4:15"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4:15"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4:15"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4:15"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4:15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4:15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4:15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4:15"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4:15"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4:15"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4:15"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4:15"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4:15"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4:15"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4:15"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4:15"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4:15"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4:15"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</sheetData>
  <conditionalFormatting sqref="A24">
    <cfRule type="duplicateValues" dxfId="38" priority="1"/>
  </conditionalFormatting>
  <conditionalFormatting sqref="D29:O54">
    <cfRule type="cellIs" dxfId="37" priority="2" operator="lessThan">
      <formula>-3</formula>
    </cfRule>
  </conditionalFormatting>
  <pageMargins left="0.25" right="0.25" top="0.75" bottom="0.75" header="0.3" footer="0.3"/>
  <pageSetup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6" tint="-0.499984740745262"/>
    <pageSetUpPr fitToPage="1"/>
  </sheetPr>
  <dimension ref="A1:F247"/>
  <sheetViews>
    <sheetView workbookViewId="0">
      <selection activeCell="I23" sqref="I23"/>
    </sheetView>
  </sheetViews>
  <sheetFormatPr baseColWidth="10" defaultColWidth="9.33203125" defaultRowHeight="15"/>
  <cols>
    <col min="1" max="1" width="6.6640625" style="20" customWidth="1"/>
    <col min="2" max="2" width="19.6640625" style="2" customWidth="1"/>
    <col min="3" max="4" width="10.6640625" style="13" customWidth="1"/>
    <col min="5" max="5" width="11.5" style="13" customWidth="1"/>
    <col min="6" max="6" width="9.33203125" style="7" customWidth="1"/>
    <col min="7" max="16384" width="9.33203125" style="2"/>
  </cols>
  <sheetData>
    <row r="1" spans="1:6" s="12" customFormat="1">
      <c r="A1" s="21" t="s">
        <v>172</v>
      </c>
      <c r="B1" s="9" t="s">
        <v>140</v>
      </c>
      <c r="C1" s="27" t="s">
        <v>985</v>
      </c>
      <c r="D1" s="27" t="s">
        <v>1065</v>
      </c>
      <c r="E1" s="27" t="s">
        <v>173</v>
      </c>
      <c r="F1" s="11" t="s">
        <v>1</v>
      </c>
    </row>
    <row r="2" spans="1:6">
      <c r="A2" s="21"/>
      <c r="B2" s="3" t="s">
        <v>171</v>
      </c>
      <c r="C2" s="16">
        <v>1057188</v>
      </c>
      <c r="D2" s="16">
        <v>1126690</v>
      </c>
      <c r="E2" s="24">
        <v>100</v>
      </c>
      <c r="F2" s="8">
        <v>6.6</v>
      </c>
    </row>
    <row r="3" spans="1:6">
      <c r="A3" s="20">
        <v>1</v>
      </c>
      <c r="B3" s="2" t="s">
        <v>154</v>
      </c>
      <c r="C3" s="5">
        <v>268923</v>
      </c>
      <c r="D3" s="5">
        <v>331602</v>
      </c>
      <c r="E3" s="19">
        <v>29.4</v>
      </c>
      <c r="F3" s="7">
        <v>23.3</v>
      </c>
    </row>
    <row r="4" spans="1:6">
      <c r="A4" s="20">
        <v>2</v>
      </c>
      <c r="B4" s="2" t="s">
        <v>149</v>
      </c>
      <c r="C4" s="5">
        <v>289526</v>
      </c>
      <c r="D4" s="5">
        <v>277398</v>
      </c>
      <c r="E4" s="19">
        <v>24.6</v>
      </c>
      <c r="F4" s="7">
        <v>-4.2</v>
      </c>
    </row>
    <row r="5" spans="1:6">
      <c r="A5" s="20">
        <v>3</v>
      </c>
      <c r="B5" s="2" t="s">
        <v>164</v>
      </c>
      <c r="C5" s="5">
        <v>43847</v>
      </c>
      <c r="D5" s="5">
        <v>43149</v>
      </c>
      <c r="E5" s="19">
        <v>3.8</v>
      </c>
      <c r="F5" s="7">
        <v>-1.6</v>
      </c>
    </row>
    <row r="6" spans="1:6">
      <c r="A6" s="20">
        <v>4</v>
      </c>
      <c r="B6" s="2" t="s">
        <v>148</v>
      </c>
      <c r="C6" s="5">
        <v>27876</v>
      </c>
      <c r="D6" s="5">
        <v>28998</v>
      </c>
      <c r="E6" s="19">
        <v>2.6</v>
      </c>
      <c r="F6" s="7">
        <v>4</v>
      </c>
    </row>
    <row r="7" spans="1:6">
      <c r="A7" s="20">
        <v>5</v>
      </c>
      <c r="B7" s="2" t="s">
        <v>166</v>
      </c>
      <c r="C7" s="5">
        <v>21834</v>
      </c>
      <c r="D7" s="5">
        <v>23157</v>
      </c>
      <c r="E7" s="19">
        <v>2.1</v>
      </c>
      <c r="F7" s="7">
        <v>6.1</v>
      </c>
    </row>
    <row r="8" spans="1:6">
      <c r="A8" s="20">
        <v>6</v>
      </c>
      <c r="B8" s="2" t="s">
        <v>169</v>
      </c>
      <c r="C8" s="5">
        <v>21900</v>
      </c>
      <c r="D8" s="5">
        <v>22066</v>
      </c>
      <c r="E8" s="19">
        <v>2</v>
      </c>
      <c r="F8" s="7">
        <v>0.8</v>
      </c>
    </row>
    <row r="9" spans="1:6">
      <c r="A9" s="20">
        <v>7</v>
      </c>
      <c r="B9" s="2" t="s">
        <v>161</v>
      </c>
      <c r="C9" s="5">
        <v>17640</v>
      </c>
      <c r="D9" s="5">
        <v>20029</v>
      </c>
      <c r="E9" s="19">
        <v>1.8</v>
      </c>
      <c r="F9" s="7">
        <v>13.5</v>
      </c>
    </row>
    <row r="10" spans="1:6">
      <c r="A10" s="20">
        <v>8</v>
      </c>
      <c r="B10" s="2" t="s">
        <v>146</v>
      </c>
      <c r="C10" s="5">
        <v>13563</v>
      </c>
      <c r="D10" s="5">
        <v>17099</v>
      </c>
      <c r="E10" s="19">
        <v>1.5</v>
      </c>
      <c r="F10" s="7">
        <v>26.1</v>
      </c>
    </row>
    <row r="11" spans="1:6">
      <c r="A11" s="20">
        <v>9</v>
      </c>
      <c r="B11" s="2" t="s">
        <v>147</v>
      </c>
      <c r="C11" s="5">
        <v>16025</v>
      </c>
      <c r="D11" s="5">
        <v>16877</v>
      </c>
      <c r="E11" s="19">
        <v>1.5</v>
      </c>
      <c r="F11" s="7">
        <v>5.3</v>
      </c>
    </row>
    <row r="12" spans="1:6">
      <c r="A12" s="20">
        <v>10</v>
      </c>
      <c r="B12" s="2" t="s">
        <v>160</v>
      </c>
      <c r="C12" s="5">
        <v>15090</v>
      </c>
      <c r="D12" s="5">
        <v>16742</v>
      </c>
      <c r="E12" s="19">
        <v>1.5</v>
      </c>
      <c r="F12" s="7">
        <v>10.9</v>
      </c>
    </row>
    <row r="13" spans="1:6">
      <c r="A13" s="20">
        <v>11</v>
      </c>
      <c r="B13" s="2" t="s">
        <v>159</v>
      </c>
      <c r="C13" s="5">
        <v>14541</v>
      </c>
      <c r="D13" s="5">
        <v>15474</v>
      </c>
      <c r="E13" s="19">
        <v>1.4</v>
      </c>
      <c r="F13" s="7">
        <v>6.4</v>
      </c>
    </row>
    <row r="14" spans="1:6">
      <c r="A14" s="20">
        <v>12</v>
      </c>
      <c r="B14" s="2" t="s">
        <v>163</v>
      </c>
      <c r="C14" s="5">
        <v>15989</v>
      </c>
      <c r="D14" s="5">
        <v>14828</v>
      </c>
      <c r="E14" s="19">
        <v>1.3</v>
      </c>
      <c r="F14" s="7">
        <v>-7.3</v>
      </c>
    </row>
    <row r="15" spans="1:6">
      <c r="A15" s="20">
        <v>13</v>
      </c>
      <c r="B15" s="2" t="s">
        <v>157</v>
      </c>
      <c r="C15" s="5">
        <v>16054</v>
      </c>
      <c r="D15" s="5">
        <v>13959</v>
      </c>
      <c r="E15" s="19">
        <v>1.2</v>
      </c>
      <c r="F15" s="7">
        <v>-13</v>
      </c>
    </row>
    <row r="16" spans="1:6">
      <c r="A16" s="20">
        <v>14</v>
      </c>
      <c r="B16" s="2" t="s">
        <v>156</v>
      </c>
      <c r="C16" s="5">
        <v>10812</v>
      </c>
      <c r="D16" s="5">
        <v>12430</v>
      </c>
      <c r="E16" s="19">
        <v>1.1000000000000001</v>
      </c>
      <c r="F16" s="7">
        <v>15</v>
      </c>
    </row>
    <row r="17" spans="1:6">
      <c r="A17" s="20">
        <v>15</v>
      </c>
      <c r="B17" s="2" t="s">
        <v>162</v>
      </c>
      <c r="C17" s="5">
        <v>10164</v>
      </c>
      <c r="D17" s="5">
        <v>10988</v>
      </c>
      <c r="E17" s="19">
        <v>1</v>
      </c>
      <c r="F17" s="7">
        <v>8.1</v>
      </c>
    </row>
    <row r="18" spans="1:6">
      <c r="A18" s="20">
        <v>16</v>
      </c>
      <c r="B18" s="2" t="s">
        <v>167</v>
      </c>
      <c r="C18" s="5">
        <v>10659</v>
      </c>
      <c r="D18" s="5">
        <v>10473</v>
      </c>
      <c r="E18" s="19">
        <v>0.9</v>
      </c>
      <c r="F18" s="7">
        <v>-1.7</v>
      </c>
    </row>
    <row r="19" spans="1:6">
      <c r="A19" s="20">
        <v>17</v>
      </c>
      <c r="B19" s="2" t="s">
        <v>150</v>
      </c>
      <c r="C19" s="5">
        <v>9096</v>
      </c>
      <c r="D19" s="5">
        <v>10120</v>
      </c>
      <c r="E19" s="19">
        <v>0.9</v>
      </c>
      <c r="F19" s="7">
        <v>11.3</v>
      </c>
    </row>
    <row r="20" spans="1:6">
      <c r="A20" s="20">
        <v>18</v>
      </c>
      <c r="B20" s="2" t="s">
        <v>177</v>
      </c>
      <c r="C20" s="5">
        <v>6468</v>
      </c>
      <c r="D20" s="5">
        <v>9394</v>
      </c>
      <c r="E20" s="19">
        <v>0.8</v>
      </c>
      <c r="F20" s="7">
        <v>45.2</v>
      </c>
    </row>
    <row r="21" spans="1:6">
      <c r="A21" s="20">
        <v>19</v>
      </c>
      <c r="B21" s="34" t="s">
        <v>152</v>
      </c>
      <c r="C21" s="5">
        <v>9751</v>
      </c>
      <c r="D21" s="5">
        <v>9230</v>
      </c>
      <c r="E21" s="19">
        <v>0.8</v>
      </c>
      <c r="F21" s="7">
        <v>-5.3</v>
      </c>
    </row>
    <row r="22" spans="1:6">
      <c r="A22" s="20">
        <v>20</v>
      </c>
      <c r="B22" s="2" t="s">
        <v>1028</v>
      </c>
      <c r="C22" s="5">
        <v>8657</v>
      </c>
      <c r="D22" s="5">
        <v>9148</v>
      </c>
      <c r="E22" s="19">
        <v>0.8</v>
      </c>
      <c r="F22" s="7">
        <v>5.7</v>
      </c>
    </row>
    <row r="23" spans="1:6">
      <c r="A23" s="20">
        <v>21</v>
      </c>
      <c r="B23" s="2" t="s">
        <v>165</v>
      </c>
      <c r="C23" s="5">
        <v>8548</v>
      </c>
      <c r="D23" s="5">
        <v>8842</v>
      </c>
      <c r="E23" s="19">
        <v>0.8</v>
      </c>
      <c r="F23" s="7">
        <v>3.4</v>
      </c>
    </row>
    <row r="24" spans="1:6">
      <c r="A24" s="20">
        <v>22</v>
      </c>
      <c r="B24" s="2" t="s">
        <v>151</v>
      </c>
      <c r="C24" s="5">
        <v>8552</v>
      </c>
      <c r="D24" s="5">
        <v>8543</v>
      </c>
      <c r="E24" s="19">
        <v>0.8</v>
      </c>
      <c r="F24" s="7">
        <v>-0.1</v>
      </c>
    </row>
    <row r="25" spans="1:6">
      <c r="A25" s="20">
        <v>23</v>
      </c>
      <c r="B25" s="2" t="s">
        <v>155</v>
      </c>
      <c r="C25" s="5">
        <v>8467</v>
      </c>
      <c r="D25" s="5">
        <v>8348</v>
      </c>
      <c r="E25" s="19">
        <v>0.7</v>
      </c>
      <c r="F25" s="7">
        <v>-1.4</v>
      </c>
    </row>
    <row r="26" spans="1:6">
      <c r="A26" s="20">
        <v>24</v>
      </c>
      <c r="B26" s="2" t="s">
        <v>175</v>
      </c>
      <c r="C26" s="5">
        <v>6274</v>
      </c>
      <c r="D26" s="5">
        <v>6545</v>
      </c>
      <c r="E26" s="19">
        <v>0.6</v>
      </c>
      <c r="F26" s="7">
        <v>4.3</v>
      </c>
    </row>
    <row r="27" spans="1:6">
      <c r="A27" s="20">
        <v>25</v>
      </c>
      <c r="B27" s="2" t="s">
        <v>153</v>
      </c>
      <c r="C27" s="5">
        <v>5867</v>
      </c>
      <c r="D27" s="5">
        <v>5627</v>
      </c>
      <c r="E27" s="19">
        <v>0.5</v>
      </c>
      <c r="F27" s="7">
        <v>-4.0999999999999996</v>
      </c>
    </row>
    <row r="29" spans="1:6">
      <c r="A29" s="21"/>
      <c r="B29" s="3"/>
      <c r="C29" s="16"/>
      <c r="D29" s="16"/>
      <c r="E29" s="24"/>
      <c r="F29" s="8"/>
    </row>
    <row r="43" spans="2:6">
      <c r="B43" s="3"/>
      <c r="C43" s="15"/>
      <c r="D43" s="15"/>
      <c r="E43" s="15"/>
      <c r="F43" s="8"/>
    </row>
    <row r="47" spans="2:6">
      <c r="B47" s="3"/>
      <c r="C47" s="15"/>
      <c r="D47" s="15"/>
      <c r="E47" s="15"/>
      <c r="F47" s="8"/>
    </row>
    <row r="228" spans="2:6">
      <c r="B228" s="9"/>
      <c r="C228" s="22"/>
      <c r="D228" s="22"/>
      <c r="E228" s="22"/>
      <c r="F228" s="11"/>
    </row>
    <row r="229" spans="2:6">
      <c r="B229" s="9"/>
      <c r="C229" s="22"/>
      <c r="D229" s="22"/>
      <c r="E229" s="22"/>
      <c r="F229" s="11"/>
    </row>
    <row r="230" spans="2:6">
      <c r="E230" s="15"/>
    </row>
    <row r="231" spans="2:6">
      <c r="E231" s="15"/>
    </row>
    <row r="232" spans="2:6">
      <c r="E232" s="15"/>
    </row>
    <row r="233" spans="2:6">
      <c r="E233" s="15"/>
    </row>
    <row r="238" spans="2:6">
      <c r="E238" s="15"/>
    </row>
    <row r="239" spans="2:6">
      <c r="E239" s="15"/>
    </row>
    <row r="240" spans="2:6">
      <c r="E240" s="15"/>
    </row>
    <row r="241" spans="5:5">
      <c r="E241" s="15"/>
    </row>
    <row r="242" spans="5:5">
      <c r="E242" s="15"/>
    </row>
    <row r="243" spans="5:5">
      <c r="E243" s="15"/>
    </row>
    <row r="244" spans="5:5">
      <c r="E244" s="15"/>
    </row>
    <row r="245" spans="5:5">
      <c r="E245" s="15"/>
    </row>
    <row r="246" spans="5:5">
      <c r="E246" s="15"/>
    </row>
    <row r="247" spans="5:5">
      <c r="E247" s="15"/>
    </row>
  </sheetData>
  <phoneticPr fontId="15" type="noConversion"/>
  <conditionalFormatting sqref="B21">
    <cfRule type="duplicateValues" dxfId="36" priority="2"/>
  </conditionalFormatting>
  <conditionalFormatting sqref="C28:C1048576">
    <cfRule type="duplicateValues" dxfId="35" priority="7"/>
  </conditionalFormatting>
  <conditionalFormatting sqref="C1:C27">
    <cfRule type="duplicateValues" dxfId="34" priority="1"/>
  </conditionalFormatting>
  <conditionalFormatting sqref="D28:D1048576">
    <cfRule type="duplicateValues" dxfId="33" priority="8"/>
  </conditionalFormatting>
  <conditionalFormatting sqref="D1:D27">
    <cfRule type="duplicateValues" dxfId="32" priority="136"/>
  </conditionalFormatting>
  <pageMargins left="1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  <pageSetUpPr fitToPage="1"/>
  </sheetPr>
  <dimension ref="A1:F268"/>
  <sheetViews>
    <sheetView topLeftCell="B1" zoomScaleNormal="100" workbookViewId="0">
      <pane ySplit="1" topLeftCell="A259" activePane="bottomLeft" state="frozen"/>
      <selection activeCell="B21" sqref="B21"/>
      <selection pane="bottomLeft" activeCell="B223" sqref="B223"/>
    </sheetView>
  </sheetViews>
  <sheetFormatPr baseColWidth="10" defaultColWidth="9.33203125" defaultRowHeight="15"/>
  <cols>
    <col min="1" max="1" width="5" style="34" hidden="1" customWidth="1"/>
    <col min="2" max="2" width="33.33203125" style="34" customWidth="1"/>
    <col min="3" max="4" width="9.6640625" style="37" customWidth="1"/>
    <col min="5" max="5" width="7.6640625" style="37" bestFit="1" customWidth="1"/>
    <col min="6" max="6" width="7.5" style="36" customWidth="1"/>
    <col min="7" max="16384" width="9.33203125" style="34"/>
  </cols>
  <sheetData>
    <row r="1" spans="1:6">
      <c r="B1" s="42" t="s">
        <v>140</v>
      </c>
      <c r="C1" s="27" t="s">
        <v>985</v>
      </c>
      <c r="D1" s="27" t="s">
        <v>1065</v>
      </c>
      <c r="E1" s="43" t="s">
        <v>1165</v>
      </c>
      <c r="F1" s="40" t="s">
        <v>1166</v>
      </c>
    </row>
    <row r="2" spans="1:6">
      <c r="B2" s="42"/>
      <c r="C2" s="41"/>
      <c r="D2" s="63"/>
      <c r="E2" s="41"/>
      <c r="F2" s="40"/>
    </row>
    <row r="3" spans="1:6">
      <c r="A3" s="34">
        <v>1000</v>
      </c>
      <c r="B3" s="33" t="s">
        <v>184</v>
      </c>
      <c r="C3" s="39">
        <v>50199</v>
      </c>
      <c r="D3" s="39">
        <v>56780</v>
      </c>
      <c r="E3" s="38">
        <v>5</v>
      </c>
      <c r="F3" s="38">
        <v>13.1</v>
      </c>
    </row>
    <row r="4" spans="1:6">
      <c r="B4" s="33"/>
      <c r="C4" s="39"/>
      <c r="D4" s="39"/>
      <c r="E4" s="38"/>
      <c r="F4" s="38"/>
    </row>
    <row r="5" spans="1:6">
      <c r="A5" s="34">
        <v>1100</v>
      </c>
      <c r="B5" s="33" t="s">
        <v>198</v>
      </c>
      <c r="C5" s="39">
        <v>3494</v>
      </c>
      <c r="D5" s="39">
        <v>3469</v>
      </c>
      <c r="E5" s="38">
        <v>0.3</v>
      </c>
      <c r="F5" s="38">
        <v>-0.7</v>
      </c>
    </row>
    <row r="6" spans="1:6">
      <c r="A6" s="34">
        <v>1101</v>
      </c>
      <c r="B6" s="34" t="s">
        <v>199</v>
      </c>
      <c r="C6" s="37">
        <v>1086</v>
      </c>
      <c r="D6" s="37">
        <v>981</v>
      </c>
      <c r="E6" s="44"/>
      <c r="F6" s="36">
        <v>-9.6999999999999993</v>
      </c>
    </row>
    <row r="7" spans="1:6">
      <c r="A7" s="34">
        <v>1102</v>
      </c>
      <c r="B7" s="34" t="s">
        <v>200</v>
      </c>
      <c r="C7" s="37">
        <v>11</v>
      </c>
      <c r="D7" s="37">
        <v>20</v>
      </c>
      <c r="E7" s="44"/>
      <c r="F7" s="36">
        <v>81.8</v>
      </c>
    </row>
    <row r="8" spans="1:6">
      <c r="A8" s="34">
        <v>1103</v>
      </c>
      <c r="B8" s="34" t="s">
        <v>201</v>
      </c>
      <c r="C8" s="37">
        <v>67</v>
      </c>
      <c r="D8" s="37">
        <v>66</v>
      </c>
      <c r="E8" s="44"/>
      <c r="F8" s="36">
        <v>-1.5</v>
      </c>
    </row>
    <row r="9" spans="1:6">
      <c r="A9" s="34">
        <v>1104</v>
      </c>
      <c r="B9" s="34" t="s">
        <v>203</v>
      </c>
      <c r="C9" s="37">
        <v>1660</v>
      </c>
      <c r="D9" s="37">
        <v>1738</v>
      </c>
      <c r="E9" s="44"/>
      <c r="F9" s="36">
        <v>4.7</v>
      </c>
    </row>
    <row r="10" spans="1:6">
      <c r="A10" s="34">
        <v>1105</v>
      </c>
      <c r="B10" s="34" t="s">
        <v>202</v>
      </c>
      <c r="C10" s="37">
        <v>199</v>
      </c>
      <c r="D10" s="37">
        <v>180</v>
      </c>
      <c r="E10" s="44"/>
      <c r="F10" s="36">
        <v>-9.5</v>
      </c>
    </row>
    <row r="11" spans="1:6">
      <c r="A11" s="34">
        <v>1106</v>
      </c>
      <c r="B11" s="34" t="s">
        <v>204</v>
      </c>
      <c r="C11" s="37">
        <v>234</v>
      </c>
      <c r="D11" s="37">
        <v>234</v>
      </c>
      <c r="E11" s="44"/>
      <c r="F11" s="36">
        <v>0</v>
      </c>
    </row>
    <row r="12" spans="1:6">
      <c r="A12" s="34">
        <v>1107</v>
      </c>
      <c r="B12" s="34" t="s">
        <v>205</v>
      </c>
      <c r="C12" s="37">
        <v>236</v>
      </c>
      <c r="D12" s="37">
        <v>250</v>
      </c>
      <c r="E12" s="44"/>
      <c r="F12" s="36">
        <v>5.9</v>
      </c>
    </row>
    <row r="13" spans="1:6">
      <c r="A13" s="34">
        <v>1108</v>
      </c>
      <c r="B13" s="34" t="s">
        <v>1027</v>
      </c>
      <c r="C13" s="37">
        <v>1</v>
      </c>
      <c r="D13" s="37">
        <v>0</v>
      </c>
      <c r="E13" s="44"/>
      <c r="F13" s="36">
        <v>-100</v>
      </c>
    </row>
    <row r="14" spans="1:6">
      <c r="A14" s="34">
        <v>1109</v>
      </c>
      <c r="B14" s="33" t="s">
        <v>185</v>
      </c>
      <c r="C14" s="39">
        <v>11312</v>
      </c>
      <c r="D14" s="39">
        <v>12135</v>
      </c>
      <c r="E14" s="38">
        <v>1.1000000000000001</v>
      </c>
      <c r="F14" s="38">
        <v>7.3</v>
      </c>
    </row>
    <row r="15" spans="1:6">
      <c r="A15" s="34">
        <v>1110</v>
      </c>
      <c r="B15" s="34" t="s">
        <v>186</v>
      </c>
      <c r="C15" s="37">
        <v>194</v>
      </c>
      <c r="D15" s="37">
        <v>199</v>
      </c>
      <c r="E15" s="44"/>
      <c r="F15" s="36">
        <v>2.6</v>
      </c>
    </row>
    <row r="16" spans="1:6">
      <c r="A16" s="34">
        <v>1111</v>
      </c>
      <c r="B16" s="34" t="s">
        <v>187</v>
      </c>
      <c r="C16" s="37">
        <v>10</v>
      </c>
      <c r="D16" s="37">
        <v>9</v>
      </c>
      <c r="E16" s="44"/>
      <c r="F16" s="36">
        <v>-10</v>
      </c>
    </row>
    <row r="17" spans="1:6">
      <c r="B17" s="34" t="s">
        <v>188</v>
      </c>
      <c r="C17" s="37">
        <v>73</v>
      </c>
      <c r="D17" s="37">
        <v>73</v>
      </c>
      <c r="E17" s="44"/>
      <c r="F17" s="36">
        <v>0</v>
      </c>
    </row>
    <row r="18" spans="1:6">
      <c r="A18" s="34">
        <v>1200</v>
      </c>
      <c r="B18" s="34" t="s">
        <v>189</v>
      </c>
      <c r="C18" s="37">
        <v>3006</v>
      </c>
      <c r="D18" s="37">
        <v>3078</v>
      </c>
      <c r="E18" s="44"/>
      <c r="F18" s="36">
        <v>2.4</v>
      </c>
    </row>
    <row r="19" spans="1:6">
      <c r="A19" s="34">
        <v>1201</v>
      </c>
      <c r="B19" s="34" t="s">
        <v>190</v>
      </c>
      <c r="C19" s="37">
        <v>4059</v>
      </c>
      <c r="D19" s="37">
        <v>4507</v>
      </c>
      <c r="E19" s="44"/>
      <c r="F19" s="36">
        <v>11</v>
      </c>
    </row>
    <row r="20" spans="1:6">
      <c r="A20" s="34">
        <v>1202</v>
      </c>
      <c r="B20" s="34" t="s">
        <v>191</v>
      </c>
      <c r="C20" s="37">
        <v>1372</v>
      </c>
      <c r="D20" s="37">
        <v>1311</v>
      </c>
      <c r="E20" s="44"/>
      <c r="F20" s="36">
        <v>-4.4000000000000004</v>
      </c>
    </row>
    <row r="21" spans="1:6">
      <c r="A21" s="34">
        <v>1203</v>
      </c>
      <c r="B21" s="34" t="s">
        <v>192</v>
      </c>
      <c r="C21" s="37">
        <v>18</v>
      </c>
      <c r="D21" s="37">
        <v>17</v>
      </c>
      <c r="E21" s="44"/>
      <c r="F21" s="36">
        <v>-5.6</v>
      </c>
    </row>
    <row r="22" spans="1:6">
      <c r="A22" s="34">
        <v>1204</v>
      </c>
      <c r="B22" s="34" t="s">
        <v>193</v>
      </c>
      <c r="C22" s="37">
        <v>120</v>
      </c>
      <c r="D22" s="37">
        <v>117</v>
      </c>
      <c r="E22" s="44"/>
      <c r="F22" s="36">
        <v>-2.5</v>
      </c>
    </row>
    <row r="23" spans="1:6">
      <c r="A23" s="34">
        <v>1205</v>
      </c>
      <c r="B23" s="34" t="s">
        <v>194</v>
      </c>
      <c r="C23" s="37">
        <v>87</v>
      </c>
      <c r="D23" s="37">
        <v>96</v>
      </c>
      <c r="E23" s="44"/>
      <c r="F23" s="36">
        <v>10.3</v>
      </c>
    </row>
    <row r="24" spans="1:6">
      <c r="A24" s="34">
        <v>1206</v>
      </c>
      <c r="B24" s="34" t="s">
        <v>195</v>
      </c>
      <c r="C24" s="37">
        <v>381</v>
      </c>
      <c r="D24" s="37">
        <v>398</v>
      </c>
      <c r="E24" s="44"/>
      <c r="F24" s="36">
        <v>4.5</v>
      </c>
    </row>
    <row r="25" spans="1:6">
      <c r="A25" s="34">
        <v>1207</v>
      </c>
      <c r="B25" s="34" t="s">
        <v>196</v>
      </c>
      <c r="C25" s="37">
        <v>904</v>
      </c>
      <c r="D25" s="37">
        <v>1027</v>
      </c>
      <c r="E25" s="44"/>
      <c r="F25" s="36">
        <v>13.6</v>
      </c>
    </row>
    <row r="26" spans="1:6">
      <c r="A26" s="34">
        <v>1208</v>
      </c>
      <c r="B26" s="34" t="s">
        <v>197</v>
      </c>
      <c r="C26" s="37">
        <v>1088</v>
      </c>
      <c r="D26" s="37">
        <v>1303</v>
      </c>
      <c r="E26" s="44"/>
      <c r="F26" s="36">
        <v>19.8</v>
      </c>
    </row>
    <row r="27" spans="1:6">
      <c r="A27" s="34">
        <v>1400</v>
      </c>
      <c r="B27" s="33" t="s">
        <v>206</v>
      </c>
      <c r="C27" s="39">
        <v>7282</v>
      </c>
      <c r="D27" s="39">
        <v>7708</v>
      </c>
      <c r="E27" s="38">
        <v>0.7</v>
      </c>
      <c r="F27" s="38">
        <v>5.9</v>
      </c>
    </row>
    <row r="28" spans="1:6">
      <c r="A28" s="34">
        <v>1401</v>
      </c>
      <c r="B28" s="34" t="s">
        <v>207</v>
      </c>
      <c r="C28" s="37">
        <v>553</v>
      </c>
      <c r="D28" s="37">
        <v>511</v>
      </c>
      <c r="E28" s="44"/>
      <c r="F28" s="36">
        <v>-7.6</v>
      </c>
    </row>
    <row r="29" spans="1:6">
      <c r="A29" s="34">
        <v>1402</v>
      </c>
      <c r="B29" s="34" t="s">
        <v>208</v>
      </c>
      <c r="C29" s="37">
        <v>256</v>
      </c>
      <c r="D29" s="37">
        <v>273</v>
      </c>
      <c r="E29" s="44"/>
      <c r="F29" s="36">
        <v>6.6</v>
      </c>
    </row>
    <row r="30" spans="1:6">
      <c r="A30" s="34">
        <v>1403</v>
      </c>
      <c r="B30" s="34" t="s">
        <v>209</v>
      </c>
      <c r="C30" s="37">
        <v>23</v>
      </c>
      <c r="D30" s="37">
        <v>56</v>
      </c>
      <c r="E30" s="44"/>
      <c r="F30" s="36">
        <v>143.5</v>
      </c>
    </row>
    <row r="31" spans="1:6">
      <c r="A31" s="34">
        <v>1412</v>
      </c>
      <c r="B31" s="34" t="s">
        <v>210</v>
      </c>
      <c r="C31" s="37">
        <v>181</v>
      </c>
      <c r="D31" s="37">
        <v>210</v>
      </c>
      <c r="E31" s="44"/>
      <c r="F31" s="36">
        <v>16</v>
      </c>
    </row>
    <row r="32" spans="1:6">
      <c r="A32" s="34">
        <v>1404</v>
      </c>
      <c r="B32" s="34" t="s">
        <v>211</v>
      </c>
      <c r="C32" s="37">
        <v>70</v>
      </c>
      <c r="D32" s="37">
        <v>75</v>
      </c>
      <c r="E32" s="44"/>
      <c r="F32" s="36">
        <v>7.1</v>
      </c>
    </row>
    <row r="33" spans="1:6">
      <c r="A33" s="34">
        <v>1405</v>
      </c>
      <c r="B33" s="34" t="s">
        <v>212</v>
      </c>
      <c r="C33" s="37">
        <v>226</v>
      </c>
      <c r="D33" s="37">
        <v>240</v>
      </c>
      <c r="E33" s="44"/>
      <c r="F33" s="36">
        <v>6.2</v>
      </c>
    </row>
    <row r="34" spans="1:6">
      <c r="A34" s="34">
        <v>1406</v>
      </c>
      <c r="B34" s="34" t="s">
        <v>213</v>
      </c>
      <c r="C34" s="37">
        <v>373</v>
      </c>
      <c r="D34" s="37">
        <v>502</v>
      </c>
      <c r="E34" s="44"/>
      <c r="F34" s="36">
        <v>34.6</v>
      </c>
    </row>
    <row r="35" spans="1:6">
      <c r="A35" s="34">
        <v>1407</v>
      </c>
      <c r="B35" s="34" t="s">
        <v>214</v>
      </c>
      <c r="C35" s="37">
        <v>292</v>
      </c>
      <c r="D35" s="37">
        <v>258</v>
      </c>
      <c r="E35" s="44"/>
      <c r="F35" s="36">
        <v>-11.6</v>
      </c>
    </row>
    <row r="36" spans="1:6" s="33" customFormat="1">
      <c r="A36" s="34">
        <v>1408</v>
      </c>
      <c r="B36" s="34" t="s">
        <v>215</v>
      </c>
      <c r="C36" s="37">
        <v>147</v>
      </c>
      <c r="D36" s="37">
        <v>175</v>
      </c>
      <c r="E36" s="44"/>
      <c r="F36" s="36">
        <v>19</v>
      </c>
    </row>
    <row r="37" spans="1:6">
      <c r="A37" s="34">
        <v>1409</v>
      </c>
      <c r="B37" s="34" t="s">
        <v>216</v>
      </c>
      <c r="C37" s="37">
        <v>94</v>
      </c>
      <c r="D37" s="37">
        <v>82</v>
      </c>
      <c r="E37" s="44"/>
      <c r="F37" s="36">
        <v>-12.8</v>
      </c>
    </row>
    <row r="38" spans="1:6">
      <c r="A38" s="34">
        <v>1410</v>
      </c>
      <c r="B38" s="34" t="s">
        <v>217</v>
      </c>
      <c r="C38" s="37">
        <v>10</v>
      </c>
      <c r="D38" s="37">
        <v>8</v>
      </c>
      <c r="E38" s="44"/>
      <c r="F38" s="36">
        <v>-20</v>
      </c>
    </row>
    <row r="39" spans="1:6">
      <c r="A39" s="34">
        <v>1411</v>
      </c>
      <c r="B39" s="34" t="s">
        <v>218</v>
      </c>
      <c r="C39" s="37">
        <v>2713</v>
      </c>
      <c r="D39" s="37">
        <v>2814</v>
      </c>
      <c r="E39" s="44"/>
      <c r="F39" s="36">
        <v>3.7</v>
      </c>
    </row>
    <row r="40" spans="1:6">
      <c r="A40" s="34">
        <v>1413</v>
      </c>
      <c r="B40" s="34" t="s">
        <v>219</v>
      </c>
      <c r="C40" s="37">
        <v>555</v>
      </c>
      <c r="D40" s="37">
        <v>597</v>
      </c>
      <c r="E40" s="44"/>
      <c r="F40" s="36">
        <v>7.6</v>
      </c>
    </row>
    <row r="41" spans="1:6">
      <c r="A41" s="34">
        <v>1414</v>
      </c>
      <c r="B41" s="34" t="s">
        <v>220</v>
      </c>
      <c r="C41" s="37">
        <v>1789</v>
      </c>
      <c r="D41" s="37">
        <v>1907</v>
      </c>
      <c r="E41" s="44"/>
      <c r="F41" s="36">
        <v>6.6</v>
      </c>
    </row>
    <row r="42" spans="1:6">
      <c r="A42" s="34">
        <v>1500</v>
      </c>
      <c r="B42" s="33" t="s">
        <v>221</v>
      </c>
      <c r="C42" s="39">
        <v>28111</v>
      </c>
      <c r="D42" s="39">
        <v>33468</v>
      </c>
      <c r="E42" s="38">
        <v>3</v>
      </c>
      <c r="F42" s="38">
        <v>19.100000000000001</v>
      </c>
    </row>
    <row r="43" spans="1:6">
      <c r="A43" s="34">
        <v>1501</v>
      </c>
      <c r="B43" s="34" t="s">
        <v>222</v>
      </c>
      <c r="C43" s="37">
        <v>246</v>
      </c>
      <c r="D43" s="37">
        <v>260</v>
      </c>
      <c r="E43" s="46"/>
      <c r="F43" s="36">
        <v>5.7</v>
      </c>
    </row>
    <row r="44" spans="1:6">
      <c r="A44" s="34">
        <v>1502</v>
      </c>
      <c r="B44" s="34" t="s">
        <v>223</v>
      </c>
      <c r="C44" s="37">
        <v>372</v>
      </c>
      <c r="D44" s="37">
        <v>299</v>
      </c>
      <c r="E44" s="44"/>
      <c r="F44" s="36">
        <v>-19.600000000000001</v>
      </c>
    </row>
    <row r="45" spans="1:6">
      <c r="A45" s="34">
        <v>1503</v>
      </c>
      <c r="B45" s="34" t="s">
        <v>978</v>
      </c>
      <c r="C45" s="37">
        <v>47</v>
      </c>
      <c r="D45" s="37">
        <v>51</v>
      </c>
      <c r="E45" s="44"/>
      <c r="F45" s="36">
        <v>8.5</v>
      </c>
    </row>
    <row r="46" spans="1:6">
      <c r="A46" s="34">
        <v>1504</v>
      </c>
      <c r="B46" s="34" t="s">
        <v>979</v>
      </c>
      <c r="C46" s="37">
        <v>1072</v>
      </c>
      <c r="D46" s="37">
        <v>1138</v>
      </c>
      <c r="E46" s="44"/>
      <c r="F46" s="36">
        <v>6.2</v>
      </c>
    </row>
    <row r="47" spans="1:6">
      <c r="A47" s="34">
        <v>1505</v>
      </c>
      <c r="B47" s="34" t="s">
        <v>981</v>
      </c>
      <c r="C47" s="37">
        <v>286</v>
      </c>
      <c r="D47" s="37">
        <v>363</v>
      </c>
      <c r="E47" s="44"/>
      <c r="F47" s="36">
        <v>26.9</v>
      </c>
    </row>
    <row r="48" spans="1:6">
      <c r="A48" s="34">
        <v>1506</v>
      </c>
      <c r="B48" s="34" t="s">
        <v>177</v>
      </c>
      <c r="C48" s="37">
        <v>6468</v>
      </c>
      <c r="D48" s="37">
        <v>9394</v>
      </c>
      <c r="E48" s="44"/>
      <c r="F48" s="36">
        <v>45.2</v>
      </c>
    </row>
    <row r="49" spans="1:6">
      <c r="A49" s="34">
        <v>1507</v>
      </c>
      <c r="B49" s="34" t="s">
        <v>224</v>
      </c>
      <c r="C49" s="37">
        <v>96</v>
      </c>
      <c r="D49" s="37">
        <v>78</v>
      </c>
      <c r="E49" s="44"/>
      <c r="F49" s="36">
        <v>-18.8</v>
      </c>
    </row>
    <row r="50" spans="1:6">
      <c r="A50" s="34">
        <v>1508</v>
      </c>
      <c r="B50" s="34" t="s">
        <v>225</v>
      </c>
      <c r="C50" s="37">
        <v>12</v>
      </c>
      <c r="D50" s="37">
        <v>11</v>
      </c>
      <c r="E50" s="44"/>
      <c r="F50" s="36">
        <v>-8.3000000000000007</v>
      </c>
    </row>
    <row r="51" spans="1:6">
      <c r="A51" s="34">
        <v>1509</v>
      </c>
      <c r="B51" s="34" t="s">
        <v>226</v>
      </c>
      <c r="C51" s="37">
        <v>276</v>
      </c>
      <c r="D51" s="37">
        <v>261</v>
      </c>
      <c r="E51" s="44"/>
      <c r="F51" s="36">
        <v>-5.4</v>
      </c>
    </row>
    <row r="52" spans="1:6">
      <c r="A52" s="34">
        <v>1510</v>
      </c>
      <c r="B52" s="34" t="s">
        <v>227</v>
      </c>
      <c r="C52" s="37">
        <v>254</v>
      </c>
      <c r="D52" s="37">
        <v>239</v>
      </c>
      <c r="E52" s="44"/>
      <c r="F52" s="36">
        <v>-5.9</v>
      </c>
    </row>
    <row r="53" spans="1:6">
      <c r="A53" s="34">
        <v>1511</v>
      </c>
      <c r="B53" s="34" t="s">
        <v>228</v>
      </c>
      <c r="C53" s="37">
        <v>41</v>
      </c>
      <c r="D53" s="37">
        <v>38</v>
      </c>
      <c r="E53" s="44"/>
      <c r="F53" s="36">
        <v>-7.3</v>
      </c>
    </row>
    <row r="54" spans="1:6">
      <c r="A54" s="34">
        <v>1512</v>
      </c>
      <c r="B54" s="34" t="s">
        <v>229</v>
      </c>
      <c r="C54" s="37">
        <v>332</v>
      </c>
      <c r="D54" s="37">
        <v>171</v>
      </c>
      <c r="E54" s="44"/>
      <c r="F54" s="36">
        <v>-48.5</v>
      </c>
    </row>
    <row r="55" spans="1:6">
      <c r="A55" s="34">
        <v>1513</v>
      </c>
      <c r="B55" s="34" t="s">
        <v>161</v>
      </c>
      <c r="C55" s="37">
        <v>17640</v>
      </c>
      <c r="D55" s="37">
        <v>20029</v>
      </c>
      <c r="E55" s="44"/>
      <c r="F55" s="36">
        <v>13.5</v>
      </c>
    </row>
    <row r="56" spans="1:6">
      <c r="A56" s="34">
        <v>1514</v>
      </c>
      <c r="B56" s="34" t="s">
        <v>230</v>
      </c>
      <c r="C56" s="37">
        <v>1</v>
      </c>
      <c r="D56" s="37">
        <v>3</v>
      </c>
      <c r="E56" s="44"/>
      <c r="F56" s="36">
        <v>200</v>
      </c>
    </row>
    <row r="57" spans="1:6">
      <c r="A57" s="34">
        <v>1515</v>
      </c>
      <c r="B57" s="34" t="s">
        <v>231</v>
      </c>
      <c r="C57" s="37">
        <v>490</v>
      </c>
      <c r="D57" s="37">
        <v>508</v>
      </c>
      <c r="E57" s="44"/>
      <c r="F57" s="36">
        <v>3.7</v>
      </c>
    </row>
    <row r="58" spans="1:6">
      <c r="A58" s="34">
        <v>1516</v>
      </c>
      <c r="B58" s="34" t="s">
        <v>232</v>
      </c>
      <c r="C58" s="37">
        <v>280</v>
      </c>
      <c r="D58" s="37">
        <v>385</v>
      </c>
      <c r="E58" s="44"/>
      <c r="F58" s="36">
        <v>37.5</v>
      </c>
    </row>
    <row r="59" spans="1:6">
      <c r="A59" s="34">
        <v>1517</v>
      </c>
      <c r="B59" s="34" t="s">
        <v>233</v>
      </c>
      <c r="C59" s="37">
        <v>198</v>
      </c>
      <c r="D59" s="37">
        <v>240</v>
      </c>
      <c r="E59" s="44"/>
      <c r="F59" s="36">
        <v>21.2</v>
      </c>
    </row>
    <row r="60" spans="1:6">
      <c r="A60" s="34">
        <v>2000</v>
      </c>
      <c r="B60" s="33" t="s">
        <v>234</v>
      </c>
      <c r="C60" s="39">
        <v>748165</v>
      </c>
      <c r="D60" s="39">
        <v>805238</v>
      </c>
      <c r="E60" s="38">
        <v>71.5</v>
      </c>
      <c r="F60" s="38">
        <v>7.6</v>
      </c>
    </row>
    <row r="61" spans="1:6">
      <c r="A61" s="34">
        <v>2100</v>
      </c>
      <c r="B61" s="33" t="s">
        <v>235</v>
      </c>
      <c r="C61" s="39">
        <v>378979</v>
      </c>
      <c r="D61" s="39">
        <v>365369</v>
      </c>
      <c r="E61" s="38">
        <v>32.4</v>
      </c>
      <c r="F61" s="38">
        <v>-3.6</v>
      </c>
    </row>
    <row r="62" spans="1:6">
      <c r="A62" s="34">
        <v>2101</v>
      </c>
      <c r="B62" s="34" t="s">
        <v>149</v>
      </c>
      <c r="C62" s="37">
        <v>289526</v>
      </c>
      <c r="D62" s="37">
        <v>277398</v>
      </c>
      <c r="E62" s="44"/>
      <c r="F62" s="36">
        <v>-4.2</v>
      </c>
    </row>
    <row r="63" spans="1:6">
      <c r="A63" s="34">
        <v>2102</v>
      </c>
      <c r="B63" s="34" t="s">
        <v>153</v>
      </c>
      <c r="C63" s="37">
        <v>5867</v>
      </c>
      <c r="D63" s="37">
        <v>5627</v>
      </c>
      <c r="E63" s="44"/>
      <c r="F63" s="36">
        <v>-4.0999999999999996</v>
      </c>
    </row>
    <row r="64" spans="1:6">
      <c r="A64" s="34">
        <v>2103</v>
      </c>
      <c r="B64" s="34" t="s">
        <v>157</v>
      </c>
      <c r="C64" s="37">
        <v>16054</v>
      </c>
      <c r="D64" s="37">
        <v>13959</v>
      </c>
      <c r="E64" s="44"/>
      <c r="F64" s="36">
        <v>-13</v>
      </c>
    </row>
    <row r="65" spans="1:6">
      <c r="A65" s="34">
        <v>2104</v>
      </c>
      <c r="B65" s="34" t="s">
        <v>236</v>
      </c>
      <c r="C65" s="37">
        <v>360</v>
      </c>
      <c r="D65" s="37">
        <v>408</v>
      </c>
      <c r="E65" s="44"/>
      <c r="F65" s="36">
        <v>13.3</v>
      </c>
    </row>
    <row r="66" spans="1:6">
      <c r="A66" s="34">
        <v>2105</v>
      </c>
      <c r="B66" s="34" t="s">
        <v>237</v>
      </c>
      <c r="C66" s="37">
        <v>1488</v>
      </c>
      <c r="D66" s="37">
        <v>1671</v>
      </c>
      <c r="E66" s="44"/>
      <c r="F66" s="36">
        <v>12.3</v>
      </c>
    </row>
    <row r="67" spans="1:6">
      <c r="A67" s="34">
        <v>2106</v>
      </c>
      <c r="B67" s="34" t="s">
        <v>238</v>
      </c>
      <c r="C67" s="37">
        <v>3</v>
      </c>
      <c r="D67" s="37">
        <v>0</v>
      </c>
      <c r="E67" s="44"/>
      <c r="F67" s="36">
        <v>-100</v>
      </c>
    </row>
    <row r="68" spans="1:6">
      <c r="A68" s="34">
        <v>2107</v>
      </c>
      <c r="B68" s="34" t="s">
        <v>164</v>
      </c>
      <c r="C68" s="37">
        <v>43847</v>
      </c>
      <c r="D68" s="37">
        <v>43149</v>
      </c>
      <c r="E68" s="44"/>
      <c r="F68" s="36">
        <v>-1.6</v>
      </c>
    </row>
    <row r="69" spans="1:6">
      <c r="A69" s="34">
        <v>2108</v>
      </c>
      <c r="B69" s="34" t="s">
        <v>166</v>
      </c>
      <c r="C69" s="37">
        <v>21834</v>
      </c>
      <c r="D69" s="37">
        <v>23157</v>
      </c>
      <c r="E69" s="44"/>
      <c r="F69" s="36">
        <v>6.1</v>
      </c>
    </row>
    <row r="70" spans="1:6">
      <c r="A70" s="34">
        <v>2200</v>
      </c>
      <c r="B70" s="33" t="s">
        <v>239</v>
      </c>
      <c r="C70" s="39">
        <v>316446</v>
      </c>
      <c r="D70" s="39">
        <v>386260</v>
      </c>
      <c r="E70" s="38">
        <v>34.299999999999997</v>
      </c>
      <c r="F70" s="38">
        <v>22.1</v>
      </c>
    </row>
    <row r="71" spans="1:6">
      <c r="A71" s="34">
        <v>2201</v>
      </c>
      <c r="B71" s="34" t="s">
        <v>240</v>
      </c>
      <c r="C71" s="37">
        <v>682</v>
      </c>
      <c r="D71" s="37">
        <v>702</v>
      </c>
      <c r="E71" s="44"/>
      <c r="F71" s="36">
        <v>2.9</v>
      </c>
    </row>
    <row r="72" spans="1:6">
      <c r="A72" s="34">
        <v>2202</v>
      </c>
      <c r="B72" s="34" t="s">
        <v>146</v>
      </c>
      <c r="C72" s="37">
        <v>13563</v>
      </c>
      <c r="D72" s="37">
        <v>17099</v>
      </c>
      <c r="E72" s="44"/>
      <c r="F72" s="36">
        <v>26.1</v>
      </c>
    </row>
    <row r="73" spans="1:6">
      <c r="A73" s="34">
        <v>2203</v>
      </c>
      <c r="B73" s="34" t="s">
        <v>241</v>
      </c>
      <c r="C73" s="37">
        <v>188</v>
      </c>
      <c r="D73" s="37">
        <v>184</v>
      </c>
      <c r="E73" s="44"/>
      <c r="F73" s="36">
        <v>-2.1</v>
      </c>
    </row>
    <row r="74" spans="1:6">
      <c r="A74" s="34">
        <v>2204</v>
      </c>
      <c r="B74" s="34" t="s">
        <v>154</v>
      </c>
      <c r="C74" s="37">
        <v>268923</v>
      </c>
      <c r="D74" s="37">
        <v>331602</v>
      </c>
      <c r="E74" s="44"/>
      <c r="F74" s="36">
        <v>23.3</v>
      </c>
    </row>
    <row r="75" spans="1:6">
      <c r="A75" s="34">
        <v>2205</v>
      </c>
      <c r="B75" s="34" t="s">
        <v>242</v>
      </c>
      <c r="C75" s="37">
        <v>2440</v>
      </c>
      <c r="D75" s="37">
        <v>2712</v>
      </c>
      <c r="E75" s="44"/>
      <c r="F75" s="36">
        <v>11.1</v>
      </c>
    </row>
    <row r="76" spans="1:6">
      <c r="A76" s="34">
        <v>2206</v>
      </c>
      <c r="B76" s="34" t="s">
        <v>243</v>
      </c>
      <c r="C76" s="37">
        <v>705</v>
      </c>
      <c r="D76" s="37">
        <v>977</v>
      </c>
      <c r="E76" s="44"/>
      <c r="F76" s="36">
        <v>38.6</v>
      </c>
    </row>
    <row r="77" spans="1:6">
      <c r="A77" s="34">
        <v>2207</v>
      </c>
      <c r="B77" s="34" t="s">
        <v>244</v>
      </c>
      <c r="C77" s="37">
        <v>27</v>
      </c>
      <c r="D77" s="37">
        <v>33</v>
      </c>
      <c r="E77" s="44"/>
      <c r="F77" s="36">
        <v>22.2</v>
      </c>
    </row>
    <row r="78" spans="1:6">
      <c r="A78" s="34">
        <v>2208</v>
      </c>
      <c r="B78" s="34" t="s">
        <v>160</v>
      </c>
      <c r="C78" s="37">
        <v>15090</v>
      </c>
      <c r="D78" s="37">
        <v>16742</v>
      </c>
      <c r="E78" s="44"/>
      <c r="F78" s="36">
        <v>10.9</v>
      </c>
    </row>
    <row r="79" spans="1:6">
      <c r="A79" s="34">
        <v>2209</v>
      </c>
      <c r="B79" s="34" t="s">
        <v>162</v>
      </c>
      <c r="C79" s="37">
        <v>10164</v>
      </c>
      <c r="D79" s="37">
        <v>10988</v>
      </c>
      <c r="E79" s="44"/>
      <c r="F79" s="36">
        <v>8.1</v>
      </c>
    </row>
    <row r="80" spans="1:6">
      <c r="A80" s="34">
        <v>2210</v>
      </c>
      <c r="B80" s="34" t="s">
        <v>245</v>
      </c>
      <c r="C80" s="37">
        <v>3106</v>
      </c>
      <c r="D80" s="37">
        <v>3424</v>
      </c>
      <c r="E80" s="44"/>
      <c r="F80" s="36">
        <v>10.199999999999999</v>
      </c>
    </row>
    <row r="81" spans="1:6">
      <c r="A81" s="34">
        <v>2211</v>
      </c>
      <c r="B81" s="34" t="s">
        <v>246</v>
      </c>
      <c r="C81" s="37">
        <v>170</v>
      </c>
      <c r="D81" s="37">
        <v>198</v>
      </c>
      <c r="E81" s="44"/>
      <c r="F81" s="36">
        <v>16.5</v>
      </c>
    </row>
    <row r="82" spans="1:6">
      <c r="A82" s="34">
        <v>2212</v>
      </c>
      <c r="B82" s="34" t="s">
        <v>247</v>
      </c>
      <c r="C82" s="37">
        <v>299</v>
      </c>
      <c r="D82" s="37">
        <v>380</v>
      </c>
      <c r="E82" s="44"/>
      <c r="F82" s="36">
        <v>27.1</v>
      </c>
    </row>
    <row r="83" spans="1:6">
      <c r="A83" s="34">
        <v>2213</v>
      </c>
      <c r="B83" s="34" t="s">
        <v>248</v>
      </c>
      <c r="C83" s="37">
        <v>1089</v>
      </c>
      <c r="D83" s="37">
        <v>1219</v>
      </c>
      <c r="E83" s="44"/>
      <c r="F83" s="36">
        <v>11.9</v>
      </c>
    </row>
    <row r="84" spans="1:6">
      <c r="A84" s="34">
        <v>2300</v>
      </c>
      <c r="B84" s="33" t="s">
        <v>249</v>
      </c>
      <c r="C84" s="39">
        <v>52740</v>
      </c>
      <c r="D84" s="39">
        <v>53609</v>
      </c>
      <c r="E84" s="38">
        <v>4.8</v>
      </c>
      <c r="F84" s="38">
        <v>1.6</v>
      </c>
    </row>
    <row r="85" spans="1:6">
      <c r="A85" s="34">
        <v>2301</v>
      </c>
      <c r="B85" s="34" t="s">
        <v>250</v>
      </c>
      <c r="C85" s="37">
        <v>41</v>
      </c>
      <c r="D85" s="37">
        <v>33</v>
      </c>
      <c r="E85" s="44"/>
      <c r="F85" s="36">
        <v>-19.5</v>
      </c>
    </row>
    <row r="86" spans="1:6">
      <c r="A86" s="34">
        <v>2307</v>
      </c>
      <c r="B86" s="34" t="s">
        <v>983</v>
      </c>
      <c r="C86" s="37">
        <v>2483</v>
      </c>
      <c r="D86" s="37">
        <v>3222</v>
      </c>
      <c r="E86" s="44"/>
      <c r="F86" s="36">
        <v>29.8</v>
      </c>
    </row>
    <row r="87" spans="1:6">
      <c r="A87" s="34">
        <v>2302</v>
      </c>
      <c r="B87" s="34" t="s">
        <v>251</v>
      </c>
      <c r="C87" s="37">
        <v>1060</v>
      </c>
      <c r="D87" s="37">
        <v>997</v>
      </c>
      <c r="E87" s="44"/>
      <c r="F87" s="36">
        <v>-5.9</v>
      </c>
    </row>
    <row r="88" spans="1:6">
      <c r="A88" s="34">
        <v>2304</v>
      </c>
      <c r="B88" s="34" t="s">
        <v>155</v>
      </c>
      <c r="C88" s="37">
        <v>8467</v>
      </c>
      <c r="D88" s="37">
        <v>8348</v>
      </c>
      <c r="E88" s="44"/>
      <c r="F88" s="36">
        <v>-1.4</v>
      </c>
    </row>
    <row r="89" spans="1:6">
      <c r="A89" s="34">
        <v>2305</v>
      </c>
      <c r="B89" s="34" t="s">
        <v>252</v>
      </c>
      <c r="C89" s="37">
        <v>107</v>
      </c>
      <c r="D89" s="37">
        <v>114</v>
      </c>
      <c r="E89" s="44"/>
      <c r="F89" s="36">
        <v>6.5</v>
      </c>
    </row>
    <row r="90" spans="1:6">
      <c r="A90" s="34">
        <v>2306</v>
      </c>
      <c r="B90" s="34" t="s">
        <v>179</v>
      </c>
      <c r="C90" s="37">
        <v>4973</v>
      </c>
      <c r="D90" s="37">
        <v>4816</v>
      </c>
      <c r="E90" s="44"/>
      <c r="F90" s="36">
        <v>-3.2</v>
      </c>
    </row>
    <row r="91" spans="1:6">
      <c r="A91" s="34">
        <v>2308</v>
      </c>
      <c r="B91" s="34" t="s">
        <v>253</v>
      </c>
      <c r="C91" s="37">
        <v>3818</v>
      </c>
      <c r="D91" s="37">
        <v>4100</v>
      </c>
      <c r="E91" s="44"/>
      <c r="F91" s="36">
        <v>7.4</v>
      </c>
    </row>
    <row r="92" spans="1:6">
      <c r="A92" s="34">
        <v>2309</v>
      </c>
      <c r="B92" s="34" t="s">
        <v>254</v>
      </c>
      <c r="C92" s="37">
        <v>4484</v>
      </c>
      <c r="D92" s="37">
        <v>4574</v>
      </c>
      <c r="E92" s="44"/>
      <c r="F92" s="36">
        <v>2</v>
      </c>
    </row>
    <row r="93" spans="1:6">
      <c r="A93" s="34">
        <v>2310</v>
      </c>
      <c r="B93" s="34" t="s">
        <v>183</v>
      </c>
      <c r="C93" s="37">
        <v>5376</v>
      </c>
      <c r="D93" s="37">
        <v>5310</v>
      </c>
      <c r="E93" s="44"/>
      <c r="F93" s="36">
        <v>-1.2</v>
      </c>
    </row>
    <row r="94" spans="1:6">
      <c r="A94" s="34">
        <v>2303</v>
      </c>
      <c r="B94" s="34" t="s">
        <v>977</v>
      </c>
      <c r="C94" s="37">
        <v>31</v>
      </c>
      <c r="D94" s="37">
        <v>29</v>
      </c>
      <c r="E94" s="44"/>
      <c r="F94" s="36">
        <v>-6.5</v>
      </c>
    </row>
    <row r="95" spans="1:6">
      <c r="A95" s="34">
        <v>2311</v>
      </c>
      <c r="B95" s="34" t="s">
        <v>169</v>
      </c>
      <c r="C95" s="37">
        <v>21900</v>
      </c>
      <c r="D95" s="37">
        <v>22066</v>
      </c>
      <c r="E95" s="44"/>
      <c r="F95" s="36">
        <v>0.8</v>
      </c>
    </row>
    <row r="96" spans="1:6">
      <c r="A96" s="34">
        <v>3000</v>
      </c>
      <c r="B96" s="33" t="s">
        <v>255</v>
      </c>
      <c r="C96" s="39">
        <v>89906</v>
      </c>
      <c r="D96" s="39">
        <v>90600</v>
      </c>
      <c r="E96" s="38">
        <v>8</v>
      </c>
      <c r="F96" s="38">
        <v>0.8</v>
      </c>
    </row>
    <row r="97" spans="1:6">
      <c r="A97" s="34">
        <v>3001</v>
      </c>
      <c r="B97" s="34" t="s">
        <v>256</v>
      </c>
      <c r="C97" s="37">
        <v>1087</v>
      </c>
      <c r="D97" s="37">
        <v>1187</v>
      </c>
      <c r="E97" s="44"/>
      <c r="F97" s="36">
        <v>9.1999999999999993</v>
      </c>
    </row>
    <row r="98" spans="1:6">
      <c r="A98" s="34">
        <v>3002</v>
      </c>
      <c r="B98" s="34" t="s">
        <v>257</v>
      </c>
      <c r="C98" s="37">
        <v>20</v>
      </c>
      <c r="D98" s="37">
        <v>22</v>
      </c>
      <c r="E98" s="44"/>
      <c r="F98" s="36">
        <v>10</v>
      </c>
    </row>
    <row r="99" spans="1:6">
      <c r="A99" s="34">
        <v>3003</v>
      </c>
      <c r="B99" s="34" t="s">
        <v>258</v>
      </c>
      <c r="C99" s="37">
        <v>457</v>
      </c>
      <c r="D99" s="37">
        <v>497</v>
      </c>
      <c r="E99" s="44"/>
      <c r="F99" s="36">
        <v>8.8000000000000007</v>
      </c>
    </row>
    <row r="100" spans="1:6">
      <c r="A100" s="34">
        <v>3004</v>
      </c>
      <c r="B100" s="34" t="s">
        <v>259</v>
      </c>
      <c r="C100" s="37">
        <v>1054</v>
      </c>
      <c r="D100" s="37">
        <v>1017</v>
      </c>
      <c r="E100" s="44"/>
      <c r="F100" s="36">
        <v>-3.5</v>
      </c>
    </row>
    <row r="101" spans="1:6">
      <c r="A101" s="34">
        <v>3005</v>
      </c>
      <c r="B101" s="34" t="s">
        <v>260</v>
      </c>
      <c r="C101" s="37">
        <v>901</v>
      </c>
      <c r="D101" s="37">
        <v>1130</v>
      </c>
      <c r="E101" s="44"/>
      <c r="F101" s="36">
        <v>25.4</v>
      </c>
    </row>
    <row r="102" spans="1:6">
      <c r="A102" s="34">
        <v>3006</v>
      </c>
      <c r="B102" s="34" t="s">
        <v>261</v>
      </c>
      <c r="C102" s="37">
        <v>382</v>
      </c>
      <c r="D102" s="37">
        <v>389</v>
      </c>
      <c r="E102" s="44"/>
      <c r="F102" s="36">
        <v>1.8</v>
      </c>
    </row>
    <row r="103" spans="1:6">
      <c r="A103" s="34">
        <v>3007</v>
      </c>
      <c r="B103" s="34" t="s">
        <v>262</v>
      </c>
      <c r="C103" s="37">
        <v>1044</v>
      </c>
      <c r="D103" s="37">
        <v>1037</v>
      </c>
      <c r="E103" s="44"/>
      <c r="F103" s="36">
        <v>-0.7</v>
      </c>
    </row>
    <row r="104" spans="1:6">
      <c r="A104" s="34">
        <v>3008</v>
      </c>
      <c r="B104" s="34" t="s">
        <v>263</v>
      </c>
      <c r="C104" s="37">
        <v>236</v>
      </c>
      <c r="D104" s="37">
        <v>247</v>
      </c>
      <c r="E104" s="44"/>
      <c r="F104" s="36">
        <v>4.7</v>
      </c>
    </row>
    <row r="105" spans="1:6">
      <c r="A105" s="34">
        <v>3009</v>
      </c>
      <c r="B105" s="34" t="s">
        <v>264</v>
      </c>
      <c r="C105" s="37">
        <v>546</v>
      </c>
      <c r="D105" s="37">
        <v>576</v>
      </c>
      <c r="E105" s="44"/>
      <c r="F105" s="36">
        <v>5.5</v>
      </c>
    </row>
    <row r="106" spans="1:6">
      <c r="A106" s="34">
        <v>3010</v>
      </c>
      <c r="B106" s="34" t="s">
        <v>265</v>
      </c>
      <c r="C106" s="37">
        <v>408</v>
      </c>
      <c r="D106" s="37">
        <v>390</v>
      </c>
      <c r="E106" s="44"/>
      <c r="F106" s="36">
        <v>-4.4000000000000004</v>
      </c>
    </row>
    <row r="107" spans="1:6">
      <c r="A107" s="34">
        <v>3011</v>
      </c>
      <c r="B107" s="34" t="s">
        <v>266</v>
      </c>
      <c r="C107" s="37">
        <v>413</v>
      </c>
      <c r="D107" s="37">
        <v>409</v>
      </c>
      <c r="E107" s="44"/>
      <c r="F107" s="36">
        <v>-1</v>
      </c>
    </row>
    <row r="108" spans="1:6">
      <c r="A108" s="34">
        <v>3012</v>
      </c>
      <c r="B108" s="34" t="s">
        <v>267</v>
      </c>
      <c r="C108" s="37">
        <v>787</v>
      </c>
      <c r="D108" s="37">
        <v>803</v>
      </c>
      <c r="E108" s="44"/>
      <c r="F108" s="36">
        <v>2</v>
      </c>
    </row>
    <row r="109" spans="1:6">
      <c r="A109" s="34">
        <v>3013</v>
      </c>
      <c r="B109" s="34" t="s">
        <v>178</v>
      </c>
      <c r="C109" s="37">
        <v>1393</v>
      </c>
      <c r="D109" s="37">
        <v>1329</v>
      </c>
      <c r="E109" s="44"/>
      <c r="F109" s="36">
        <v>-4.5999999999999996</v>
      </c>
    </row>
    <row r="110" spans="1:6">
      <c r="A110" s="34">
        <v>3014</v>
      </c>
      <c r="B110" s="34" t="s">
        <v>268</v>
      </c>
      <c r="C110" s="37">
        <v>197</v>
      </c>
      <c r="D110" s="37">
        <v>195</v>
      </c>
      <c r="E110" s="44"/>
      <c r="F110" s="36">
        <v>-1</v>
      </c>
    </row>
    <row r="111" spans="1:6">
      <c r="A111" s="34">
        <v>3015</v>
      </c>
      <c r="B111" s="34" t="s">
        <v>269</v>
      </c>
      <c r="C111" s="37">
        <v>517</v>
      </c>
      <c r="D111" s="37">
        <v>482</v>
      </c>
      <c r="E111" s="44"/>
      <c r="F111" s="36">
        <v>-6.8</v>
      </c>
    </row>
    <row r="112" spans="1:6">
      <c r="A112" s="34">
        <v>3016</v>
      </c>
      <c r="B112" s="34" t="s">
        <v>151</v>
      </c>
      <c r="C112" s="37">
        <v>8552</v>
      </c>
      <c r="D112" s="37">
        <v>8543</v>
      </c>
      <c r="E112" s="44"/>
      <c r="F112" s="36">
        <v>-0.1</v>
      </c>
    </row>
    <row r="113" spans="1:6">
      <c r="A113" s="34">
        <v>3017</v>
      </c>
      <c r="B113" s="34" t="s">
        <v>270</v>
      </c>
      <c r="C113" s="37">
        <v>832</v>
      </c>
      <c r="D113" s="37">
        <v>991</v>
      </c>
      <c r="E113" s="44"/>
      <c r="F113" s="36">
        <v>19.100000000000001</v>
      </c>
    </row>
    <row r="114" spans="1:6">
      <c r="A114" s="34">
        <v>3018</v>
      </c>
      <c r="B114" s="34" t="s">
        <v>152</v>
      </c>
      <c r="C114" s="37">
        <v>9751</v>
      </c>
      <c r="D114" s="37">
        <v>9230</v>
      </c>
      <c r="E114" s="44"/>
      <c r="F114" s="36">
        <v>-5.3</v>
      </c>
    </row>
    <row r="115" spans="1:6">
      <c r="A115" s="34">
        <v>3019</v>
      </c>
      <c r="B115" s="34" t="s">
        <v>271</v>
      </c>
      <c r="C115" s="37">
        <v>5</v>
      </c>
      <c r="D115" s="37">
        <v>12</v>
      </c>
      <c r="E115" s="44"/>
      <c r="F115" s="36">
        <v>140</v>
      </c>
    </row>
    <row r="116" spans="1:6">
      <c r="A116" s="34">
        <v>3020</v>
      </c>
      <c r="B116" s="34" t="s">
        <v>272</v>
      </c>
      <c r="C116" s="37">
        <v>2539</v>
      </c>
      <c r="D116" s="37">
        <v>2561</v>
      </c>
      <c r="E116" s="44"/>
      <c r="F116" s="36">
        <v>0.9</v>
      </c>
    </row>
    <row r="117" spans="1:6">
      <c r="A117" s="34">
        <v>3051</v>
      </c>
      <c r="B117" s="34" t="s">
        <v>980</v>
      </c>
      <c r="C117" s="37">
        <v>0</v>
      </c>
      <c r="D117" s="37">
        <v>0</v>
      </c>
      <c r="E117" s="44"/>
      <c r="F117" s="36">
        <v>0</v>
      </c>
    </row>
    <row r="118" spans="1:6">
      <c r="A118" s="34">
        <v>3021</v>
      </c>
      <c r="B118" s="34" t="s">
        <v>273</v>
      </c>
      <c r="C118" s="37">
        <v>712</v>
      </c>
      <c r="D118" s="37">
        <v>758</v>
      </c>
      <c r="E118" s="44"/>
      <c r="F118" s="36">
        <v>6.5</v>
      </c>
    </row>
    <row r="119" spans="1:6">
      <c r="A119" s="34">
        <v>3022</v>
      </c>
      <c r="B119" s="34" t="s">
        <v>274</v>
      </c>
      <c r="C119" s="37">
        <v>367</v>
      </c>
      <c r="D119" s="37">
        <v>328</v>
      </c>
      <c r="E119" s="44"/>
      <c r="F119" s="36">
        <v>-10.6</v>
      </c>
    </row>
    <row r="120" spans="1:6">
      <c r="A120" s="34">
        <v>3023</v>
      </c>
      <c r="B120" s="34" t="s">
        <v>275</v>
      </c>
      <c r="C120" s="37">
        <v>1441</v>
      </c>
      <c r="D120" s="37">
        <v>1423</v>
      </c>
      <c r="E120" s="44"/>
      <c r="F120" s="36">
        <v>-1.2</v>
      </c>
    </row>
    <row r="121" spans="1:6">
      <c r="A121" s="34">
        <v>3024</v>
      </c>
      <c r="B121" s="34" t="s">
        <v>175</v>
      </c>
      <c r="C121" s="37">
        <v>6274</v>
      </c>
      <c r="D121" s="37">
        <v>6545</v>
      </c>
      <c r="E121" s="44"/>
      <c r="F121" s="36">
        <v>4.3</v>
      </c>
    </row>
    <row r="122" spans="1:6">
      <c r="A122" s="34">
        <v>3025</v>
      </c>
      <c r="B122" s="34" t="s">
        <v>276</v>
      </c>
      <c r="C122" s="37">
        <v>160</v>
      </c>
      <c r="D122" s="37">
        <v>189</v>
      </c>
      <c r="E122" s="44"/>
      <c r="F122" s="36">
        <v>18.100000000000001</v>
      </c>
    </row>
    <row r="123" spans="1:6">
      <c r="A123" s="34">
        <v>3026</v>
      </c>
      <c r="B123" s="34" t="s">
        <v>277</v>
      </c>
      <c r="C123" s="37">
        <v>251</v>
      </c>
      <c r="D123" s="37">
        <v>262</v>
      </c>
      <c r="E123" s="44"/>
      <c r="F123" s="36">
        <v>4.4000000000000004</v>
      </c>
    </row>
    <row r="124" spans="1:6">
      <c r="A124" s="34">
        <v>3027</v>
      </c>
      <c r="B124" s="34" t="s">
        <v>278</v>
      </c>
      <c r="C124" s="37">
        <v>7</v>
      </c>
      <c r="D124" s="37">
        <v>16</v>
      </c>
      <c r="E124" s="44"/>
      <c r="F124" s="36">
        <v>128.6</v>
      </c>
    </row>
    <row r="125" spans="1:6">
      <c r="A125" s="34">
        <v>3028</v>
      </c>
      <c r="B125" s="34" t="s">
        <v>279</v>
      </c>
      <c r="C125" s="37">
        <v>323</v>
      </c>
      <c r="D125" s="37">
        <v>322</v>
      </c>
      <c r="E125" s="44"/>
      <c r="F125" s="36">
        <v>-0.3</v>
      </c>
    </row>
    <row r="126" spans="1:6">
      <c r="A126" s="34">
        <v>3029</v>
      </c>
      <c r="B126" s="34" t="s">
        <v>280</v>
      </c>
      <c r="C126" s="37">
        <v>89</v>
      </c>
      <c r="D126" s="37">
        <v>108</v>
      </c>
      <c r="E126" s="44"/>
      <c r="F126" s="36">
        <v>21.3</v>
      </c>
    </row>
    <row r="127" spans="1:6">
      <c r="A127" s="34">
        <v>3030</v>
      </c>
      <c r="B127" s="34" t="s">
        <v>281</v>
      </c>
      <c r="C127" s="37">
        <v>82</v>
      </c>
      <c r="D127" s="37">
        <v>72</v>
      </c>
      <c r="E127" s="44"/>
      <c r="F127" s="36">
        <v>-12.2</v>
      </c>
    </row>
    <row r="128" spans="1:6">
      <c r="A128" s="34">
        <v>3031</v>
      </c>
      <c r="B128" s="34" t="s">
        <v>282</v>
      </c>
      <c r="C128" s="37">
        <v>151</v>
      </c>
      <c r="D128" s="37">
        <v>154</v>
      </c>
      <c r="E128" s="44"/>
      <c r="F128" s="36">
        <v>2</v>
      </c>
    </row>
    <row r="129" spans="1:6">
      <c r="A129" s="34">
        <v>3032</v>
      </c>
      <c r="B129" s="34" t="s">
        <v>283</v>
      </c>
      <c r="C129" s="37">
        <v>14</v>
      </c>
      <c r="D129" s="37">
        <v>17</v>
      </c>
      <c r="E129" s="44"/>
      <c r="F129" s="36">
        <v>21.4</v>
      </c>
    </row>
    <row r="130" spans="1:6">
      <c r="A130" s="34">
        <v>3033</v>
      </c>
      <c r="B130" s="34" t="s">
        <v>284</v>
      </c>
      <c r="C130" s="37">
        <v>132</v>
      </c>
      <c r="D130" s="37">
        <v>148</v>
      </c>
      <c r="E130" s="44"/>
      <c r="F130" s="36">
        <v>12.1</v>
      </c>
    </row>
    <row r="131" spans="1:6">
      <c r="A131" s="34">
        <v>3034</v>
      </c>
      <c r="B131" s="34" t="s">
        <v>180</v>
      </c>
      <c r="C131" s="37">
        <v>2751</v>
      </c>
      <c r="D131" s="37">
        <v>2546</v>
      </c>
      <c r="E131" s="44"/>
      <c r="F131" s="36">
        <v>-7.5</v>
      </c>
    </row>
    <row r="132" spans="1:6">
      <c r="A132" s="34">
        <v>3035</v>
      </c>
      <c r="B132" s="34" t="s">
        <v>285</v>
      </c>
      <c r="C132" s="37">
        <v>209</v>
      </c>
      <c r="D132" s="37">
        <v>206</v>
      </c>
      <c r="E132" s="44"/>
      <c r="F132" s="36">
        <v>-1.4</v>
      </c>
    </row>
    <row r="133" spans="1:6">
      <c r="A133" s="34">
        <v>3036</v>
      </c>
      <c r="B133" s="34" t="s">
        <v>286</v>
      </c>
      <c r="C133" s="37">
        <v>1926</v>
      </c>
      <c r="D133" s="37">
        <v>1692</v>
      </c>
      <c r="E133" s="44"/>
      <c r="F133" s="36">
        <v>-12.1</v>
      </c>
    </row>
    <row r="134" spans="1:6">
      <c r="A134" s="34">
        <v>3037</v>
      </c>
      <c r="B134" s="34" t="s">
        <v>287</v>
      </c>
      <c r="C134" s="37">
        <v>1585</v>
      </c>
      <c r="D134" s="37">
        <v>1661</v>
      </c>
      <c r="E134" s="44"/>
      <c r="F134" s="36">
        <v>4.8</v>
      </c>
    </row>
    <row r="135" spans="1:6">
      <c r="A135" s="34">
        <v>3038</v>
      </c>
      <c r="B135" s="34" t="s">
        <v>288</v>
      </c>
      <c r="C135" s="37">
        <v>1045</v>
      </c>
      <c r="D135" s="37">
        <v>1111</v>
      </c>
      <c r="E135" s="44"/>
      <c r="F135" s="36">
        <v>6.3</v>
      </c>
    </row>
    <row r="136" spans="1:6">
      <c r="A136" s="34">
        <v>3039</v>
      </c>
      <c r="B136" s="34" t="s">
        <v>289</v>
      </c>
      <c r="C136" s="37">
        <v>876</v>
      </c>
      <c r="D136" s="37">
        <v>902</v>
      </c>
      <c r="E136" s="44"/>
      <c r="F136" s="36">
        <v>3</v>
      </c>
    </row>
    <row r="137" spans="1:6">
      <c r="A137" s="34">
        <v>3040</v>
      </c>
      <c r="B137" s="34" t="s">
        <v>181</v>
      </c>
      <c r="C137" s="37">
        <v>4913</v>
      </c>
      <c r="D137" s="37">
        <v>5071</v>
      </c>
      <c r="E137" s="44"/>
      <c r="F137" s="36">
        <v>3.2</v>
      </c>
    </row>
    <row r="138" spans="1:6">
      <c r="A138" s="34">
        <v>3041</v>
      </c>
      <c r="B138" s="34" t="s">
        <v>290</v>
      </c>
      <c r="C138" s="37">
        <v>4</v>
      </c>
      <c r="D138" s="37">
        <v>2</v>
      </c>
      <c r="E138" s="44"/>
      <c r="F138" s="36">
        <v>-50</v>
      </c>
    </row>
    <row r="139" spans="1:6">
      <c r="A139" s="34">
        <v>3042</v>
      </c>
      <c r="B139" s="34" t="s">
        <v>291</v>
      </c>
      <c r="C139" s="37">
        <v>863</v>
      </c>
      <c r="D139" s="37">
        <v>894</v>
      </c>
      <c r="E139" s="44"/>
      <c r="F139" s="36">
        <v>3.6</v>
      </c>
    </row>
    <row r="140" spans="1:6">
      <c r="A140" s="34">
        <v>3043</v>
      </c>
      <c r="B140" s="34" t="s">
        <v>292</v>
      </c>
      <c r="C140" s="37">
        <v>296</v>
      </c>
      <c r="D140" s="37">
        <v>326</v>
      </c>
      <c r="E140" s="44"/>
      <c r="F140" s="36">
        <v>10.1</v>
      </c>
    </row>
    <row r="141" spans="1:6">
      <c r="A141" s="34">
        <v>3044</v>
      </c>
      <c r="B141" s="34" t="s">
        <v>293</v>
      </c>
      <c r="C141" s="37">
        <v>212</v>
      </c>
      <c r="D141" s="37">
        <v>199</v>
      </c>
      <c r="E141" s="44"/>
      <c r="F141" s="36">
        <v>-6.1</v>
      </c>
    </row>
    <row r="142" spans="1:6">
      <c r="A142" s="34">
        <v>3045</v>
      </c>
      <c r="B142" s="34" t="s">
        <v>165</v>
      </c>
      <c r="C142" s="37">
        <v>8548</v>
      </c>
      <c r="D142" s="37">
        <v>8842</v>
      </c>
      <c r="E142" s="44"/>
      <c r="F142" s="36">
        <v>3.4</v>
      </c>
    </row>
    <row r="143" spans="1:6">
      <c r="A143" s="34">
        <v>3046</v>
      </c>
      <c r="B143" s="34" t="s">
        <v>294</v>
      </c>
      <c r="C143" s="37">
        <v>2732</v>
      </c>
      <c r="D143" s="37">
        <v>2572</v>
      </c>
      <c r="E143" s="44"/>
      <c r="F143" s="36">
        <v>-5.9</v>
      </c>
    </row>
    <row r="144" spans="1:6">
      <c r="A144" s="34">
        <v>3047</v>
      </c>
      <c r="B144" s="34" t="s">
        <v>295</v>
      </c>
      <c r="C144" s="37">
        <v>1434</v>
      </c>
      <c r="D144" s="37">
        <v>1383</v>
      </c>
      <c r="E144" s="44"/>
      <c r="F144" s="36">
        <v>-3.6</v>
      </c>
    </row>
    <row r="145" spans="1:6">
      <c r="A145" s="34">
        <v>3048</v>
      </c>
      <c r="B145" s="34" t="s">
        <v>1028</v>
      </c>
      <c r="C145" s="37">
        <v>8657</v>
      </c>
      <c r="D145" s="37">
        <v>9148</v>
      </c>
      <c r="E145" s="44"/>
      <c r="F145" s="36">
        <v>5.7</v>
      </c>
    </row>
    <row r="146" spans="1:6">
      <c r="A146" s="34">
        <v>3049</v>
      </c>
      <c r="B146" s="34" t="s">
        <v>296</v>
      </c>
      <c r="C146" s="37">
        <v>2072</v>
      </c>
      <c r="D146" s="37">
        <v>2183</v>
      </c>
      <c r="E146" s="44"/>
      <c r="F146" s="36">
        <v>5.4</v>
      </c>
    </row>
    <row r="147" spans="1:6">
      <c r="A147" s="34">
        <v>3050</v>
      </c>
      <c r="B147" s="34" t="s">
        <v>167</v>
      </c>
      <c r="C147" s="37">
        <v>10659</v>
      </c>
      <c r="D147" s="37">
        <v>10473</v>
      </c>
      <c r="E147" s="44"/>
      <c r="F147" s="36">
        <v>-1.7</v>
      </c>
    </row>
    <row r="148" spans="1:6">
      <c r="B148" s="33" t="s">
        <v>1098</v>
      </c>
      <c r="C148" s="39">
        <v>81945</v>
      </c>
      <c r="D148" s="39">
        <v>85891</v>
      </c>
      <c r="E148" s="38">
        <v>7.6</v>
      </c>
      <c r="F148" s="38">
        <v>4.8</v>
      </c>
    </row>
    <row r="149" spans="1:6">
      <c r="B149" s="33" t="s">
        <v>297</v>
      </c>
      <c r="C149" s="39">
        <v>11692</v>
      </c>
      <c r="D149" s="39">
        <v>11780</v>
      </c>
      <c r="E149" s="38">
        <v>1</v>
      </c>
      <c r="F149" s="38">
        <v>0.8</v>
      </c>
    </row>
    <row r="150" spans="1:6">
      <c r="A150" s="34">
        <v>4100</v>
      </c>
      <c r="B150" s="34" t="s">
        <v>298</v>
      </c>
      <c r="C150" s="37">
        <v>15</v>
      </c>
      <c r="D150" s="37">
        <v>8</v>
      </c>
      <c r="E150" s="44"/>
      <c r="F150" s="36">
        <v>-46.7</v>
      </c>
    </row>
    <row r="151" spans="1:6">
      <c r="A151" s="34">
        <v>4101</v>
      </c>
      <c r="B151" s="34" t="s">
        <v>299</v>
      </c>
      <c r="C151" s="37">
        <v>168</v>
      </c>
      <c r="D151" s="37">
        <v>183</v>
      </c>
      <c r="E151" s="44"/>
      <c r="F151" s="36">
        <v>8.9</v>
      </c>
    </row>
    <row r="152" spans="1:6">
      <c r="A152" s="34">
        <v>4102</v>
      </c>
      <c r="B152" s="34" t="s">
        <v>300</v>
      </c>
      <c r="C152" s="37">
        <v>58</v>
      </c>
      <c r="D152" s="37">
        <v>58</v>
      </c>
      <c r="E152" s="44"/>
      <c r="F152" s="36">
        <v>0</v>
      </c>
    </row>
    <row r="153" spans="1:6">
      <c r="A153" s="34">
        <v>4103</v>
      </c>
      <c r="B153" s="34" t="s">
        <v>301</v>
      </c>
      <c r="C153" s="37">
        <v>2606</v>
      </c>
      <c r="D153" s="37">
        <v>2513</v>
      </c>
      <c r="E153" s="44"/>
      <c r="F153" s="36">
        <v>-3.6</v>
      </c>
    </row>
    <row r="154" spans="1:6">
      <c r="A154" s="34">
        <v>4104</v>
      </c>
      <c r="B154" s="34" t="s">
        <v>302</v>
      </c>
      <c r="C154" s="37">
        <v>287</v>
      </c>
      <c r="D154" s="37">
        <v>282</v>
      </c>
      <c r="E154" s="44"/>
      <c r="F154" s="36">
        <v>-1.7</v>
      </c>
    </row>
    <row r="155" spans="1:6">
      <c r="A155" s="34">
        <v>4105</v>
      </c>
      <c r="B155" s="34" t="s">
        <v>303</v>
      </c>
      <c r="C155" s="37">
        <v>228</v>
      </c>
      <c r="D155" s="37">
        <v>237</v>
      </c>
      <c r="E155" s="44"/>
      <c r="F155" s="36">
        <v>3.9</v>
      </c>
    </row>
    <row r="156" spans="1:6">
      <c r="A156" s="34">
        <v>6001</v>
      </c>
      <c r="B156" s="34" t="s">
        <v>304</v>
      </c>
      <c r="C156" s="37">
        <v>82</v>
      </c>
      <c r="D156" s="37">
        <v>45</v>
      </c>
      <c r="E156" s="44"/>
      <c r="F156" s="36">
        <v>-45.1</v>
      </c>
    </row>
    <row r="157" spans="1:6">
      <c r="A157" s="34">
        <v>4106</v>
      </c>
      <c r="B157" s="34" t="s">
        <v>305</v>
      </c>
      <c r="C157" s="37">
        <v>145</v>
      </c>
      <c r="D157" s="37">
        <v>157</v>
      </c>
      <c r="E157" s="44"/>
      <c r="F157" s="36">
        <v>8.3000000000000007</v>
      </c>
    </row>
    <row r="158" spans="1:6">
      <c r="A158" s="34">
        <v>4107</v>
      </c>
      <c r="B158" s="34" t="s">
        <v>306</v>
      </c>
      <c r="C158" s="37">
        <v>113</v>
      </c>
      <c r="D158" s="37">
        <v>117</v>
      </c>
      <c r="E158" s="44"/>
      <c r="F158" s="36">
        <v>3.5</v>
      </c>
    </row>
    <row r="159" spans="1:6">
      <c r="A159" s="34">
        <v>4108</v>
      </c>
      <c r="B159" s="34" t="s">
        <v>307</v>
      </c>
      <c r="C159" s="37">
        <v>54</v>
      </c>
      <c r="D159" s="37">
        <v>50</v>
      </c>
      <c r="E159" s="44"/>
      <c r="F159" s="36">
        <v>-7.4</v>
      </c>
    </row>
    <row r="160" spans="1:6">
      <c r="A160" s="34">
        <v>4123</v>
      </c>
      <c r="B160" s="34" t="s">
        <v>308</v>
      </c>
      <c r="C160" s="37">
        <v>459</v>
      </c>
      <c r="D160" s="37">
        <v>406</v>
      </c>
      <c r="E160" s="44"/>
      <c r="F160" s="36">
        <v>-11.5</v>
      </c>
    </row>
    <row r="161" spans="1:6">
      <c r="A161" s="34">
        <v>4109</v>
      </c>
      <c r="B161" s="34" t="s">
        <v>309</v>
      </c>
      <c r="C161" s="37">
        <v>1514</v>
      </c>
      <c r="D161" s="37">
        <v>1542</v>
      </c>
      <c r="E161" s="44"/>
      <c r="F161" s="36">
        <v>1.8</v>
      </c>
    </row>
    <row r="162" spans="1:6">
      <c r="A162" s="34">
        <v>4110</v>
      </c>
      <c r="B162" s="34" t="s">
        <v>310</v>
      </c>
      <c r="C162" s="37">
        <v>129</v>
      </c>
      <c r="D162" s="37">
        <v>160</v>
      </c>
      <c r="E162" s="44"/>
      <c r="F162" s="36">
        <v>24</v>
      </c>
    </row>
    <row r="163" spans="1:6">
      <c r="A163" s="34">
        <v>4111</v>
      </c>
      <c r="B163" s="34" t="s">
        <v>311</v>
      </c>
      <c r="C163" s="37">
        <v>25</v>
      </c>
      <c r="D163" s="37">
        <v>4</v>
      </c>
      <c r="E163" s="44"/>
      <c r="F163" s="36">
        <v>-84</v>
      </c>
    </row>
    <row r="164" spans="1:6">
      <c r="A164" s="34">
        <v>4112</v>
      </c>
      <c r="B164" s="34" t="s">
        <v>312</v>
      </c>
      <c r="C164" s="37">
        <v>1015</v>
      </c>
      <c r="D164" s="37">
        <v>883</v>
      </c>
      <c r="E164" s="44"/>
      <c r="F164" s="36">
        <v>-13</v>
      </c>
    </row>
    <row r="165" spans="1:6">
      <c r="A165" s="34">
        <v>4113</v>
      </c>
      <c r="B165" s="34" t="s">
        <v>313</v>
      </c>
      <c r="C165" s="37">
        <v>2928</v>
      </c>
      <c r="D165" s="37">
        <v>3185</v>
      </c>
      <c r="E165" s="44"/>
      <c r="F165" s="36">
        <v>8.8000000000000007</v>
      </c>
    </row>
    <row r="166" spans="1:6">
      <c r="A166" s="34">
        <v>4114</v>
      </c>
      <c r="B166" s="34" t="s">
        <v>314</v>
      </c>
      <c r="C166" s="37">
        <v>5</v>
      </c>
      <c r="D166" s="37">
        <v>7</v>
      </c>
      <c r="E166" s="44"/>
      <c r="F166" s="36">
        <v>40</v>
      </c>
    </row>
    <row r="167" spans="1:6">
      <c r="A167" s="34">
        <v>4115</v>
      </c>
      <c r="B167" s="34" t="s">
        <v>315</v>
      </c>
      <c r="C167" s="37">
        <v>4</v>
      </c>
      <c r="D167" s="37">
        <v>3</v>
      </c>
      <c r="E167" s="44"/>
      <c r="F167" s="36">
        <v>-25</v>
      </c>
    </row>
    <row r="168" spans="1:6">
      <c r="A168" s="34">
        <v>4116</v>
      </c>
      <c r="B168" s="34" t="s">
        <v>316</v>
      </c>
      <c r="C168" s="37">
        <v>186</v>
      </c>
      <c r="D168" s="37">
        <v>193</v>
      </c>
      <c r="E168" s="44"/>
      <c r="F168" s="36">
        <v>3.8</v>
      </c>
    </row>
    <row r="169" spans="1:6">
      <c r="A169" s="34">
        <v>4118</v>
      </c>
      <c r="B169" s="34" t="s">
        <v>317</v>
      </c>
      <c r="C169" s="37">
        <v>201</v>
      </c>
      <c r="D169" s="37">
        <v>197</v>
      </c>
      <c r="E169" s="44"/>
      <c r="F169" s="36">
        <v>-2</v>
      </c>
    </row>
    <row r="170" spans="1:6">
      <c r="A170" s="34">
        <v>4119</v>
      </c>
      <c r="B170" s="34" t="s">
        <v>318</v>
      </c>
      <c r="C170" s="37">
        <v>93</v>
      </c>
      <c r="D170" s="37">
        <v>104</v>
      </c>
      <c r="E170" s="44"/>
      <c r="F170" s="36">
        <v>11.8</v>
      </c>
    </row>
    <row r="171" spans="1:6">
      <c r="A171" s="34">
        <v>4120</v>
      </c>
      <c r="B171" s="34" t="s">
        <v>319</v>
      </c>
      <c r="C171" s="37">
        <v>90</v>
      </c>
      <c r="D171" s="37">
        <v>72</v>
      </c>
      <c r="E171" s="44"/>
      <c r="F171" s="36">
        <v>-20</v>
      </c>
    </row>
    <row r="172" spans="1:6">
      <c r="A172" s="34">
        <v>4195</v>
      </c>
      <c r="B172" s="34" t="s">
        <v>320</v>
      </c>
      <c r="C172" s="37">
        <v>1248</v>
      </c>
      <c r="D172" s="37">
        <v>1334</v>
      </c>
      <c r="E172" s="44"/>
      <c r="F172" s="36">
        <v>6.9</v>
      </c>
    </row>
    <row r="173" spans="1:6">
      <c r="A173" s="34">
        <v>4121</v>
      </c>
      <c r="B173" s="34" t="s">
        <v>321</v>
      </c>
      <c r="C173" s="37">
        <v>36</v>
      </c>
      <c r="D173" s="37">
        <v>40</v>
      </c>
      <c r="E173" s="44"/>
      <c r="F173" s="36">
        <v>11.1</v>
      </c>
    </row>
    <row r="174" spans="1:6">
      <c r="A174" s="34">
        <v>4122</v>
      </c>
      <c r="B174" s="34" t="s">
        <v>322</v>
      </c>
      <c r="C174" s="37">
        <v>3</v>
      </c>
      <c r="D174" s="37">
        <v>0</v>
      </c>
      <c r="E174" s="44"/>
      <c r="F174" s="36">
        <v>-100</v>
      </c>
    </row>
    <row r="175" spans="1:6">
      <c r="B175" s="33" t="s">
        <v>323</v>
      </c>
      <c r="C175" s="39">
        <v>23778</v>
      </c>
      <c r="D175" s="39">
        <v>25402</v>
      </c>
      <c r="E175" s="38">
        <v>2.2999999999999998</v>
      </c>
      <c r="F175" s="38">
        <v>6.8</v>
      </c>
    </row>
    <row r="176" spans="1:6">
      <c r="A176" s="34">
        <v>4200</v>
      </c>
      <c r="B176" s="34" t="s">
        <v>324</v>
      </c>
      <c r="C176" s="37">
        <v>370</v>
      </c>
      <c r="D176" s="37">
        <v>416</v>
      </c>
      <c r="E176" s="44"/>
      <c r="F176" s="36">
        <v>12.4</v>
      </c>
    </row>
    <row r="177" spans="1:6">
      <c r="A177" s="34">
        <v>4201</v>
      </c>
      <c r="B177" s="34" t="s">
        <v>325</v>
      </c>
      <c r="C177" s="37">
        <v>1357</v>
      </c>
      <c r="D177" s="37">
        <v>1431</v>
      </c>
      <c r="E177" s="44"/>
      <c r="F177" s="36">
        <v>5.5</v>
      </c>
    </row>
    <row r="178" spans="1:6">
      <c r="A178" s="34">
        <v>4202</v>
      </c>
      <c r="B178" s="34" t="s">
        <v>326</v>
      </c>
      <c r="C178" s="37">
        <v>1309</v>
      </c>
      <c r="D178" s="37">
        <v>1451</v>
      </c>
      <c r="E178" s="44"/>
      <c r="F178" s="36">
        <v>10.8</v>
      </c>
    </row>
    <row r="179" spans="1:6">
      <c r="A179" s="34">
        <v>4203</v>
      </c>
      <c r="B179" s="34" t="s">
        <v>327</v>
      </c>
      <c r="C179" s="37">
        <v>1289</v>
      </c>
      <c r="D179" s="37">
        <v>1352</v>
      </c>
      <c r="E179" s="44"/>
      <c r="F179" s="36">
        <v>4.9000000000000004</v>
      </c>
    </row>
    <row r="180" spans="1:6">
      <c r="A180" s="34">
        <v>4204</v>
      </c>
      <c r="B180" s="34" t="s">
        <v>328</v>
      </c>
      <c r="C180" s="37">
        <v>2227</v>
      </c>
      <c r="D180" s="37">
        <v>2532</v>
      </c>
      <c r="E180" s="44"/>
      <c r="F180" s="36">
        <v>13.7</v>
      </c>
    </row>
    <row r="181" spans="1:6">
      <c r="A181" s="34">
        <v>4205</v>
      </c>
      <c r="B181" s="34" t="s">
        <v>159</v>
      </c>
      <c r="C181" s="37">
        <v>14541</v>
      </c>
      <c r="D181" s="37">
        <v>15474</v>
      </c>
      <c r="E181" s="44"/>
      <c r="F181" s="36">
        <v>6.4</v>
      </c>
    </row>
    <row r="182" spans="1:6">
      <c r="A182" s="34">
        <v>4206</v>
      </c>
      <c r="B182" s="34" t="s">
        <v>329</v>
      </c>
      <c r="C182" s="37">
        <v>598</v>
      </c>
      <c r="D182" s="37">
        <v>618</v>
      </c>
      <c r="E182" s="44"/>
      <c r="F182" s="36">
        <v>3.3</v>
      </c>
    </row>
    <row r="183" spans="1:6">
      <c r="A183" s="34">
        <v>4207</v>
      </c>
      <c r="B183" s="34" t="s">
        <v>330</v>
      </c>
      <c r="C183" s="37">
        <v>2087</v>
      </c>
      <c r="D183" s="37">
        <v>2128</v>
      </c>
      <c r="E183" s="44"/>
      <c r="F183" s="36">
        <v>2</v>
      </c>
    </row>
    <row r="184" spans="1:6">
      <c r="B184" s="33" t="s">
        <v>331</v>
      </c>
      <c r="C184" s="39">
        <v>46475</v>
      </c>
      <c r="D184" s="39">
        <v>48709</v>
      </c>
      <c r="E184" s="38">
        <v>4.3</v>
      </c>
      <c r="F184" s="38">
        <v>4.8</v>
      </c>
    </row>
    <row r="185" spans="1:6">
      <c r="A185" s="34">
        <v>4300</v>
      </c>
      <c r="B185" s="34" t="s">
        <v>332</v>
      </c>
      <c r="C185" s="37">
        <v>2979</v>
      </c>
      <c r="D185" s="37">
        <v>3101</v>
      </c>
      <c r="E185" s="44"/>
      <c r="F185" s="36">
        <v>4.0999999999999996</v>
      </c>
    </row>
    <row r="186" spans="1:6">
      <c r="A186" s="34">
        <v>4301</v>
      </c>
      <c r="B186" s="34" t="s">
        <v>333</v>
      </c>
      <c r="C186" s="37">
        <v>1332</v>
      </c>
      <c r="D186" s="37">
        <v>1357</v>
      </c>
      <c r="E186" s="44"/>
      <c r="F186" s="36">
        <v>1.9</v>
      </c>
    </row>
    <row r="187" spans="1:6">
      <c r="A187" s="34">
        <v>4302</v>
      </c>
      <c r="B187" s="34" t="s">
        <v>147</v>
      </c>
      <c r="C187" s="37">
        <v>16025</v>
      </c>
      <c r="D187" s="37">
        <v>16877</v>
      </c>
      <c r="E187" s="44"/>
      <c r="F187" s="36">
        <v>5.3</v>
      </c>
    </row>
    <row r="188" spans="1:6">
      <c r="A188" s="34">
        <v>4303</v>
      </c>
      <c r="B188" s="34" t="s">
        <v>334</v>
      </c>
      <c r="C188" s="37">
        <v>3007</v>
      </c>
      <c r="D188" s="37">
        <v>3113</v>
      </c>
      <c r="E188" s="44"/>
      <c r="F188" s="36">
        <v>3.5</v>
      </c>
    </row>
    <row r="189" spans="1:6">
      <c r="A189" s="34">
        <v>4304</v>
      </c>
      <c r="B189" s="34" t="s">
        <v>150</v>
      </c>
      <c r="C189" s="37">
        <v>9096</v>
      </c>
      <c r="D189" s="37">
        <v>10120</v>
      </c>
      <c r="E189" s="44"/>
      <c r="F189" s="36">
        <v>11.3</v>
      </c>
    </row>
    <row r="190" spans="1:6">
      <c r="A190" s="34">
        <v>4305</v>
      </c>
      <c r="B190" s="34" t="s">
        <v>335</v>
      </c>
      <c r="C190" s="37">
        <v>3090</v>
      </c>
      <c r="D190" s="37">
        <v>3256</v>
      </c>
      <c r="E190" s="44"/>
      <c r="F190" s="36">
        <v>5.4</v>
      </c>
    </row>
    <row r="191" spans="1:6">
      <c r="A191" s="34">
        <v>4306</v>
      </c>
      <c r="B191" s="34" t="s">
        <v>336</v>
      </c>
      <c r="C191" s="37">
        <v>0</v>
      </c>
      <c r="D191" s="37">
        <v>2</v>
      </c>
      <c r="E191" s="44"/>
      <c r="F191" s="36" t="s">
        <v>1099</v>
      </c>
    </row>
    <row r="192" spans="1:6">
      <c r="A192" s="34">
        <v>4307</v>
      </c>
      <c r="B192" s="34" t="s">
        <v>337</v>
      </c>
      <c r="C192" s="37">
        <v>13</v>
      </c>
      <c r="D192" s="37">
        <v>1</v>
      </c>
      <c r="E192" s="44"/>
      <c r="F192" s="36">
        <v>-92.3</v>
      </c>
    </row>
    <row r="193" spans="1:6">
      <c r="A193" s="34">
        <v>4308</v>
      </c>
      <c r="B193" s="34" t="s">
        <v>338</v>
      </c>
      <c r="C193" s="37">
        <v>380</v>
      </c>
      <c r="D193" s="37">
        <v>365</v>
      </c>
      <c r="E193" s="44"/>
      <c r="F193" s="36">
        <v>-3.9</v>
      </c>
    </row>
    <row r="194" spans="1:6">
      <c r="A194" s="34">
        <v>4309</v>
      </c>
      <c r="B194" s="34" t="s">
        <v>339</v>
      </c>
      <c r="C194" s="37">
        <v>732</v>
      </c>
      <c r="D194" s="37">
        <v>642</v>
      </c>
      <c r="E194" s="44"/>
      <c r="F194" s="36">
        <v>-12.3</v>
      </c>
    </row>
    <row r="195" spans="1:6">
      <c r="A195" s="34">
        <v>4310</v>
      </c>
      <c r="B195" s="34" t="s">
        <v>176</v>
      </c>
      <c r="C195" s="37">
        <v>5170</v>
      </c>
      <c r="D195" s="37">
        <v>5505</v>
      </c>
      <c r="E195" s="44"/>
      <c r="F195" s="36">
        <v>6.5</v>
      </c>
    </row>
    <row r="196" spans="1:6">
      <c r="A196" s="34">
        <v>4311</v>
      </c>
      <c r="B196" s="34" t="s">
        <v>340</v>
      </c>
      <c r="C196" s="37">
        <v>43</v>
      </c>
      <c r="D196" s="37">
        <v>46</v>
      </c>
      <c r="E196" s="44"/>
      <c r="F196" s="36">
        <v>7</v>
      </c>
    </row>
    <row r="197" spans="1:6">
      <c r="A197" s="34">
        <v>4312</v>
      </c>
      <c r="B197" s="34" t="s">
        <v>341</v>
      </c>
      <c r="C197" s="37">
        <v>398</v>
      </c>
      <c r="D197" s="37">
        <v>420</v>
      </c>
      <c r="E197" s="44"/>
      <c r="F197" s="36">
        <v>5.5</v>
      </c>
    </row>
    <row r="198" spans="1:6">
      <c r="A198" s="34">
        <v>4313</v>
      </c>
      <c r="B198" s="34" t="s">
        <v>168</v>
      </c>
      <c r="C198" s="37">
        <v>4210</v>
      </c>
      <c r="D198" s="37">
        <v>3904</v>
      </c>
      <c r="E198" s="44"/>
      <c r="F198" s="36">
        <v>-7.3</v>
      </c>
    </row>
    <row r="199" spans="1:6">
      <c r="B199" s="33" t="s">
        <v>1100</v>
      </c>
      <c r="C199" s="39">
        <v>52295</v>
      </c>
      <c r="D199" s="39">
        <v>52292</v>
      </c>
      <c r="E199" s="38">
        <v>4.5999999999999996</v>
      </c>
      <c r="F199" s="38">
        <v>0</v>
      </c>
    </row>
    <row r="200" spans="1:6">
      <c r="B200" s="33" t="s">
        <v>342</v>
      </c>
      <c r="C200" s="39">
        <v>45014</v>
      </c>
      <c r="D200" s="39">
        <v>44782</v>
      </c>
      <c r="E200" s="38">
        <v>4</v>
      </c>
      <c r="F200" s="38">
        <v>-0.5</v>
      </c>
    </row>
    <row r="201" spans="1:6">
      <c r="A201" s="34">
        <v>5000</v>
      </c>
      <c r="B201" s="34" t="s">
        <v>343</v>
      </c>
      <c r="C201" s="37">
        <v>371</v>
      </c>
      <c r="D201" s="37">
        <v>335</v>
      </c>
      <c r="E201" s="44"/>
      <c r="F201" s="36">
        <v>-9.6999999999999993</v>
      </c>
    </row>
    <row r="202" spans="1:6">
      <c r="A202" s="34">
        <v>5001</v>
      </c>
      <c r="B202" s="34" t="s">
        <v>156</v>
      </c>
      <c r="C202" s="37">
        <v>10812</v>
      </c>
      <c r="D202" s="37">
        <v>12430</v>
      </c>
      <c r="E202" s="44"/>
      <c r="F202" s="36">
        <v>15</v>
      </c>
    </row>
    <row r="203" spans="1:6">
      <c r="A203" s="34">
        <v>5002</v>
      </c>
      <c r="B203" s="34" t="s">
        <v>344</v>
      </c>
      <c r="C203" s="37">
        <v>544</v>
      </c>
      <c r="D203" s="37">
        <v>476</v>
      </c>
      <c r="E203" s="44"/>
      <c r="F203" s="36">
        <v>-12.5</v>
      </c>
    </row>
    <row r="204" spans="1:6">
      <c r="A204" s="34">
        <v>5003</v>
      </c>
      <c r="B204" s="34" t="s">
        <v>345</v>
      </c>
      <c r="C204" s="37">
        <v>2019</v>
      </c>
      <c r="D204" s="37">
        <v>2167</v>
      </c>
      <c r="E204" s="44"/>
      <c r="F204" s="36">
        <v>7.3</v>
      </c>
    </row>
    <row r="205" spans="1:6">
      <c r="A205" s="34">
        <v>5004</v>
      </c>
      <c r="B205" s="34" t="s">
        <v>346</v>
      </c>
      <c r="C205" s="37">
        <v>2608</v>
      </c>
      <c r="D205" s="37">
        <v>2643</v>
      </c>
      <c r="E205" s="44"/>
      <c r="F205" s="36">
        <v>1.3</v>
      </c>
    </row>
    <row r="206" spans="1:6">
      <c r="A206" s="34">
        <v>5005</v>
      </c>
      <c r="B206" s="34" t="s">
        <v>158</v>
      </c>
      <c r="C206" s="37">
        <v>5427</v>
      </c>
      <c r="D206" s="37">
        <v>5102</v>
      </c>
      <c r="E206" s="44"/>
      <c r="F206" s="36">
        <v>-6</v>
      </c>
    </row>
    <row r="207" spans="1:6">
      <c r="A207" s="34">
        <v>5006</v>
      </c>
      <c r="B207" s="34" t="s">
        <v>347</v>
      </c>
      <c r="C207" s="37">
        <v>2097</v>
      </c>
      <c r="D207" s="37">
        <v>1987</v>
      </c>
      <c r="E207" s="44"/>
      <c r="F207" s="36">
        <v>-5.2</v>
      </c>
    </row>
    <row r="208" spans="1:6">
      <c r="A208" s="34">
        <v>5007</v>
      </c>
      <c r="B208" s="34" t="s">
        <v>348</v>
      </c>
      <c r="C208" s="37">
        <v>2077</v>
      </c>
      <c r="D208" s="37">
        <v>1748</v>
      </c>
      <c r="E208" s="44"/>
      <c r="F208" s="36">
        <v>-15.8</v>
      </c>
    </row>
    <row r="209" spans="1:6">
      <c r="A209" s="34">
        <v>5008</v>
      </c>
      <c r="B209" s="34" t="s">
        <v>349</v>
      </c>
      <c r="C209" s="37">
        <v>457</v>
      </c>
      <c r="D209" s="37">
        <v>466</v>
      </c>
      <c r="E209" s="44"/>
      <c r="F209" s="36">
        <v>2</v>
      </c>
    </row>
    <row r="210" spans="1:6">
      <c r="A210" s="34">
        <v>5009</v>
      </c>
      <c r="B210" s="34" t="s">
        <v>350</v>
      </c>
      <c r="C210" s="37">
        <v>404</v>
      </c>
      <c r="D210" s="37">
        <v>388</v>
      </c>
      <c r="E210" s="44"/>
      <c r="F210" s="36">
        <v>-4</v>
      </c>
    </row>
    <row r="211" spans="1:6">
      <c r="A211" s="34">
        <v>5010</v>
      </c>
      <c r="B211" s="34" t="s">
        <v>163</v>
      </c>
      <c r="C211" s="37">
        <v>15989</v>
      </c>
      <c r="D211" s="37">
        <v>14828</v>
      </c>
      <c r="E211" s="93"/>
      <c r="F211" s="36">
        <v>-7.3</v>
      </c>
    </row>
    <row r="212" spans="1:6">
      <c r="A212" s="34">
        <v>5011</v>
      </c>
      <c r="B212" s="34" t="s">
        <v>351</v>
      </c>
      <c r="C212" s="37">
        <v>402</v>
      </c>
      <c r="D212" s="37">
        <v>385</v>
      </c>
      <c r="E212" s="44"/>
      <c r="F212" s="36">
        <v>-4.2</v>
      </c>
    </row>
    <row r="213" spans="1:6">
      <c r="A213" s="34">
        <v>5012</v>
      </c>
      <c r="B213" s="34" t="s">
        <v>352</v>
      </c>
      <c r="C213" s="37">
        <v>1502</v>
      </c>
      <c r="D213" s="37">
        <v>1571</v>
      </c>
      <c r="E213" s="44"/>
      <c r="F213" s="36">
        <v>4.5999999999999996</v>
      </c>
    </row>
    <row r="214" spans="1:6">
      <c r="A214" s="34">
        <v>5013</v>
      </c>
      <c r="B214" s="34" t="s">
        <v>353</v>
      </c>
      <c r="C214" s="37">
        <v>305</v>
      </c>
      <c r="D214" s="37">
        <v>256</v>
      </c>
      <c r="E214" s="44"/>
      <c r="F214" s="36">
        <v>-16.100000000000001</v>
      </c>
    </row>
    <row r="215" spans="1:6">
      <c r="B215" s="33" t="s">
        <v>354</v>
      </c>
      <c r="C215" s="39">
        <v>7281</v>
      </c>
      <c r="D215" s="39">
        <v>7510</v>
      </c>
      <c r="E215" s="38">
        <v>0.7</v>
      </c>
      <c r="F215" s="38">
        <v>3.1</v>
      </c>
    </row>
    <row r="216" spans="1:6">
      <c r="A216" s="34">
        <v>1300</v>
      </c>
      <c r="B216" s="34" t="s">
        <v>355</v>
      </c>
      <c r="C216" s="37">
        <v>302</v>
      </c>
      <c r="D216" s="37">
        <v>364</v>
      </c>
      <c r="E216" s="44"/>
      <c r="F216" s="36">
        <v>20.5</v>
      </c>
    </row>
    <row r="217" spans="1:6">
      <c r="A217" s="34">
        <v>1301</v>
      </c>
      <c r="B217" s="34" t="s">
        <v>182</v>
      </c>
      <c r="C217" s="37">
        <v>4247</v>
      </c>
      <c r="D217" s="37">
        <v>4280</v>
      </c>
      <c r="E217" s="44"/>
      <c r="F217" s="36">
        <v>0.8</v>
      </c>
    </row>
    <row r="218" spans="1:6">
      <c r="A218" s="34">
        <v>1302</v>
      </c>
      <c r="B218" s="34" t="s">
        <v>356</v>
      </c>
      <c r="C218" s="37">
        <v>449</v>
      </c>
      <c r="D218" s="37">
        <v>365</v>
      </c>
      <c r="E218" s="44"/>
      <c r="F218" s="36">
        <v>-18.7</v>
      </c>
    </row>
    <row r="219" spans="1:6">
      <c r="A219" s="34">
        <v>1303</v>
      </c>
      <c r="B219" s="34" t="s">
        <v>357</v>
      </c>
      <c r="C219" s="37">
        <v>1603</v>
      </c>
      <c r="D219" s="37">
        <v>1784</v>
      </c>
      <c r="E219" s="44"/>
      <c r="F219" s="36">
        <v>11.3</v>
      </c>
    </row>
    <row r="220" spans="1:6">
      <c r="A220" s="34">
        <v>1304</v>
      </c>
      <c r="B220" s="34" t="s">
        <v>358</v>
      </c>
      <c r="C220" s="37">
        <v>680</v>
      </c>
      <c r="D220" s="37">
        <v>717</v>
      </c>
      <c r="E220" s="44"/>
      <c r="F220" s="36">
        <v>5.4</v>
      </c>
    </row>
    <row r="221" spans="1:6">
      <c r="B221" s="33" t="s">
        <v>359</v>
      </c>
      <c r="C221" s="39">
        <v>27876</v>
      </c>
      <c r="D221" s="39">
        <v>28998</v>
      </c>
      <c r="E221" s="38">
        <v>2.6</v>
      </c>
      <c r="F221" s="38">
        <v>4</v>
      </c>
    </row>
    <row r="222" spans="1:6">
      <c r="A222" s="34">
        <v>6000</v>
      </c>
      <c r="B222" s="34" t="s">
        <v>148</v>
      </c>
      <c r="C222" s="37">
        <v>27876</v>
      </c>
      <c r="D222" s="37">
        <v>28998</v>
      </c>
      <c r="E222" s="44"/>
      <c r="F222" s="36">
        <v>4</v>
      </c>
    </row>
    <row r="223" spans="1:6">
      <c r="B223" s="33" t="s">
        <v>360</v>
      </c>
      <c r="C223" s="37">
        <v>6782</v>
      </c>
      <c r="D223" s="39">
        <v>6878</v>
      </c>
      <c r="E223" s="38">
        <v>0.6</v>
      </c>
      <c r="F223" s="38">
        <v>1.4</v>
      </c>
    </row>
    <row r="224" spans="1:6">
      <c r="A224" s="34">
        <v>7000</v>
      </c>
      <c r="B224" s="34" t="s">
        <v>361</v>
      </c>
      <c r="C224" s="37">
        <v>4504</v>
      </c>
      <c r="D224" s="37">
        <v>4432</v>
      </c>
      <c r="E224" s="44"/>
      <c r="F224" s="36">
        <v>-1.6</v>
      </c>
    </row>
    <row r="225" spans="1:6">
      <c r="A225" s="34">
        <v>7001</v>
      </c>
      <c r="B225" s="34" t="s">
        <v>362</v>
      </c>
      <c r="C225" s="37">
        <v>2</v>
      </c>
      <c r="D225" s="37">
        <v>11</v>
      </c>
      <c r="E225" s="44"/>
      <c r="F225" s="36">
        <v>450</v>
      </c>
    </row>
    <row r="226" spans="1:6">
      <c r="A226" s="34">
        <v>7002</v>
      </c>
      <c r="B226" s="34" t="s">
        <v>363</v>
      </c>
      <c r="C226" s="37">
        <v>134</v>
      </c>
      <c r="D226" s="37">
        <v>156</v>
      </c>
      <c r="E226" s="44"/>
      <c r="F226" s="36">
        <v>16.399999999999999</v>
      </c>
    </row>
    <row r="227" spans="1:6">
      <c r="A227" s="34">
        <v>7003</v>
      </c>
      <c r="B227" s="34" t="s">
        <v>364</v>
      </c>
      <c r="C227" s="37">
        <v>56</v>
      </c>
      <c r="D227" s="37">
        <v>60</v>
      </c>
      <c r="E227" s="44"/>
      <c r="F227" s="36">
        <v>7.1</v>
      </c>
    </row>
    <row r="228" spans="1:6">
      <c r="A228" s="34">
        <v>7004</v>
      </c>
      <c r="B228" s="34" t="s">
        <v>365</v>
      </c>
      <c r="C228" s="37">
        <v>42</v>
      </c>
      <c r="D228" s="37">
        <v>61</v>
      </c>
      <c r="E228" s="44"/>
      <c r="F228" s="36">
        <v>45.2</v>
      </c>
    </row>
    <row r="229" spans="1:6">
      <c r="A229" s="34">
        <v>7005</v>
      </c>
      <c r="B229" s="34" t="s">
        <v>982</v>
      </c>
      <c r="C229" s="37">
        <v>3</v>
      </c>
      <c r="D229" s="37">
        <v>10</v>
      </c>
      <c r="E229" s="44"/>
      <c r="F229" s="36">
        <v>233.3</v>
      </c>
    </row>
    <row r="230" spans="1:6">
      <c r="A230" s="34">
        <v>7006</v>
      </c>
      <c r="B230" s="34" t="s">
        <v>984</v>
      </c>
      <c r="C230" s="37">
        <v>33</v>
      </c>
      <c r="D230" s="37">
        <v>28</v>
      </c>
      <c r="E230" s="44"/>
      <c r="F230" s="36">
        <v>-15.2</v>
      </c>
    </row>
    <row r="231" spans="1:6">
      <c r="A231" s="34">
        <v>7007</v>
      </c>
      <c r="B231" s="34" t="s">
        <v>366</v>
      </c>
      <c r="C231" s="37">
        <v>3</v>
      </c>
      <c r="D231" s="37">
        <v>0</v>
      </c>
      <c r="E231" s="44"/>
      <c r="F231" s="36">
        <v>-100</v>
      </c>
    </row>
    <row r="232" spans="1:6">
      <c r="A232" s="34">
        <v>7008</v>
      </c>
      <c r="B232" s="34" t="s">
        <v>367</v>
      </c>
      <c r="C232" s="37">
        <v>2</v>
      </c>
      <c r="D232" s="37">
        <v>1</v>
      </c>
      <c r="E232" s="44"/>
      <c r="F232" s="36">
        <v>-50</v>
      </c>
    </row>
    <row r="233" spans="1:6">
      <c r="A233" s="34">
        <v>7009</v>
      </c>
      <c r="B233" s="34" t="s">
        <v>368</v>
      </c>
      <c r="C233" s="37">
        <v>1651</v>
      </c>
      <c r="D233" s="37">
        <v>1696</v>
      </c>
      <c r="E233" s="44"/>
      <c r="F233" s="36">
        <v>2.7</v>
      </c>
    </row>
    <row r="234" spans="1:6">
      <c r="A234" s="34">
        <v>7010</v>
      </c>
      <c r="B234" s="34" t="s">
        <v>369</v>
      </c>
      <c r="C234" s="37">
        <v>1</v>
      </c>
      <c r="D234" s="37">
        <v>1</v>
      </c>
      <c r="E234" s="44"/>
      <c r="F234" s="36">
        <v>0</v>
      </c>
    </row>
    <row r="235" spans="1:6">
      <c r="A235" s="34">
        <v>7011</v>
      </c>
      <c r="B235" s="34" t="s">
        <v>370</v>
      </c>
      <c r="C235" s="37">
        <v>0</v>
      </c>
      <c r="D235" s="37">
        <v>0</v>
      </c>
      <c r="E235" s="44"/>
      <c r="F235" s="36">
        <v>0</v>
      </c>
    </row>
    <row r="236" spans="1:6">
      <c r="A236" s="34">
        <v>7012</v>
      </c>
      <c r="B236" s="34" t="s">
        <v>371</v>
      </c>
      <c r="C236" s="37">
        <v>13</v>
      </c>
      <c r="D236" s="37">
        <v>33</v>
      </c>
      <c r="E236" s="44"/>
      <c r="F236" s="36">
        <v>153.80000000000001</v>
      </c>
    </row>
    <row r="237" spans="1:6">
      <c r="A237" s="34">
        <v>7013</v>
      </c>
      <c r="B237" s="34" t="s">
        <v>372</v>
      </c>
      <c r="C237" s="37">
        <v>104</v>
      </c>
      <c r="D237" s="37">
        <v>109</v>
      </c>
      <c r="E237" s="44"/>
      <c r="F237" s="36">
        <v>4.8</v>
      </c>
    </row>
    <row r="238" spans="1:6">
      <c r="A238" s="34">
        <v>7014</v>
      </c>
      <c r="B238" s="34" t="s">
        <v>373</v>
      </c>
      <c r="C238" s="37">
        <v>66</v>
      </c>
      <c r="D238" s="37">
        <v>76</v>
      </c>
      <c r="E238" s="44"/>
      <c r="F238" s="36">
        <v>15.2</v>
      </c>
    </row>
    <row r="239" spans="1:6">
      <c r="A239" s="34">
        <v>7015</v>
      </c>
      <c r="B239" s="34" t="s">
        <v>374</v>
      </c>
      <c r="C239" s="37">
        <v>10</v>
      </c>
      <c r="D239" s="37">
        <v>5</v>
      </c>
      <c r="E239" s="44"/>
      <c r="F239" s="36">
        <v>-50</v>
      </c>
    </row>
    <row r="240" spans="1:6">
      <c r="A240" s="34">
        <v>7016</v>
      </c>
      <c r="B240" s="34" t="s">
        <v>375</v>
      </c>
      <c r="C240" s="37">
        <v>147</v>
      </c>
      <c r="D240" s="37">
        <v>185</v>
      </c>
      <c r="E240" s="44"/>
      <c r="F240" s="36">
        <v>25.9</v>
      </c>
    </row>
    <row r="241" spans="1:6">
      <c r="A241" s="34">
        <v>7017</v>
      </c>
      <c r="B241" s="34" t="s">
        <v>376</v>
      </c>
      <c r="C241" s="37">
        <v>3</v>
      </c>
      <c r="D241" s="37">
        <v>2</v>
      </c>
      <c r="E241" s="44"/>
      <c r="F241" s="36">
        <v>-33.299999999999997</v>
      </c>
    </row>
    <row r="242" spans="1:6">
      <c r="A242" s="34">
        <v>7018</v>
      </c>
      <c r="B242" s="34" t="s">
        <v>377</v>
      </c>
      <c r="C242" s="37">
        <v>8</v>
      </c>
      <c r="D242" s="37">
        <v>12</v>
      </c>
      <c r="E242" s="44"/>
      <c r="F242" s="36">
        <v>50</v>
      </c>
    </row>
    <row r="243" spans="1:6">
      <c r="A243" s="34">
        <v>7019</v>
      </c>
      <c r="B243" s="34" t="s">
        <v>378</v>
      </c>
      <c r="C243" s="37">
        <v>0</v>
      </c>
      <c r="D243" s="37">
        <v>0</v>
      </c>
      <c r="E243" s="44"/>
      <c r="F243" s="36">
        <v>0</v>
      </c>
    </row>
    <row r="244" spans="1:6">
      <c r="B244" s="33" t="s">
        <v>379</v>
      </c>
      <c r="C244" s="39">
        <v>20</v>
      </c>
      <c r="D244" s="39">
        <v>13</v>
      </c>
      <c r="E244" s="38">
        <v>0</v>
      </c>
      <c r="F244" s="38">
        <v>-35</v>
      </c>
    </row>
    <row r="245" spans="1:6">
      <c r="B245" s="33" t="s">
        <v>171</v>
      </c>
      <c r="C245" s="39">
        <v>1057188</v>
      </c>
      <c r="D245" s="39">
        <v>1126690</v>
      </c>
      <c r="E245" s="38">
        <v>100</v>
      </c>
      <c r="F245" s="38">
        <v>6.6</v>
      </c>
    </row>
    <row r="246" spans="1:6">
      <c r="E246" s="36"/>
    </row>
    <row r="247" spans="1:6">
      <c r="E247" s="36"/>
    </row>
    <row r="248" spans="1:6">
      <c r="E248" s="36"/>
    </row>
    <row r="251" spans="1:6">
      <c r="B251" s="33"/>
    </row>
    <row r="261" spans="2:2">
      <c r="B261" s="33"/>
    </row>
    <row r="264" spans="2:2">
      <c r="B264" s="65"/>
    </row>
    <row r="265" spans="2:2">
      <c r="B265" s="33"/>
    </row>
    <row r="266" spans="2:2">
      <c r="B266" s="65"/>
    </row>
    <row r="267" spans="2:2">
      <c r="B267" s="42"/>
    </row>
    <row r="268" spans="2:2">
      <c r="B268" s="33"/>
    </row>
  </sheetData>
  <sortState xmlns:xlrd2="http://schemas.microsoft.com/office/spreadsheetml/2017/richdata2" ref="B28:F41">
    <sortCondition ref="B28"/>
  </sortState>
  <conditionalFormatting sqref="B108">
    <cfRule type="duplicateValues" dxfId="31" priority="2"/>
  </conditionalFormatting>
  <conditionalFormatting sqref="B132">
    <cfRule type="duplicateValues" dxfId="30" priority="1"/>
  </conditionalFormatting>
  <conditionalFormatting sqref="B246:B1048576">
    <cfRule type="duplicateValues" dxfId="29" priority="45"/>
  </conditionalFormatting>
  <conditionalFormatting sqref="C1:D1">
    <cfRule type="duplicateValues" dxfId="28" priority="4"/>
  </conditionalFormatting>
  <conditionalFormatting sqref="B133:B245 B1:B107 B109:B131">
    <cfRule type="duplicateValues" dxfId="27" priority="148"/>
  </conditionalFormatting>
  <pageMargins left="0.7" right="0.7" top="0.75" bottom="0.75" header="0.3" footer="0.3"/>
  <pageSetup fitToHeight="3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 tint="-0.499984740745262"/>
    <pageSetUpPr fitToPage="1"/>
  </sheetPr>
  <dimension ref="A1:W470"/>
  <sheetViews>
    <sheetView topLeftCell="B1" zoomScaleNormal="100" zoomScaleSheetLayoutView="70" workbookViewId="0">
      <pane xSplit="1" topLeftCell="C1" activePane="topRight" state="frozen"/>
      <selection activeCell="B21" sqref="B21"/>
      <selection pane="topRight" activeCell="E9" sqref="E9"/>
    </sheetView>
  </sheetViews>
  <sheetFormatPr baseColWidth="10" defaultColWidth="9.33203125" defaultRowHeight="15"/>
  <cols>
    <col min="1" max="1" width="6.33203125" style="34" hidden="1" customWidth="1"/>
    <col min="2" max="2" width="35" style="34" customWidth="1"/>
    <col min="3" max="3" width="13" style="37" customWidth="1"/>
    <col min="4" max="4" width="2.33203125" style="37" customWidth="1"/>
    <col min="5" max="5" width="30.1640625" style="44" customWidth="1"/>
    <col min="6" max="6" width="10.33203125" style="44" customWidth="1"/>
    <col min="7" max="8" width="10" style="36" customWidth="1"/>
    <col min="9" max="9" width="2.6640625" style="36" customWidth="1"/>
    <col min="10" max="11" width="10.33203125" style="37" customWidth="1"/>
    <col min="12" max="12" width="10" style="36" customWidth="1"/>
    <col min="13" max="13" width="9.6640625" style="45" customWidth="1"/>
    <col min="14" max="14" width="2.6640625" style="36" customWidth="1"/>
    <col min="15" max="16" width="10.33203125" style="37" customWidth="1"/>
    <col min="17" max="17" width="8.33203125" style="36" customWidth="1"/>
    <col min="18" max="18" width="9.6640625" style="45" customWidth="1"/>
    <col min="19" max="19" width="2" style="36" customWidth="1"/>
    <col min="20" max="21" width="9.5" style="44" customWidth="1"/>
    <col min="22" max="22" width="8.33203125" style="36" customWidth="1"/>
    <col min="23" max="23" width="9.6640625" style="45" customWidth="1"/>
    <col min="24" max="16384" width="9.33203125" style="34"/>
  </cols>
  <sheetData>
    <row r="1" spans="1:23" s="33" customFormat="1" ht="80">
      <c r="B1" s="94" t="s">
        <v>140</v>
      </c>
      <c r="C1" s="27" t="s">
        <v>1065</v>
      </c>
      <c r="D1" s="27"/>
      <c r="E1" s="27" t="s">
        <v>1167</v>
      </c>
      <c r="F1" s="27" t="s">
        <v>1168</v>
      </c>
      <c r="G1" s="95" t="s">
        <v>1169</v>
      </c>
      <c r="H1" s="95" t="s">
        <v>1170</v>
      </c>
      <c r="I1" s="95"/>
      <c r="J1" s="27" t="s">
        <v>1171</v>
      </c>
      <c r="K1" s="27" t="s">
        <v>1172</v>
      </c>
      <c r="L1" s="95" t="s">
        <v>1173</v>
      </c>
      <c r="M1" s="95" t="s">
        <v>1174</v>
      </c>
      <c r="N1" s="95"/>
      <c r="O1" s="27" t="s">
        <v>1175</v>
      </c>
      <c r="P1" s="27" t="s">
        <v>1176</v>
      </c>
      <c r="Q1" s="95" t="s">
        <v>1177</v>
      </c>
      <c r="R1" s="95" t="s">
        <v>1178</v>
      </c>
      <c r="S1" s="95"/>
      <c r="T1" s="27" t="s">
        <v>1179</v>
      </c>
      <c r="U1" s="27" t="s">
        <v>1180</v>
      </c>
      <c r="V1" s="95" t="s">
        <v>1181</v>
      </c>
      <c r="W1" s="95" t="s">
        <v>1182</v>
      </c>
    </row>
    <row r="2" spans="1:23" s="33" customFormat="1">
      <c r="B2" s="42"/>
      <c r="C2" s="41"/>
      <c r="D2" s="41"/>
      <c r="E2" s="39"/>
      <c r="G2" s="38"/>
      <c r="H2" s="36"/>
      <c r="I2" s="39"/>
      <c r="J2" s="39"/>
      <c r="L2" s="38"/>
      <c r="M2" s="36"/>
      <c r="N2" s="39"/>
      <c r="O2" s="39"/>
      <c r="Q2" s="38"/>
      <c r="R2" s="36"/>
      <c r="S2" s="39"/>
      <c r="T2" s="39"/>
      <c r="V2" s="38"/>
      <c r="W2" s="36"/>
    </row>
    <row r="3" spans="1:23" s="33" customFormat="1">
      <c r="A3" s="33">
        <v>1000</v>
      </c>
      <c r="B3" s="33" t="s">
        <v>184</v>
      </c>
      <c r="C3" s="39">
        <v>56780</v>
      </c>
      <c r="D3" s="39"/>
      <c r="E3" s="46">
        <v>19790</v>
      </c>
      <c r="F3" s="39">
        <v>21083</v>
      </c>
      <c r="G3" s="38">
        <f>ROUND(((F3/C3)*100),1)</f>
        <v>37.1</v>
      </c>
      <c r="H3" s="38">
        <f>ROUND((((F3-E3)/E3)*100),1)</f>
        <v>6.5</v>
      </c>
      <c r="I3" s="38"/>
      <c r="J3" s="46">
        <v>21237</v>
      </c>
      <c r="K3" s="39">
        <v>25820</v>
      </c>
      <c r="L3" s="38">
        <f>ROUND(((K3/C3)*100),1)</f>
        <v>45.5</v>
      </c>
      <c r="M3" s="38">
        <f>ROUND((((K3-J3)/J3)*100),1)</f>
        <v>21.6</v>
      </c>
      <c r="N3" s="38"/>
      <c r="O3" s="46">
        <v>1631</v>
      </c>
      <c r="P3" s="39">
        <v>1052</v>
      </c>
      <c r="Q3" s="38">
        <f>ROUND(((P3/C3)*100),1)</f>
        <v>1.9</v>
      </c>
      <c r="R3" s="38">
        <f>ROUND((((P3-O3)/O3)*100),1)</f>
        <v>-35.5</v>
      </c>
      <c r="S3" s="38"/>
      <c r="T3" s="46">
        <v>7541</v>
      </c>
      <c r="U3" s="39">
        <v>8825</v>
      </c>
      <c r="V3" s="38">
        <f>ROUND(((U3/C3)*100),1)</f>
        <v>15.5</v>
      </c>
      <c r="W3" s="38">
        <f>ROUND((((U3-T3)/T3)*100),1)</f>
        <v>17</v>
      </c>
    </row>
    <row r="4" spans="1:23" s="33" customFormat="1">
      <c r="C4" s="39"/>
      <c r="D4" s="39"/>
      <c r="E4" s="46"/>
      <c r="F4" s="39"/>
      <c r="G4" s="38"/>
      <c r="H4" s="38"/>
      <c r="I4" s="38"/>
      <c r="J4" s="46"/>
      <c r="K4" s="37"/>
      <c r="L4" s="38"/>
      <c r="M4" s="38"/>
      <c r="N4" s="38"/>
      <c r="O4" s="46"/>
      <c r="P4" s="37"/>
      <c r="Q4" s="38"/>
      <c r="R4" s="38"/>
      <c r="S4" s="38"/>
      <c r="T4" s="46"/>
      <c r="U4" s="37"/>
      <c r="V4" s="38"/>
      <c r="W4" s="38"/>
    </row>
    <row r="5" spans="1:23" s="33" customFormat="1">
      <c r="A5" s="33">
        <v>1100</v>
      </c>
      <c r="B5" s="33" t="s">
        <v>198</v>
      </c>
      <c r="C5" s="39">
        <v>3469</v>
      </c>
      <c r="D5" s="39"/>
      <c r="E5" s="46">
        <v>1925</v>
      </c>
      <c r="F5" s="39">
        <v>1975</v>
      </c>
      <c r="G5" s="38">
        <f t="shared" ref="G5:G12" si="0">ROUND(((F5/C5)*100),1)</f>
        <v>56.9</v>
      </c>
      <c r="H5" s="38">
        <f>ROUND((((F5-E5)/E5)*100),1)</f>
        <v>2.6</v>
      </c>
      <c r="I5" s="38"/>
      <c r="J5" s="46">
        <v>710</v>
      </c>
      <c r="K5" s="39">
        <v>781</v>
      </c>
      <c r="L5" s="38">
        <f t="shared" ref="L5:L12" si="1">ROUND(((K5/C5)*100),1)</f>
        <v>22.5</v>
      </c>
      <c r="M5" s="38">
        <f>ROUND((((K5-J5)/J5)*100),1)</f>
        <v>10</v>
      </c>
      <c r="N5" s="38"/>
      <c r="O5" s="46">
        <v>417</v>
      </c>
      <c r="P5" s="39">
        <v>250</v>
      </c>
      <c r="Q5" s="38">
        <f t="shared" ref="Q5:Q12" si="2">ROUND(((P5/C5)*100),1)</f>
        <v>7.2</v>
      </c>
      <c r="R5" s="38">
        <f>ROUND((((P5-O5)/O5)*100),1)</f>
        <v>-40</v>
      </c>
      <c r="S5" s="38"/>
      <c r="T5" s="46">
        <v>442</v>
      </c>
      <c r="U5" s="39">
        <v>463</v>
      </c>
      <c r="V5" s="38">
        <f t="shared" ref="V5:V12" si="3">ROUND(((U5/C5)*100),1)</f>
        <v>13.3</v>
      </c>
      <c r="W5" s="38">
        <f>ROUND((((U5-T5)/T5)*100),1)</f>
        <v>4.8</v>
      </c>
    </row>
    <row r="6" spans="1:23">
      <c r="A6" s="34">
        <v>1101</v>
      </c>
      <c r="B6" s="34" t="s">
        <v>199</v>
      </c>
      <c r="C6" s="37">
        <v>981</v>
      </c>
      <c r="D6" s="44"/>
      <c r="E6" s="44">
        <v>536</v>
      </c>
      <c r="F6" s="37">
        <v>471</v>
      </c>
      <c r="G6" s="36">
        <f t="shared" si="0"/>
        <v>48</v>
      </c>
      <c r="H6" s="36">
        <f t="shared" ref="H6:H12" si="4">ROUND((((F6-E6)/E6)*100),1)</f>
        <v>-12.1</v>
      </c>
      <c r="J6" s="44">
        <v>363</v>
      </c>
      <c r="K6" s="37">
        <v>371</v>
      </c>
      <c r="L6" s="36">
        <f t="shared" si="1"/>
        <v>37.799999999999997</v>
      </c>
      <c r="M6" s="36">
        <f t="shared" ref="M6:M12" si="5">ROUND((((K6-J6)/J6)*100),1)</f>
        <v>2.2000000000000002</v>
      </c>
      <c r="O6" s="44">
        <v>34</v>
      </c>
      <c r="P6" s="37">
        <v>15</v>
      </c>
      <c r="Q6" s="36">
        <f t="shared" si="2"/>
        <v>1.5</v>
      </c>
      <c r="R6" s="36">
        <f t="shared" ref="R6:R12" si="6">ROUND((((P6-O6)/O6)*100),1)</f>
        <v>-55.9</v>
      </c>
      <c r="T6" s="44">
        <v>153</v>
      </c>
      <c r="U6" s="37">
        <v>124</v>
      </c>
      <c r="V6" s="36">
        <f t="shared" si="3"/>
        <v>12.6</v>
      </c>
      <c r="W6" s="36">
        <f t="shared" ref="W6:W12" si="7">ROUND((((U6-T6)/T6)*100),1)</f>
        <v>-19</v>
      </c>
    </row>
    <row r="7" spans="1:23">
      <c r="A7" s="34">
        <v>1102</v>
      </c>
      <c r="B7" s="34" t="s">
        <v>200</v>
      </c>
      <c r="C7" s="37">
        <v>20</v>
      </c>
      <c r="D7" s="44"/>
      <c r="E7" s="44">
        <v>7</v>
      </c>
      <c r="F7" s="37">
        <v>16</v>
      </c>
      <c r="G7" s="36">
        <f t="shared" si="0"/>
        <v>80</v>
      </c>
      <c r="H7" s="36">
        <f t="shared" si="4"/>
        <v>128.6</v>
      </c>
      <c r="J7" s="44">
        <v>1</v>
      </c>
      <c r="K7" s="37">
        <v>2</v>
      </c>
      <c r="L7" s="36">
        <f t="shared" si="1"/>
        <v>10</v>
      </c>
      <c r="M7" s="36">
        <f t="shared" si="5"/>
        <v>100</v>
      </c>
      <c r="O7" s="44">
        <v>3</v>
      </c>
      <c r="P7" s="37">
        <v>2</v>
      </c>
      <c r="Q7" s="36">
        <f t="shared" si="2"/>
        <v>10</v>
      </c>
      <c r="R7" s="36">
        <f t="shared" si="6"/>
        <v>-33.299999999999997</v>
      </c>
      <c r="T7" s="44">
        <v>0</v>
      </c>
      <c r="U7" s="37">
        <v>0</v>
      </c>
      <c r="V7" s="36">
        <f t="shared" si="3"/>
        <v>0</v>
      </c>
      <c r="W7" s="36">
        <v>0</v>
      </c>
    </row>
    <row r="8" spans="1:23">
      <c r="A8" s="34">
        <v>1103</v>
      </c>
      <c r="B8" s="34" t="s">
        <v>201</v>
      </c>
      <c r="C8" s="37">
        <v>66</v>
      </c>
      <c r="D8" s="44"/>
      <c r="E8" s="44">
        <v>36</v>
      </c>
      <c r="F8" s="37">
        <v>29</v>
      </c>
      <c r="G8" s="36">
        <f t="shared" si="0"/>
        <v>43.9</v>
      </c>
      <c r="H8" s="36">
        <f t="shared" si="4"/>
        <v>-19.399999999999999</v>
      </c>
      <c r="J8" s="44">
        <v>19</v>
      </c>
      <c r="K8" s="37">
        <v>24</v>
      </c>
      <c r="L8" s="36">
        <f t="shared" si="1"/>
        <v>36.4</v>
      </c>
      <c r="M8" s="36">
        <f t="shared" si="5"/>
        <v>26.3</v>
      </c>
      <c r="O8" s="44">
        <v>4</v>
      </c>
      <c r="P8" s="37">
        <v>9</v>
      </c>
      <c r="Q8" s="36">
        <f t="shared" si="2"/>
        <v>13.6</v>
      </c>
      <c r="R8" s="36">
        <f t="shared" si="6"/>
        <v>125</v>
      </c>
      <c r="T8" s="44">
        <v>8</v>
      </c>
      <c r="U8" s="37">
        <v>4</v>
      </c>
      <c r="V8" s="36">
        <f t="shared" si="3"/>
        <v>6.1</v>
      </c>
      <c r="W8" s="36">
        <f t="shared" si="7"/>
        <v>-50</v>
      </c>
    </row>
    <row r="9" spans="1:23">
      <c r="A9" s="34">
        <v>1104</v>
      </c>
      <c r="B9" s="34" t="s">
        <v>203</v>
      </c>
      <c r="C9" s="37">
        <v>1738</v>
      </c>
      <c r="D9" s="44"/>
      <c r="E9" s="44">
        <v>927</v>
      </c>
      <c r="F9" s="37">
        <v>1054</v>
      </c>
      <c r="G9" s="36">
        <f>ROUND(((F9/C9)*100),1)</f>
        <v>60.6</v>
      </c>
      <c r="H9" s="36">
        <f>ROUND((((F9-E9)/E9)*100),1)</f>
        <v>13.7</v>
      </c>
      <c r="J9" s="44">
        <v>229</v>
      </c>
      <c r="K9" s="37">
        <v>305</v>
      </c>
      <c r="L9" s="36">
        <f t="shared" si="1"/>
        <v>17.5</v>
      </c>
      <c r="M9" s="36">
        <f>ROUND((((K9-J9)/J9)*100),1)</f>
        <v>33.200000000000003</v>
      </c>
      <c r="O9" s="44">
        <v>297</v>
      </c>
      <c r="P9" s="37">
        <v>114</v>
      </c>
      <c r="Q9" s="36">
        <f t="shared" si="2"/>
        <v>6.6</v>
      </c>
      <c r="R9" s="36">
        <f>ROUND((((P9-O9)/O9)*100),1)</f>
        <v>-61.6</v>
      </c>
      <c r="T9" s="44">
        <v>207</v>
      </c>
      <c r="U9" s="37">
        <v>265</v>
      </c>
      <c r="V9" s="36">
        <f t="shared" si="3"/>
        <v>15.2</v>
      </c>
      <c r="W9" s="36">
        <f>ROUND((((U9-T9)/T9)*100),1)</f>
        <v>28</v>
      </c>
    </row>
    <row r="10" spans="1:23">
      <c r="A10" s="34">
        <v>1105</v>
      </c>
      <c r="B10" s="34" t="s">
        <v>202</v>
      </c>
      <c r="C10" s="37">
        <v>180</v>
      </c>
      <c r="D10" s="44"/>
      <c r="E10" s="44">
        <v>117</v>
      </c>
      <c r="F10" s="37">
        <v>104</v>
      </c>
      <c r="G10" s="36">
        <f t="shared" si="0"/>
        <v>57.8</v>
      </c>
      <c r="H10" s="36">
        <f t="shared" si="4"/>
        <v>-11.1</v>
      </c>
      <c r="J10" s="44">
        <v>50</v>
      </c>
      <c r="K10" s="37">
        <v>44</v>
      </c>
      <c r="L10" s="36">
        <f t="shared" si="1"/>
        <v>24.4</v>
      </c>
      <c r="M10" s="36">
        <f t="shared" si="5"/>
        <v>-12</v>
      </c>
      <c r="O10" s="44">
        <v>13</v>
      </c>
      <c r="P10" s="37">
        <v>14</v>
      </c>
      <c r="Q10" s="36">
        <f t="shared" si="2"/>
        <v>7.8</v>
      </c>
      <c r="R10" s="36">
        <f t="shared" si="6"/>
        <v>7.7</v>
      </c>
      <c r="T10" s="44">
        <v>19</v>
      </c>
      <c r="U10" s="37">
        <v>18</v>
      </c>
      <c r="V10" s="36">
        <f t="shared" si="3"/>
        <v>10</v>
      </c>
      <c r="W10" s="36">
        <f t="shared" si="7"/>
        <v>-5.3</v>
      </c>
    </row>
    <row r="11" spans="1:23">
      <c r="A11" s="34">
        <v>1106</v>
      </c>
      <c r="B11" s="34" t="s">
        <v>204</v>
      </c>
      <c r="C11" s="37">
        <v>234</v>
      </c>
      <c r="D11" s="44"/>
      <c r="E11" s="44">
        <v>150</v>
      </c>
      <c r="F11" s="37">
        <v>129</v>
      </c>
      <c r="G11" s="36">
        <f t="shared" si="0"/>
        <v>55.1</v>
      </c>
      <c r="H11" s="36">
        <f t="shared" si="4"/>
        <v>-14</v>
      </c>
      <c r="J11" s="44">
        <v>10</v>
      </c>
      <c r="K11" s="37">
        <v>10</v>
      </c>
      <c r="L11" s="36">
        <f t="shared" si="1"/>
        <v>4.3</v>
      </c>
      <c r="M11" s="36">
        <f t="shared" si="5"/>
        <v>0</v>
      </c>
      <c r="O11" s="44">
        <v>54</v>
      </c>
      <c r="P11" s="37">
        <v>81</v>
      </c>
      <c r="Q11" s="36">
        <f t="shared" si="2"/>
        <v>34.6</v>
      </c>
      <c r="R11" s="36">
        <f t="shared" si="6"/>
        <v>50</v>
      </c>
      <c r="T11" s="44">
        <v>20</v>
      </c>
      <c r="U11" s="37">
        <v>14</v>
      </c>
      <c r="V11" s="36">
        <f t="shared" si="3"/>
        <v>6</v>
      </c>
      <c r="W11" s="36">
        <f t="shared" si="7"/>
        <v>-30</v>
      </c>
    </row>
    <row r="12" spans="1:23">
      <c r="A12" s="34">
        <v>1107</v>
      </c>
      <c r="B12" s="34" t="s">
        <v>205</v>
      </c>
      <c r="C12" s="37">
        <v>250</v>
      </c>
      <c r="D12" s="44"/>
      <c r="E12" s="44">
        <v>152</v>
      </c>
      <c r="F12" s="37">
        <v>172</v>
      </c>
      <c r="G12" s="36">
        <f t="shared" si="0"/>
        <v>68.8</v>
      </c>
      <c r="H12" s="36">
        <f t="shared" si="4"/>
        <v>13.2</v>
      </c>
      <c r="J12" s="44">
        <v>37</v>
      </c>
      <c r="K12" s="37">
        <v>25</v>
      </c>
      <c r="L12" s="36">
        <f t="shared" si="1"/>
        <v>10</v>
      </c>
      <c r="M12" s="36">
        <f t="shared" si="5"/>
        <v>-32.4</v>
      </c>
      <c r="O12" s="44">
        <v>12</v>
      </c>
      <c r="P12" s="37">
        <v>15</v>
      </c>
      <c r="Q12" s="36">
        <f t="shared" si="2"/>
        <v>6</v>
      </c>
      <c r="R12" s="36">
        <f t="shared" si="6"/>
        <v>25</v>
      </c>
      <c r="T12" s="44">
        <v>35</v>
      </c>
      <c r="U12" s="37">
        <v>38</v>
      </c>
      <c r="V12" s="36">
        <f t="shared" si="3"/>
        <v>15.2</v>
      </c>
      <c r="W12" s="36">
        <f t="shared" si="7"/>
        <v>8.6</v>
      </c>
    </row>
    <row r="13" spans="1:23">
      <c r="A13" s="34">
        <v>1108</v>
      </c>
      <c r="B13" s="34" t="s">
        <v>1027</v>
      </c>
      <c r="C13" s="37">
        <v>0</v>
      </c>
      <c r="D13" s="44"/>
      <c r="E13" s="44">
        <v>0</v>
      </c>
      <c r="F13" s="37">
        <v>0</v>
      </c>
      <c r="G13" s="36">
        <v>0</v>
      </c>
      <c r="H13" s="36">
        <v>0</v>
      </c>
      <c r="J13" s="44">
        <v>1</v>
      </c>
      <c r="K13" s="37">
        <v>0</v>
      </c>
      <c r="L13" s="36">
        <v>0</v>
      </c>
      <c r="M13" s="36">
        <v>-100</v>
      </c>
      <c r="O13" s="44">
        <v>0</v>
      </c>
      <c r="P13" s="37">
        <v>0</v>
      </c>
      <c r="Q13" s="36">
        <v>0</v>
      </c>
      <c r="R13" s="36">
        <v>0</v>
      </c>
      <c r="T13" s="44">
        <v>0</v>
      </c>
      <c r="U13" s="37">
        <v>0</v>
      </c>
      <c r="V13" s="36">
        <v>0</v>
      </c>
      <c r="W13" s="36">
        <v>0</v>
      </c>
    </row>
    <row r="14" spans="1:23">
      <c r="A14" s="34">
        <v>1112</v>
      </c>
      <c r="D14" s="39"/>
      <c r="E14" s="46"/>
      <c r="F14" s="37"/>
      <c r="J14" s="46"/>
      <c r="M14" s="36"/>
      <c r="O14" s="46"/>
      <c r="R14" s="36"/>
      <c r="T14" s="46"/>
      <c r="U14" s="37"/>
      <c r="W14" s="36"/>
    </row>
    <row r="15" spans="1:23">
      <c r="A15" s="34">
        <v>1109</v>
      </c>
      <c r="B15" s="33" t="s">
        <v>185</v>
      </c>
      <c r="C15" s="39">
        <v>12135</v>
      </c>
      <c r="D15" s="39"/>
      <c r="E15" s="46">
        <v>5857</v>
      </c>
      <c r="F15" s="39">
        <v>6036</v>
      </c>
      <c r="G15" s="38">
        <f t="shared" ref="G15:G27" si="8">ROUND(((F15/C15)*100),1)</f>
        <v>49.7</v>
      </c>
      <c r="H15" s="38">
        <f>ROUND((((F15-E15)/E15)*100),1)</f>
        <v>3.1</v>
      </c>
      <c r="I15" s="38"/>
      <c r="J15" s="46">
        <v>3556</v>
      </c>
      <c r="K15" s="39">
        <v>4015</v>
      </c>
      <c r="L15" s="38">
        <f>ROUND(((K15/C15)*100),1)</f>
        <v>33.1</v>
      </c>
      <c r="M15" s="38">
        <f>ROUND((((K15-J15)/J15)*100),1)</f>
        <v>12.9</v>
      </c>
      <c r="N15" s="38"/>
      <c r="O15" s="46">
        <v>219</v>
      </c>
      <c r="P15" s="39">
        <v>162</v>
      </c>
      <c r="Q15" s="38">
        <f>ROUND(((P15/C15)*100),1)</f>
        <v>1.3</v>
      </c>
      <c r="R15" s="38">
        <f>ROUND((((P15-O15)/O15)*100),1)</f>
        <v>-26</v>
      </c>
      <c r="S15" s="38"/>
      <c r="T15" s="46">
        <v>1680</v>
      </c>
      <c r="U15" s="39">
        <v>1922</v>
      </c>
      <c r="V15" s="38">
        <f>ROUND(((U15/C15)*100),1)</f>
        <v>15.8</v>
      </c>
      <c r="W15" s="38">
        <f>ROUND((((U15-T15)/T15)*100),1)</f>
        <v>14.4</v>
      </c>
    </row>
    <row r="16" spans="1:23">
      <c r="A16" s="34">
        <v>1110</v>
      </c>
      <c r="B16" s="34" t="s">
        <v>186</v>
      </c>
      <c r="C16" s="37">
        <v>199</v>
      </c>
      <c r="D16" s="44"/>
      <c r="E16" s="44">
        <v>140</v>
      </c>
      <c r="F16" s="37">
        <v>143</v>
      </c>
      <c r="G16" s="36">
        <f t="shared" si="8"/>
        <v>71.900000000000006</v>
      </c>
      <c r="H16" s="36">
        <f t="shared" ref="H16:H27" si="9">ROUND((((F16-E16)/E16)*100),1)</f>
        <v>2.1</v>
      </c>
      <c r="J16" s="44">
        <v>35</v>
      </c>
      <c r="K16" s="37">
        <v>29</v>
      </c>
      <c r="L16" s="36">
        <f>ROUND(((K16/C16)*100),1)</f>
        <v>14.6</v>
      </c>
      <c r="M16" s="36">
        <f t="shared" ref="M16:M27" si="10">ROUND((((K16-J16)/J16)*100),1)</f>
        <v>-17.100000000000001</v>
      </c>
      <c r="O16" s="44">
        <v>7</v>
      </c>
      <c r="P16" s="37">
        <v>2</v>
      </c>
      <c r="Q16" s="36">
        <f>ROUND(((P16/C16)*100),1)</f>
        <v>1</v>
      </c>
      <c r="R16" s="36">
        <f t="shared" ref="R16:R27" si="11">ROUND((((P16-O16)/O16)*100),1)</f>
        <v>-71.400000000000006</v>
      </c>
      <c r="T16" s="44">
        <v>12</v>
      </c>
      <c r="U16" s="37">
        <v>25</v>
      </c>
      <c r="V16" s="36">
        <f>ROUND(((U16/C16)*100),1)</f>
        <v>12.6</v>
      </c>
      <c r="W16" s="36">
        <f t="shared" ref="W16:W27" si="12">ROUND((((U16-T16)/T16)*100),1)</f>
        <v>108.3</v>
      </c>
    </row>
    <row r="17" spans="1:23">
      <c r="A17" s="34">
        <v>1111</v>
      </c>
      <c r="B17" s="34" t="s">
        <v>187</v>
      </c>
      <c r="C17" s="37">
        <v>9</v>
      </c>
      <c r="D17" s="44"/>
      <c r="E17" s="44">
        <v>5</v>
      </c>
      <c r="F17" s="37">
        <v>2</v>
      </c>
      <c r="G17" s="36">
        <f t="shared" si="8"/>
        <v>22.2</v>
      </c>
      <c r="H17" s="36">
        <f t="shared" si="9"/>
        <v>-60</v>
      </c>
      <c r="J17" s="44">
        <v>5</v>
      </c>
      <c r="K17" s="37">
        <v>4</v>
      </c>
      <c r="L17" s="36">
        <f t="shared" ref="L17:L80" si="13">ROUND(((K17/C17)*100),1)</f>
        <v>44.4</v>
      </c>
      <c r="M17" s="36">
        <f t="shared" si="10"/>
        <v>-20</v>
      </c>
      <c r="O17" s="44">
        <v>0</v>
      </c>
      <c r="P17" s="37">
        <v>1</v>
      </c>
      <c r="Q17" s="36">
        <f t="shared" ref="Q17:Q80" si="14">ROUND(((P17/C17)*100),1)</f>
        <v>11.1</v>
      </c>
      <c r="R17" s="103" t="s">
        <v>1101</v>
      </c>
      <c r="T17" s="44">
        <v>0</v>
      </c>
      <c r="U17" s="37">
        <v>2</v>
      </c>
      <c r="V17" s="36">
        <f t="shared" ref="V17:V80" si="15">ROUND(((U17/C17)*100),1)</f>
        <v>22.2</v>
      </c>
      <c r="W17" s="103" t="s">
        <v>1101</v>
      </c>
    </row>
    <row r="18" spans="1:23">
      <c r="B18" s="34" t="s">
        <v>188</v>
      </c>
      <c r="C18" s="37">
        <v>73</v>
      </c>
      <c r="D18" s="44"/>
      <c r="E18" s="44">
        <v>29</v>
      </c>
      <c r="F18" s="37">
        <v>32</v>
      </c>
      <c r="G18" s="36">
        <f t="shared" si="8"/>
        <v>43.8</v>
      </c>
      <c r="H18" s="36">
        <f t="shared" si="9"/>
        <v>10.3</v>
      </c>
      <c r="J18" s="44">
        <v>37</v>
      </c>
      <c r="K18" s="37">
        <v>31</v>
      </c>
      <c r="L18" s="36">
        <f t="shared" si="13"/>
        <v>42.5</v>
      </c>
      <c r="M18" s="36">
        <f t="shared" si="10"/>
        <v>-16.2</v>
      </c>
      <c r="O18" s="44">
        <v>1</v>
      </c>
      <c r="P18" s="37">
        <v>1</v>
      </c>
      <c r="Q18" s="36">
        <f t="shared" si="14"/>
        <v>1.4</v>
      </c>
      <c r="R18" s="36">
        <f t="shared" si="11"/>
        <v>0</v>
      </c>
      <c r="T18" s="44">
        <v>6</v>
      </c>
      <c r="U18" s="37">
        <v>9</v>
      </c>
      <c r="V18" s="36">
        <f t="shared" si="15"/>
        <v>12.3</v>
      </c>
      <c r="W18" s="36">
        <f t="shared" si="12"/>
        <v>50</v>
      </c>
    </row>
    <row r="19" spans="1:23" s="33" customFormat="1">
      <c r="A19" s="33">
        <v>1200</v>
      </c>
      <c r="B19" s="34" t="s">
        <v>189</v>
      </c>
      <c r="C19" s="37">
        <v>3078</v>
      </c>
      <c r="D19" s="44"/>
      <c r="E19" s="44">
        <v>1919</v>
      </c>
      <c r="F19" s="37">
        <v>1896</v>
      </c>
      <c r="G19" s="36">
        <f t="shared" si="8"/>
        <v>61.6</v>
      </c>
      <c r="H19" s="36">
        <f t="shared" si="9"/>
        <v>-1.2</v>
      </c>
      <c r="I19" s="36"/>
      <c r="J19" s="44">
        <v>633</v>
      </c>
      <c r="K19" s="37">
        <v>695</v>
      </c>
      <c r="L19" s="36">
        <f t="shared" si="13"/>
        <v>22.6</v>
      </c>
      <c r="M19" s="36">
        <f t="shared" si="10"/>
        <v>9.8000000000000007</v>
      </c>
      <c r="N19" s="36"/>
      <c r="O19" s="44">
        <v>69</v>
      </c>
      <c r="P19" s="37">
        <v>40</v>
      </c>
      <c r="Q19" s="36">
        <f t="shared" si="14"/>
        <v>1.3</v>
      </c>
      <c r="R19" s="36">
        <f t="shared" si="11"/>
        <v>-42</v>
      </c>
      <c r="S19" s="36"/>
      <c r="T19" s="44">
        <v>385</v>
      </c>
      <c r="U19" s="37">
        <v>447</v>
      </c>
      <c r="V19" s="36">
        <f t="shared" si="15"/>
        <v>14.5</v>
      </c>
      <c r="W19" s="36">
        <f t="shared" si="12"/>
        <v>16.100000000000001</v>
      </c>
    </row>
    <row r="20" spans="1:23">
      <c r="A20" s="34">
        <v>1201</v>
      </c>
      <c r="B20" s="34" t="s">
        <v>190</v>
      </c>
      <c r="C20" s="37">
        <v>4507</v>
      </c>
      <c r="D20" s="44"/>
      <c r="E20" s="44">
        <v>1953</v>
      </c>
      <c r="F20" s="37">
        <v>2058</v>
      </c>
      <c r="G20" s="36">
        <f t="shared" si="8"/>
        <v>45.7</v>
      </c>
      <c r="H20" s="36">
        <f t="shared" si="9"/>
        <v>5.4</v>
      </c>
      <c r="J20" s="44">
        <v>1409</v>
      </c>
      <c r="K20" s="37">
        <v>1631</v>
      </c>
      <c r="L20" s="36">
        <f t="shared" si="13"/>
        <v>36.200000000000003</v>
      </c>
      <c r="M20" s="36">
        <f t="shared" si="10"/>
        <v>15.8</v>
      </c>
      <c r="O20" s="44">
        <v>53</v>
      </c>
      <c r="P20" s="37">
        <v>60</v>
      </c>
      <c r="Q20" s="36">
        <f t="shared" si="14"/>
        <v>1.3</v>
      </c>
      <c r="R20" s="36">
        <f t="shared" si="11"/>
        <v>13.2</v>
      </c>
      <c r="T20" s="44">
        <v>644</v>
      </c>
      <c r="U20" s="37">
        <v>758</v>
      </c>
      <c r="V20" s="36">
        <f t="shared" si="15"/>
        <v>16.8</v>
      </c>
      <c r="W20" s="36">
        <f t="shared" si="12"/>
        <v>17.7</v>
      </c>
    </row>
    <row r="21" spans="1:23">
      <c r="A21" s="34">
        <v>1202</v>
      </c>
      <c r="B21" s="34" t="s">
        <v>191</v>
      </c>
      <c r="C21" s="37">
        <v>1311</v>
      </c>
      <c r="D21" s="44"/>
      <c r="E21" s="44">
        <v>695</v>
      </c>
      <c r="F21" s="37">
        <v>624</v>
      </c>
      <c r="G21" s="36">
        <f t="shared" si="8"/>
        <v>47.6</v>
      </c>
      <c r="H21" s="36">
        <f t="shared" si="9"/>
        <v>-10.199999999999999</v>
      </c>
      <c r="J21" s="44">
        <v>404</v>
      </c>
      <c r="K21" s="37">
        <v>373</v>
      </c>
      <c r="L21" s="36">
        <f t="shared" si="13"/>
        <v>28.5</v>
      </c>
      <c r="M21" s="36">
        <f t="shared" si="10"/>
        <v>-7.7</v>
      </c>
      <c r="O21" s="44">
        <v>20</v>
      </c>
      <c r="P21" s="37">
        <v>17</v>
      </c>
      <c r="Q21" s="36">
        <f t="shared" si="14"/>
        <v>1.3</v>
      </c>
      <c r="R21" s="36">
        <f t="shared" si="11"/>
        <v>-15</v>
      </c>
      <c r="T21" s="44">
        <v>253</v>
      </c>
      <c r="U21" s="37">
        <v>297</v>
      </c>
      <c r="V21" s="36">
        <f t="shared" si="15"/>
        <v>22.7</v>
      </c>
      <c r="W21" s="36">
        <f t="shared" si="12"/>
        <v>17.399999999999999</v>
      </c>
    </row>
    <row r="22" spans="1:23">
      <c r="A22" s="34">
        <v>1203</v>
      </c>
      <c r="B22" s="34" t="s">
        <v>192</v>
      </c>
      <c r="C22" s="37">
        <v>17</v>
      </c>
      <c r="D22" s="44"/>
      <c r="E22" s="44">
        <v>10</v>
      </c>
      <c r="F22" s="37">
        <v>11</v>
      </c>
      <c r="G22" s="36">
        <f t="shared" si="8"/>
        <v>64.7</v>
      </c>
      <c r="H22" s="36">
        <f t="shared" si="9"/>
        <v>10</v>
      </c>
      <c r="J22" s="44">
        <v>7</v>
      </c>
      <c r="K22" s="37">
        <v>5</v>
      </c>
      <c r="L22" s="36">
        <f t="shared" si="13"/>
        <v>29.4</v>
      </c>
      <c r="M22" s="36">
        <f t="shared" si="10"/>
        <v>-28.6</v>
      </c>
      <c r="O22" s="44">
        <v>0</v>
      </c>
      <c r="P22" s="37">
        <v>0</v>
      </c>
      <c r="Q22" s="36">
        <f t="shared" si="14"/>
        <v>0</v>
      </c>
      <c r="R22" s="36">
        <v>0</v>
      </c>
      <c r="T22" s="44">
        <v>1</v>
      </c>
      <c r="U22" s="37">
        <v>1</v>
      </c>
      <c r="V22" s="36">
        <f t="shared" si="15"/>
        <v>5.9</v>
      </c>
      <c r="W22" s="36">
        <f t="shared" si="12"/>
        <v>0</v>
      </c>
    </row>
    <row r="23" spans="1:23">
      <c r="A23" s="34">
        <v>1204</v>
      </c>
      <c r="B23" s="34" t="s">
        <v>193</v>
      </c>
      <c r="C23" s="37">
        <v>117</v>
      </c>
      <c r="D23" s="44"/>
      <c r="E23" s="44">
        <v>79</v>
      </c>
      <c r="F23" s="37">
        <v>85</v>
      </c>
      <c r="G23" s="36">
        <f t="shared" si="8"/>
        <v>72.599999999999994</v>
      </c>
      <c r="H23" s="36">
        <f t="shared" si="9"/>
        <v>7.6</v>
      </c>
      <c r="J23" s="44">
        <v>24</v>
      </c>
      <c r="K23" s="37">
        <v>20</v>
      </c>
      <c r="L23" s="36">
        <f t="shared" si="13"/>
        <v>17.100000000000001</v>
      </c>
      <c r="M23" s="36">
        <f t="shared" si="10"/>
        <v>-16.7</v>
      </c>
      <c r="O23" s="44">
        <v>3</v>
      </c>
      <c r="P23" s="37">
        <v>2</v>
      </c>
      <c r="Q23" s="36">
        <f t="shared" si="14"/>
        <v>1.7</v>
      </c>
      <c r="R23" s="36">
        <f t="shared" si="11"/>
        <v>-33.299999999999997</v>
      </c>
      <c r="T23" s="44">
        <v>14</v>
      </c>
      <c r="U23" s="37">
        <v>10</v>
      </c>
      <c r="V23" s="36">
        <f t="shared" si="15"/>
        <v>8.5</v>
      </c>
      <c r="W23" s="36">
        <f t="shared" si="12"/>
        <v>-28.6</v>
      </c>
    </row>
    <row r="24" spans="1:23">
      <c r="A24" s="34">
        <v>1205</v>
      </c>
      <c r="B24" s="34" t="s">
        <v>194</v>
      </c>
      <c r="C24" s="37">
        <v>96</v>
      </c>
      <c r="D24" s="44"/>
      <c r="E24" s="44">
        <v>52</v>
      </c>
      <c r="F24" s="37">
        <v>67</v>
      </c>
      <c r="G24" s="36">
        <f t="shared" si="8"/>
        <v>69.8</v>
      </c>
      <c r="H24" s="36">
        <f t="shared" si="9"/>
        <v>28.8</v>
      </c>
      <c r="J24" s="44">
        <v>16</v>
      </c>
      <c r="K24" s="37">
        <v>14</v>
      </c>
      <c r="L24" s="36">
        <f t="shared" si="13"/>
        <v>14.6</v>
      </c>
      <c r="M24" s="36">
        <f t="shared" si="10"/>
        <v>-12.5</v>
      </c>
      <c r="O24" s="44">
        <v>3</v>
      </c>
      <c r="P24" s="37">
        <v>1</v>
      </c>
      <c r="Q24" s="36">
        <f t="shared" si="14"/>
        <v>1</v>
      </c>
      <c r="R24" s="36">
        <f t="shared" si="11"/>
        <v>-66.7</v>
      </c>
      <c r="T24" s="44">
        <v>16</v>
      </c>
      <c r="U24" s="37">
        <v>14</v>
      </c>
      <c r="V24" s="36">
        <f t="shared" si="15"/>
        <v>14.6</v>
      </c>
      <c r="W24" s="36">
        <f t="shared" si="12"/>
        <v>-12.5</v>
      </c>
    </row>
    <row r="25" spans="1:23">
      <c r="A25" s="34">
        <v>1206</v>
      </c>
      <c r="B25" s="34" t="s">
        <v>195</v>
      </c>
      <c r="C25" s="37">
        <v>398</v>
      </c>
      <c r="D25" s="44"/>
      <c r="E25" s="44">
        <v>123</v>
      </c>
      <c r="F25" s="37">
        <v>138</v>
      </c>
      <c r="G25" s="36">
        <f t="shared" si="8"/>
        <v>34.700000000000003</v>
      </c>
      <c r="H25" s="36">
        <f t="shared" si="9"/>
        <v>12.2</v>
      </c>
      <c r="J25" s="44">
        <v>179</v>
      </c>
      <c r="K25" s="37">
        <v>185</v>
      </c>
      <c r="L25" s="36">
        <f t="shared" si="13"/>
        <v>46.5</v>
      </c>
      <c r="M25" s="36">
        <f t="shared" si="10"/>
        <v>3.4</v>
      </c>
      <c r="O25" s="44">
        <v>11</v>
      </c>
      <c r="P25" s="37">
        <v>6</v>
      </c>
      <c r="Q25" s="36">
        <f t="shared" si="14"/>
        <v>1.5</v>
      </c>
      <c r="R25" s="36">
        <f t="shared" si="11"/>
        <v>-45.5</v>
      </c>
      <c r="T25" s="44">
        <v>68</v>
      </c>
      <c r="U25" s="37">
        <v>69</v>
      </c>
      <c r="V25" s="36">
        <f t="shared" si="15"/>
        <v>17.3</v>
      </c>
      <c r="W25" s="36">
        <f t="shared" si="12"/>
        <v>1.5</v>
      </c>
    </row>
    <row r="26" spans="1:23">
      <c r="A26" s="34">
        <v>1207</v>
      </c>
      <c r="B26" s="34" t="s">
        <v>196</v>
      </c>
      <c r="C26" s="37">
        <v>1027</v>
      </c>
      <c r="D26" s="44"/>
      <c r="E26" s="44">
        <v>445</v>
      </c>
      <c r="F26" s="37">
        <v>511</v>
      </c>
      <c r="G26" s="36">
        <f t="shared" si="8"/>
        <v>49.8</v>
      </c>
      <c r="H26" s="36">
        <f t="shared" si="9"/>
        <v>14.8</v>
      </c>
      <c r="J26" s="44">
        <v>304</v>
      </c>
      <c r="K26" s="37">
        <v>370</v>
      </c>
      <c r="L26" s="36">
        <f t="shared" si="13"/>
        <v>36</v>
      </c>
      <c r="M26" s="36">
        <f t="shared" si="10"/>
        <v>21.7</v>
      </c>
      <c r="O26" s="44">
        <v>20</v>
      </c>
      <c r="P26" s="37">
        <v>14</v>
      </c>
      <c r="Q26" s="36">
        <f t="shared" si="14"/>
        <v>1.4</v>
      </c>
      <c r="R26" s="36">
        <f t="shared" si="11"/>
        <v>-30</v>
      </c>
      <c r="T26" s="44">
        <v>135</v>
      </c>
      <c r="U26" s="37">
        <v>132</v>
      </c>
      <c r="V26" s="36">
        <f t="shared" si="15"/>
        <v>12.9</v>
      </c>
      <c r="W26" s="36">
        <f t="shared" si="12"/>
        <v>-2.2000000000000002</v>
      </c>
    </row>
    <row r="27" spans="1:23">
      <c r="A27" s="34">
        <v>1208</v>
      </c>
      <c r="B27" s="34" t="s">
        <v>197</v>
      </c>
      <c r="C27" s="37">
        <v>1303</v>
      </c>
      <c r="D27" s="44"/>
      <c r="E27" s="44">
        <v>407</v>
      </c>
      <c r="F27" s="37">
        <v>469</v>
      </c>
      <c r="G27" s="36">
        <f t="shared" si="8"/>
        <v>36</v>
      </c>
      <c r="H27" s="36">
        <f t="shared" si="9"/>
        <v>15.2</v>
      </c>
      <c r="J27" s="44">
        <v>503</v>
      </c>
      <c r="K27" s="37">
        <v>658</v>
      </c>
      <c r="L27" s="36">
        <f t="shared" si="13"/>
        <v>50.5</v>
      </c>
      <c r="M27" s="36">
        <f t="shared" si="10"/>
        <v>30.8</v>
      </c>
      <c r="O27" s="44">
        <v>32</v>
      </c>
      <c r="P27" s="37">
        <v>18</v>
      </c>
      <c r="Q27" s="36">
        <f t="shared" si="14"/>
        <v>1.4</v>
      </c>
      <c r="R27" s="36">
        <f t="shared" si="11"/>
        <v>-43.8</v>
      </c>
      <c r="T27" s="44">
        <v>146</v>
      </c>
      <c r="U27" s="37">
        <v>158</v>
      </c>
      <c r="V27" s="36">
        <f t="shared" si="15"/>
        <v>12.1</v>
      </c>
      <c r="W27" s="36">
        <f t="shared" si="12"/>
        <v>8.1999999999999993</v>
      </c>
    </row>
    <row r="28" spans="1:23">
      <c r="D28" s="39"/>
      <c r="E28" s="46"/>
      <c r="F28" s="37"/>
      <c r="J28" s="46"/>
      <c r="M28" s="36"/>
      <c r="O28" s="46"/>
      <c r="R28" s="36"/>
      <c r="T28" s="46"/>
      <c r="U28" s="37"/>
      <c r="W28" s="36"/>
    </row>
    <row r="29" spans="1:23" s="33" customFormat="1">
      <c r="A29" s="33">
        <v>1400</v>
      </c>
      <c r="B29" s="33" t="s">
        <v>206</v>
      </c>
      <c r="C29" s="39">
        <v>7708</v>
      </c>
      <c r="D29" s="39"/>
      <c r="E29" s="46">
        <v>3860</v>
      </c>
      <c r="F29" s="39">
        <v>4082</v>
      </c>
      <c r="G29" s="38">
        <f t="shared" ref="G29:G43" si="16">ROUND(((F29/C29)*100),1)</f>
        <v>53</v>
      </c>
      <c r="H29" s="38">
        <f>ROUND((((F29-E29)/E29)*100),1)</f>
        <v>5.8</v>
      </c>
      <c r="I29" s="38"/>
      <c r="J29" s="46">
        <v>2060</v>
      </c>
      <c r="K29" s="39">
        <v>2235</v>
      </c>
      <c r="L29" s="38">
        <f t="shared" si="13"/>
        <v>29</v>
      </c>
      <c r="M29" s="38">
        <f>ROUND((((K29-J29)/J29)*100),1)</f>
        <v>8.5</v>
      </c>
      <c r="N29" s="38"/>
      <c r="O29" s="46">
        <v>236</v>
      </c>
      <c r="P29" s="39">
        <v>177</v>
      </c>
      <c r="Q29" s="38">
        <f t="shared" si="14"/>
        <v>2.2999999999999998</v>
      </c>
      <c r="R29" s="38">
        <f>ROUND((((P29-O29)/O29)*100),1)</f>
        <v>-25</v>
      </c>
      <c r="S29" s="38"/>
      <c r="T29" s="46">
        <v>1126</v>
      </c>
      <c r="U29" s="39">
        <v>1214</v>
      </c>
      <c r="V29" s="38">
        <f t="shared" si="15"/>
        <v>15.7</v>
      </c>
      <c r="W29" s="38">
        <f>ROUND((((U29-T29)/T29)*100),1)</f>
        <v>7.8</v>
      </c>
    </row>
    <row r="30" spans="1:23">
      <c r="A30" s="34">
        <v>1401</v>
      </c>
      <c r="B30" s="34" t="s">
        <v>207</v>
      </c>
      <c r="C30" s="37">
        <v>511</v>
      </c>
      <c r="D30" s="44"/>
      <c r="E30" s="44">
        <v>295</v>
      </c>
      <c r="F30" s="37">
        <v>260</v>
      </c>
      <c r="G30" s="36">
        <f t="shared" si="16"/>
        <v>50.9</v>
      </c>
      <c r="H30" s="36">
        <f t="shared" ref="H30:H43" si="17">ROUND((((F30-E30)/E30)*100),1)</f>
        <v>-11.9</v>
      </c>
      <c r="J30" s="44">
        <v>76</v>
      </c>
      <c r="K30" s="37">
        <v>86</v>
      </c>
      <c r="L30" s="36">
        <f t="shared" si="13"/>
        <v>16.8</v>
      </c>
      <c r="M30" s="36">
        <f t="shared" ref="M30:M43" si="18">ROUND((((K30-J30)/J30)*100),1)</f>
        <v>13.2</v>
      </c>
      <c r="O30" s="44">
        <v>68</v>
      </c>
      <c r="P30" s="37">
        <v>57</v>
      </c>
      <c r="Q30" s="36">
        <f t="shared" si="14"/>
        <v>11.2</v>
      </c>
      <c r="R30" s="36">
        <f t="shared" ref="R30:R43" si="19">ROUND((((P30-O30)/O30)*100),1)</f>
        <v>-16.2</v>
      </c>
      <c r="T30" s="44">
        <v>114</v>
      </c>
      <c r="U30" s="37">
        <v>108</v>
      </c>
      <c r="V30" s="36">
        <f t="shared" si="15"/>
        <v>21.1</v>
      </c>
      <c r="W30" s="36">
        <f t="shared" ref="W30:W43" si="20">ROUND((((U30-T30)/T30)*100),1)</f>
        <v>-5.3</v>
      </c>
    </row>
    <row r="31" spans="1:23">
      <c r="A31" s="34">
        <v>1402</v>
      </c>
      <c r="B31" s="34" t="s">
        <v>208</v>
      </c>
      <c r="C31" s="37">
        <v>273</v>
      </c>
      <c r="D31" s="44"/>
      <c r="E31" s="44">
        <v>115</v>
      </c>
      <c r="F31" s="37">
        <v>137</v>
      </c>
      <c r="G31" s="36">
        <f t="shared" si="16"/>
        <v>50.2</v>
      </c>
      <c r="H31" s="36">
        <f t="shared" si="17"/>
        <v>19.100000000000001</v>
      </c>
      <c r="J31" s="44">
        <v>95</v>
      </c>
      <c r="K31" s="37">
        <v>99</v>
      </c>
      <c r="L31" s="36">
        <f t="shared" si="13"/>
        <v>36.299999999999997</v>
      </c>
      <c r="M31" s="36">
        <f t="shared" si="18"/>
        <v>4.2</v>
      </c>
      <c r="O31" s="44">
        <v>8</v>
      </c>
      <c r="P31" s="37">
        <v>3</v>
      </c>
      <c r="Q31" s="36">
        <f t="shared" si="14"/>
        <v>1.1000000000000001</v>
      </c>
      <c r="R31" s="36">
        <f t="shared" si="19"/>
        <v>-62.5</v>
      </c>
      <c r="T31" s="44">
        <v>38</v>
      </c>
      <c r="U31" s="37">
        <v>34</v>
      </c>
      <c r="V31" s="36">
        <f t="shared" si="15"/>
        <v>12.5</v>
      </c>
      <c r="W31" s="36">
        <f t="shared" si="20"/>
        <v>-10.5</v>
      </c>
    </row>
    <row r="32" spans="1:23">
      <c r="A32" s="34">
        <v>1403</v>
      </c>
      <c r="B32" s="34" t="s">
        <v>209</v>
      </c>
      <c r="C32" s="37">
        <v>56</v>
      </c>
      <c r="D32" s="44"/>
      <c r="E32" s="44">
        <v>8</v>
      </c>
      <c r="F32" s="37">
        <v>26</v>
      </c>
      <c r="G32" s="36">
        <f t="shared" si="16"/>
        <v>46.4</v>
      </c>
      <c r="H32" s="36">
        <f t="shared" si="17"/>
        <v>225</v>
      </c>
      <c r="J32" s="44">
        <v>14</v>
      </c>
      <c r="K32" s="37">
        <v>22</v>
      </c>
      <c r="L32" s="36">
        <f t="shared" si="13"/>
        <v>39.299999999999997</v>
      </c>
      <c r="M32" s="36">
        <f t="shared" si="18"/>
        <v>57.1</v>
      </c>
      <c r="O32" s="44">
        <v>1</v>
      </c>
      <c r="P32" s="37">
        <v>3</v>
      </c>
      <c r="Q32" s="36">
        <f t="shared" si="14"/>
        <v>5.4</v>
      </c>
      <c r="R32" s="36">
        <f t="shared" si="19"/>
        <v>200</v>
      </c>
      <c r="T32" s="44">
        <v>0</v>
      </c>
      <c r="U32" s="37">
        <v>5</v>
      </c>
      <c r="V32" s="36">
        <f t="shared" si="15"/>
        <v>8.9</v>
      </c>
      <c r="W32" s="103" t="s">
        <v>1101</v>
      </c>
    </row>
    <row r="33" spans="1:23">
      <c r="A33" s="34">
        <v>1412</v>
      </c>
      <c r="B33" s="34" t="s">
        <v>210</v>
      </c>
      <c r="C33" s="37">
        <v>210</v>
      </c>
      <c r="D33" s="44"/>
      <c r="E33" s="44">
        <v>102</v>
      </c>
      <c r="F33" s="37">
        <v>128</v>
      </c>
      <c r="G33" s="36">
        <f t="shared" si="16"/>
        <v>61</v>
      </c>
      <c r="H33" s="36">
        <f t="shared" si="17"/>
        <v>25.5</v>
      </c>
      <c r="J33" s="44">
        <v>36</v>
      </c>
      <c r="K33" s="37">
        <v>47</v>
      </c>
      <c r="L33" s="36">
        <f t="shared" si="13"/>
        <v>22.4</v>
      </c>
      <c r="M33" s="36">
        <f t="shared" si="18"/>
        <v>30.6</v>
      </c>
      <c r="O33" s="44">
        <v>1</v>
      </c>
      <c r="P33" s="37">
        <v>2</v>
      </c>
      <c r="Q33" s="36">
        <f t="shared" si="14"/>
        <v>1</v>
      </c>
      <c r="R33" s="36">
        <f t="shared" si="19"/>
        <v>100</v>
      </c>
      <c r="T33" s="44">
        <v>42</v>
      </c>
      <c r="U33" s="37">
        <v>33</v>
      </c>
      <c r="V33" s="36">
        <f t="shared" si="15"/>
        <v>15.7</v>
      </c>
      <c r="W33" s="36">
        <f t="shared" si="20"/>
        <v>-21.4</v>
      </c>
    </row>
    <row r="34" spans="1:23">
      <c r="A34" s="34">
        <v>1404</v>
      </c>
      <c r="B34" s="34" t="s">
        <v>211</v>
      </c>
      <c r="C34" s="37">
        <v>75</v>
      </c>
      <c r="D34" s="44"/>
      <c r="E34" s="44">
        <v>26</v>
      </c>
      <c r="F34" s="37">
        <v>27</v>
      </c>
      <c r="G34" s="36">
        <f t="shared" si="16"/>
        <v>36</v>
      </c>
      <c r="H34" s="36">
        <f t="shared" si="17"/>
        <v>3.8</v>
      </c>
      <c r="J34" s="44">
        <v>26</v>
      </c>
      <c r="K34" s="37">
        <v>30</v>
      </c>
      <c r="L34" s="36">
        <f t="shared" si="13"/>
        <v>40</v>
      </c>
      <c r="M34" s="36">
        <f t="shared" si="18"/>
        <v>15.4</v>
      </c>
      <c r="O34" s="44">
        <v>0</v>
      </c>
      <c r="P34" s="37">
        <v>0</v>
      </c>
      <c r="Q34" s="36">
        <f t="shared" si="14"/>
        <v>0</v>
      </c>
      <c r="R34" s="36">
        <v>0</v>
      </c>
      <c r="T34" s="44">
        <v>18</v>
      </c>
      <c r="U34" s="37">
        <v>18</v>
      </c>
      <c r="V34" s="36">
        <f t="shared" si="15"/>
        <v>24</v>
      </c>
      <c r="W34" s="36">
        <f t="shared" si="20"/>
        <v>0</v>
      </c>
    </row>
    <row r="35" spans="1:23">
      <c r="A35" s="34">
        <v>1405</v>
      </c>
      <c r="B35" s="34" t="s">
        <v>212</v>
      </c>
      <c r="C35" s="37">
        <v>240</v>
      </c>
      <c r="D35" s="44"/>
      <c r="E35" s="44">
        <v>116</v>
      </c>
      <c r="F35" s="37">
        <v>128</v>
      </c>
      <c r="G35" s="36">
        <f t="shared" si="16"/>
        <v>53.3</v>
      </c>
      <c r="H35" s="36">
        <f t="shared" si="17"/>
        <v>10.3</v>
      </c>
      <c r="J35" s="44">
        <v>79</v>
      </c>
      <c r="K35" s="37">
        <v>78</v>
      </c>
      <c r="L35" s="36">
        <f t="shared" si="13"/>
        <v>32.5</v>
      </c>
      <c r="M35" s="36">
        <f t="shared" si="18"/>
        <v>-1.3</v>
      </c>
      <c r="O35" s="44">
        <v>4</v>
      </c>
      <c r="P35" s="37">
        <v>5</v>
      </c>
      <c r="Q35" s="36">
        <f t="shared" si="14"/>
        <v>2.1</v>
      </c>
      <c r="R35" s="36">
        <f t="shared" si="19"/>
        <v>25</v>
      </c>
      <c r="T35" s="44">
        <v>27</v>
      </c>
      <c r="U35" s="37">
        <v>29</v>
      </c>
      <c r="V35" s="36">
        <f t="shared" si="15"/>
        <v>12.1</v>
      </c>
      <c r="W35" s="36">
        <f t="shared" si="20"/>
        <v>7.4</v>
      </c>
    </row>
    <row r="36" spans="1:23">
      <c r="A36" s="34">
        <v>1406</v>
      </c>
      <c r="B36" s="34" t="s">
        <v>213</v>
      </c>
      <c r="C36" s="37">
        <v>502</v>
      </c>
      <c r="D36" s="44"/>
      <c r="E36" s="44">
        <v>134</v>
      </c>
      <c r="F36" s="37">
        <v>191</v>
      </c>
      <c r="G36" s="36">
        <f t="shared" si="16"/>
        <v>38</v>
      </c>
      <c r="H36" s="36">
        <f t="shared" si="17"/>
        <v>42.5</v>
      </c>
      <c r="J36" s="44">
        <v>188</v>
      </c>
      <c r="K36" s="37">
        <v>254</v>
      </c>
      <c r="L36" s="36">
        <f t="shared" si="13"/>
        <v>50.6</v>
      </c>
      <c r="M36" s="36">
        <f t="shared" si="18"/>
        <v>35.1</v>
      </c>
      <c r="O36" s="44">
        <v>7</v>
      </c>
      <c r="P36" s="37">
        <v>6</v>
      </c>
      <c r="Q36" s="36">
        <f t="shared" si="14"/>
        <v>1.2</v>
      </c>
      <c r="R36" s="36">
        <f t="shared" si="19"/>
        <v>-14.3</v>
      </c>
      <c r="T36" s="44">
        <v>44</v>
      </c>
      <c r="U36" s="37">
        <v>51</v>
      </c>
      <c r="V36" s="36">
        <f t="shared" si="15"/>
        <v>10.199999999999999</v>
      </c>
      <c r="W36" s="36">
        <f t="shared" si="20"/>
        <v>15.9</v>
      </c>
    </row>
    <row r="37" spans="1:23">
      <c r="A37" s="34">
        <v>1407</v>
      </c>
      <c r="B37" s="34" t="s">
        <v>214</v>
      </c>
      <c r="C37" s="37">
        <v>258</v>
      </c>
      <c r="D37" s="44"/>
      <c r="E37" s="44">
        <v>117</v>
      </c>
      <c r="F37" s="37">
        <v>92</v>
      </c>
      <c r="G37" s="36">
        <f t="shared" si="16"/>
        <v>35.700000000000003</v>
      </c>
      <c r="H37" s="36">
        <f t="shared" si="17"/>
        <v>-21.4</v>
      </c>
      <c r="J37" s="44">
        <v>86</v>
      </c>
      <c r="K37" s="37">
        <v>79</v>
      </c>
      <c r="L37" s="36">
        <f t="shared" si="13"/>
        <v>30.6</v>
      </c>
      <c r="M37" s="36">
        <f t="shared" si="18"/>
        <v>-8.1</v>
      </c>
      <c r="O37" s="44">
        <v>6</v>
      </c>
      <c r="P37" s="37">
        <v>5</v>
      </c>
      <c r="Q37" s="36">
        <f t="shared" si="14"/>
        <v>1.9</v>
      </c>
      <c r="R37" s="36">
        <f t="shared" si="19"/>
        <v>-16.7</v>
      </c>
      <c r="T37" s="44">
        <v>83</v>
      </c>
      <c r="U37" s="37">
        <v>82</v>
      </c>
      <c r="V37" s="36">
        <f t="shared" si="15"/>
        <v>31.8</v>
      </c>
      <c r="W37" s="36">
        <f t="shared" si="20"/>
        <v>-1.2</v>
      </c>
    </row>
    <row r="38" spans="1:23">
      <c r="A38" s="34">
        <v>1408</v>
      </c>
      <c r="B38" s="34" t="s">
        <v>215</v>
      </c>
      <c r="C38" s="37">
        <v>175</v>
      </c>
      <c r="D38" s="44"/>
      <c r="E38" s="44">
        <v>77</v>
      </c>
      <c r="F38" s="37">
        <v>104</v>
      </c>
      <c r="G38" s="36">
        <f t="shared" si="16"/>
        <v>59.4</v>
      </c>
      <c r="H38" s="36">
        <f t="shared" si="17"/>
        <v>35.1</v>
      </c>
      <c r="J38" s="44">
        <v>54</v>
      </c>
      <c r="K38" s="37">
        <v>48</v>
      </c>
      <c r="L38" s="36">
        <f t="shared" si="13"/>
        <v>27.4</v>
      </c>
      <c r="M38" s="36">
        <f t="shared" si="18"/>
        <v>-11.1</v>
      </c>
      <c r="O38" s="44">
        <v>3</v>
      </c>
      <c r="P38" s="37">
        <v>8</v>
      </c>
      <c r="Q38" s="36">
        <f t="shared" si="14"/>
        <v>4.5999999999999996</v>
      </c>
      <c r="R38" s="36">
        <f t="shared" si="19"/>
        <v>166.7</v>
      </c>
      <c r="T38" s="44">
        <v>13</v>
      </c>
      <c r="U38" s="37">
        <v>15</v>
      </c>
      <c r="V38" s="36">
        <f t="shared" si="15"/>
        <v>8.6</v>
      </c>
      <c r="W38" s="36">
        <f t="shared" si="20"/>
        <v>15.4</v>
      </c>
    </row>
    <row r="39" spans="1:23">
      <c r="A39" s="34">
        <v>1409</v>
      </c>
      <c r="B39" s="34" t="s">
        <v>216</v>
      </c>
      <c r="C39" s="37">
        <v>82</v>
      </c>
      <c r="D39" s="44"/>
      <c r="E39" s="44">
        <v>40</v>
      </c>
      <c r="F39" s="37">
        <v>42</v>
      </c>
      <c r="G39" s="36">
        <f t="shared" si="16"/>
        <v>51.2</v>
      </c>
      <c r="H39" s="36">
        <f t="shared" si="17"/>
        <v>5</v>
      </c>
      <c r="J39" s="44">
        <v>32</v>
      </c>
      <c r="K39" s="37">
        <v>27</v>
      </c>
      <c r="L39" s="36">
        <f t="shared" si="13"/>
        <v>32.9</v>
      </c>
      <c r="M39" s="36">
        <f t="shared" si="18"/>
        <v>-15.6</v>
      </c>
      <c r="O39" s="44">
        <v>4</v>
      </c>
      <c r="P39" s="37">
        <v>0</v>
      </c>
      <c r="Q39" s="36">
        <f t="shared" si="14"/>
        <v>0</v>
      </c>
      <c r="R39" s="36">
        <f t="shared" si="19"/>
        <v>-100</v>
      </c>
      <c r="T39" s="44">
        <v>18</v>
      </c>
      <c r="U39" s="37">
        <v>13</v>
      </c>
      <c r="V39" s="36">
        <f t="shared" si="15"/>
        <v>15.9</v>
      </c>
      <c r="W39" s="36">
        <f t="shared" si="20"/>
        <v>-27.8</v>
      </c>
    </row>
    <row r="40" spans="1:23">
      <c r="A40" s="34">
        <v>1410</v>
      </c>
      <c r="B40" s="34" t="s">
        <v>217</v>
      </c>
      <c r="C40" s="37">
        <v>8</v>
      </c>
      <c r="D40" s="44"/>
      <c r="E40" s="44">
        <v>7</v>
      </c>
      <c r="F40" s="37">
        <v>4</v>
      </c>
      <c r="G40" s="36">
        <f t="shared" si="16"/>
        <v>50</v>
      </c>
      <c r="H40" s="36">
        <f t="shared" si="17"/>
        <v>-42.9</v>
      </c>
      <c r="J40" s="44">
        <v>2</v>
      </c>
      <c r="K40" s="37">
        <v>0</v>
      </c>
      <c r="L40" s="36">
        <f t="shared" si="13"/>
        <v>0</v>
      </c>
      <c r="M40" s="36">
        <f t="shared" si="18"/>
        <v>-100</v>
      </c>
      <c r="O40" s="44">
        <v>0</v>
      </c>
      <c r="P40" s="37">
        <v>0</v>
      </c>
      <c r="Q40" s="36">
        <f t="shared" si="14"/>
        <v>0</v>
      </c>
      <c r="R40" s="36">
        <v>0</v>
      </c>
      <c r="T40" s="44">
        <v>1</v>
      </c>
      <c r="U40" s="37">
        <v>4</v>
      </c>
      <c r="V40" s="36">
        <f t="shared" si="15"/>
        <v>50</v>
      </c>
      <c r="W40" s="36">
        <f t="shared" si="20"/>
        <v>300</v>
      </c>
    </row>
    <row r="41" spans="1:23">
      <c r="A41" s="34">
        <v>1411</v>
      </c>
      <c r="B41" s="34" t="s">
        <v>218</v>
      </c>
      <c r="C41" s="37">
        <v>2814</v>
      </c>
      <c r="D41" s="44"/>
      <c r="E41" s="44">
        <v>1603</v>
      </c>
      <c r="F41" s="37">
        <v>1683</v>
      </c>
      <c r="G41" s="36">
        <f t="shared" si="16"/>
        <v>59.8</v>
      </c>
      <c r="H41" s="36">
        <f t="shared" si="17"/>
        <v>5</v>
      </c>
      <c r="J41" s="44">
        <v>674</v>
      </c>
      <c r="K41" s="37">
        <v>676</v>
      </c>
      <c r="L41" s="36">
        <f t="shared" si="13"/>
        <v>24</v>
      </c>
      <c r="M41" s="36">
        <f t="shared" si="18"/>
        <v>0.3</v>
      </c>
      <c r="O41" s="44">
        <v>84</v>
      </c>
      <c r="P41" s="37">
        <v>59</v>
      </c>
      <c r="Q41" s="36">
        <f t="shared" si="14"/>
        <v>2.1</v>
      </c>
      <c r="R41" s="36">
        <f t="shared" si="19"/>
        <v>-29.8</v>
      </c>
      <c r="T41" s="44">
        <v>352</v>
      </c>
      <c r="U41" s="37">
        <v>396</v>
      </c>
      <c r="V41" s="36">
        <f t="shared" si="15"/>
        <v>14.1</v>
      </c>
      <c r="W41" s="36">
        <f t="shared" si="20"/>
        <v>12.5</v>
      </c>
    </row>
    <row r="42" spans="1:23">
      <c r="A42" s="34">
        <v>1413</v>
      </c>
      <c r="B42" s="34" t="s">
        <v>219</v>
      </c>
      <c r="C42" s="37">
        <v>597</v>
      </c>
      <c r="D42" s="44"/>
      <c r="E42" s="44">
        <v>301</v>
      </c>
      <c r="F42" s="37">
        <v>326</v>
      </c>
      <c r="G42" s="36">
        <f t="shared" si="16"/>
        <v>54.6</v>
      </c>
      <c r="H42" s="36">
        <f t="shared" si="17"/>
        <v>8.3000000000000007</v>
      </c>
      <c r="J42" s="44">
        <v>172</v>
      </c>
      <c r="K42" s="37">
        <v>182</v>
      </c>
      <c r="L42" s="36">
        <f t="shared" si="13"/>
        <v>30.5</v>
      </c>
      <c r="M42" s="36">
        <f t="shared" si="18"/>
        <v>5.8</v>
      </c>
      <c r="O42" s="44">
        <v>10</v>
      </c>
      <c r="P42" s="37">
        <v>10</v>
      </c>
      <c r="Q42" s="36">
        <f t="shared" si="14"/>
        <v>1.7</v>
      </c>
      <c r="R42" s="36">
        <f t="shared" si="19"/>
        <v>0</v>
      </c>
      <c r="T42" s="44">
        <v>72</v>
      </c>
      <c r="U42" s="37">
        <v>79</v>
      </c>
      <c r="V42" s="36">
        <f t="shared" si="15"/>
        <v>13.2</v>
      </c>
      <c r="W42" s="36">
        <f t="shared" si="20"/>
        <v>9.6999999999999993</v>
      </c>
    </row>
    <row r="43" spans="1:23">
      <c r="A43" s="34">
        <v>1414</v>
      </c>
      <c r="B43" s="34" t="s">
        <v>220</v>
      </c>
      <c r="C43" s="37">
        <v>1907</v>
      </c>
      <c r="D43" s="44"/>
      <c r="E43" s="44">
        <v>919</v>
      </c>
      <c r="F43" s="37">
        <v>934</v>
      </c>
      <c r="G43" s="36">
        <f t="shared" si="16"/>
        <v>49</v>
      </c>
      <c r="H43" s="36">
        <f t="shared" si="17"/>
        <v>1.6</v>
      </c>
      <c r="J43" s="44">
        <v>526</v>
      </c>
      <c r="K43" s="37">
        <v>607</v>
      </c>
      <c r="L43" s="36">
        <f t="shared" si="13"/>
        <v>31.8</v>
      </c>
      <c r="M43" s="36">
        <f t="shared" si="18"/>
        <v>15.4</v>
      </c>
      <c r="O43" s="44">
        <v>40</v>
      </c>
      <c r="P43" s="37">
        <v>19</v>
      </c>
      <c r="Q43" s="36">
        <f t="shared" si="14"/>
        <v>1</v>
      </c>
      <c r="R43" s="36">
        <f t="shared" si="19"/>
        <v>-52.5</v>
      </c>
      <c r="T43" s="44">
        <v>304</v>
      </c>
      <c r="U43" s="37">
        <v>347</v>
      </c>
      <c r="V43" s="36">
        <f t="shared" si="15"/>
        <v>18.2</v>
      </c>
      <c r="W43" s="36">
        <f t="shared" si="20"/>
        <v>14.1</v>
      </c>
    </row>
    <row r="44" spans="1:23">
      <c r="D44" s="39"/>
      <c r="F44" s="37"/>
      <c r="J44" s="44"/>
      <c r="M44" s="36"/>
      <c r="N44" s="37"/>
      <c r="O44" s="44"/>
      <c r="R44" s="36"/>
      <c r="S44" s="37"/>
      <c r="U44" s="37"/>
      <c r="W44" s="36"/>
    </row>
    <row r="45" spans="1:23" s="33" customFormat="1">
      <c r="A45" s="33">
        <v>1500</v>
      </c>
      <c r="B45" s="33" t="s">
        <v>221</v>
      </c>
      <c r="C45" s="39">
        <v>33468</v>
      </c>
      <c r="D45" s="39"/>
      <c r="E45" s="46">
        <v>8148</v>
      </c>
      <c r="F45" s="39">
        <v>8990</v>
      </c>
      <c r="G45" s="38">
        <f t="shared" ref="G45:G62" si="21">ROUND(((F45/C45)*100),1)</f>
        <v>26.9</v>
      </c>
      <c r="H45" s="38">
        <f t="shared" ref="H45:H62" si="22">ROUND((((F45-E45)/E45)*100),1)</f>
        <v>10.3</v>
      </c>
      <c r="I45" s="38"/>
      <c r="J45" s="46">
        <v>14911</v>
      </c>
      <c r="K45" s="39">
        <v>18789</v>
      </c>
      <c r="L45" s="38">
        <f t="shared" si="13"/>
        <v>56.1</v>
      </c>
      <c r="M45" s="38">
        <f t="shared" ref="M45:M62" si="23">ROUND((((K45-J45)/J45)*100),1)</f>
        <v>26</v>
      </c>
      <c r="N45" s="38"/>
      <c r="O45" s="46">
        <v>759</v>
      </c>
      <c r="P45" s="39">
        <v>463</v>
      </c>
      <c r="Q45" s="38">
        <f t="shared" si="14"/>
        <v>1.4</v>
      </c>
      <c r="R45" s="38">
        <f t="shared" ref="R45:R62" si="24">ROUND((((P45-O45)/O45)*100),1)</f>
        <v>-39</v>
      </c>
      <c r="S45" s="38"/>
      <c r="T45" s="46">
        <v>4293</v>
      </c>
      <c r="U45" s="39">
        <v>5226</v>
      </c>
      <c r="V45" s="38">
        <f t="shared" si="15"/>
        <v>15.6</v>
      </c>
      <c r="W45" s="38">
        <f t="shared" ref="W45:W62" si="25">ROUND((((U45-T45)/T45)*100),1)</f>
        <v>21.7</v>
      </c>
    </row>
    <row r="46" spans="1:23">
      <c r="A46" s="34">
        <v>1501</v>
      </c>
      <c r="B46" s="34" t="s">
        <v>222</v>
      </c>
      <c r="C46" s="37">
        <v>260</v>
      </c>
      <c r="D46" s="44"/>
      <c r="E46" s="44">
        <v>123</v>
      </c>
      <c r="F46" s="37">
        <v>122</v>
      </c>
      <c r="G46" s="36">
        <f t="shared" si="21"/>
        <v>46.9</v>
      </c>
      <c r="H46" s="36">
        <f t="shared" si="22"/>
        <v>-0.8</v>
      </c>
      <c r="J46" s="44">
        <v>87</v>
      </c>
      <c r="K46" s="37">
        <v>83</v>
      </c>
      <c r="L46" s="36">
        <f t="shared" si="13"/>
        <v>31.9</v>
      </c>
      <c r="M46" s="36">
        <f t="shared" si="23"/>
        <v>-4.5999999999999996</v>
      </c>
      <c r="O46" s="44">
        <v>14</v>
      </c>
      <c r="P46" s="37">
        <v>26</v>
      </c>
      <c r="Q46" s="36">
        <f t="shared" si="14"/>
        <v>10</v>
      </c>
      <c r="R46" s="36">
        <f t="shared" si="24"/>
        <v>85.7</v>
      </c>
      <c r="T46" s="44">
        <v>22</v>
      </c>
      <c r="U46" s="37">
        <v>29</v>
      </c>
      <c r="V46" s="36">
        <f t="shared" si="15"/>
        <v>11.2</v>
      </c>
      <c r="W46" s="36">
        <f t="shared" si="25"/>
        <v>31.8</v>
      </c>
    </row>
    <row r="47" spans="1:23">
      <c r="A47" s="34">
        <v>1502</v>
      </c>
      <c r="B47" s="34" t="s">
        <v>223</v>
      </c>
      <c r="C47" s="37">
        <v>299</v>
      </c>
      <c r="D47" s="44"/>
      <c r="E47" s="44">
        <v>200</v>
      </c>
      <c r="F47" s="37">
        <v>162</v>
      </c>
      <c r="G47" s="36">
        <f t="shared" si="21"/>
        <v>54.2</v>
      </c>
      <c r="H47" s="36">
        <f t="shared" si="22"/>
        <v>-19</v>
      </c>
      <c r="J47" s="44">
        <v>74</v>
      </c>
      <c r="K47" s="37">
        <v>73</v>
      </c>
      <c r="L47" s="36">
        <f t="shared" si="13"/>
        <v>24.4</v>
      </c>
      <c r="M47" s="36">
        <f t="shared" si="23"/>
        <v>-1.4</v>
      </c>
      <c r="O47" s="44">
        <v>40</v>
      </c>
      <c r="P47" s="37">
        <v>13</v>
      </c>
      <c r="Q47" s="36">
        <f t="shared" si="14"/>
        <v>4.3</v>
      </c>
      <c r="R47" s="36">
        <f t="shared" si="24"/>
        <v>-67.5</v>
      </c>
      <c r="T47" s="44">
        <v>58</v>
      </c>
      <c r="U47" s="37">
        <v>51</v>
      </c>
      <c r="V47" s="36">
        <f t="shared" si="15"/>
        <v>17.100000000000001</v>
      </c>
      <c r="W47" s="36">
        <f t="shared" si="25"/>
        <v>-12.1</v>
      </c>
    </row>
    <row r="48" spans="1:23">
      <c r="A48" s="34">
        <v>1503</v>
      </c>
      <c r="B48" s="34" t="s">
        <v>978</v>
      </c>
      <c r="C48" s="37">
        <v>51</v>
      </c>
      <c r="D48" s="44"/>
      <c r="E48" s="44">
        <v>34</v>
      </c>
      <c r="F48" s="37">
        <v>33</v>
      </c>
      <c r="G48" s="36">
        <f t="shared" si="21"/>
        <v>64.7</v>
      </c>
      <c r="H48" s="36">
        <f t="shared" si="22"/>
        <v>-2.9</v>
      </c>
      <c r="J48" s="44">
        <v>4</v>
      </c>
      <c r="K48" s="37">
        <v>11</v>
      </c>
      <c r="L48" s="36">
        <f t="shared" si="13"/>
        <v>21.6</v>
      </c>
      <c r="M48" s="36">
        <f t="shared" si="23"/>
        <v>175</v>
      </c>
      <c r="O48" s="44">
        <v>1</v>
      </c>
      <c r="P48" s="37">
        <v>0</v>
      </c>
      <c r="Q48" s="36">
        <f t="shared" si="14"/>
        <v>0</v>
      </c>
      <c r="R48" s="36">
        <f t="shared" si="24"/>
        <v>-100</v>
      </c>
      <c r="T48" s="44">
        <v>8</v>
      </c>
      <c r="U48" s="37">
        <v>7</v>
      </c>
      <c r="V48" s="36">
        <f t="shared" si="15"/>
        <v>13.7</v>
      </c>
      <c r="W48" s="36">
        <f t="shared" si="25"/>
        <v>-12.5</v>
      </c>
    </row>
    <row r="49" spans="1:23">
      <c r="A49" s="34">
        <v>1504</v>
      </c>
      <c r="B49" s="34" t="s">
        <v>979</v>
      </c>
      <c r="C49" s="37">
        <v>1138</v>
      </c>
      <c r="D49" s="44"/>
      <c r="E49" s="44">
        <v>567</v>
      </c>
      <c r="F49" s="37">
        <v>547</v>
      </c>
      <c r="G49" s="36">
        <f t="shared" si="21"/>
        <v>48.1</v>
      </c>
      <c r="H49" s="36">
        <f t="shared" si="22"/>
        <v>-3.5</v>
      </c>
      <c r="J49" s="44">
        <v>273</v>
      </c>
      <c r="K49" s="37">
        <v>276</v>
      </c>
      <c r="L49" s="36">
        <f t="shared" si="13"/>
        <v>24.3</v>
      </c>
      <c r="M49" s="36">
        <f t="shared" si="23"/>
        <v>1.1000000000000001</v>
      </c>
      <c r="O49" s="44">
        <v>67</v>
      </c>
      <c r="P49" s="37">
        <v>105</v>
      </c>
      <c r="Q49" s="36">
        <f t="shared" si="14"/>
        <v>9.1999999999999993</v>
      </c>
      <c r="R49" s="36">
        <f t="shared" si="24"/>
        <v>56.7</v>
      </c>
      <c r="T49" s="44">
        <v>165</v>
      </c>
      <c r="U49" s="37">
        <v>210</v>
      </c>
      <c r="V49" s="36">
        <f t="shared" si="15"/>
        <v>18.5</v>
      </c>
      <c r="W49" s="36">
        <f t="shared" si="25"/>
        <v>27.3</v>
      </c>
    </row>
    <row r="50" spans="1:23">
      <c r="A50" s="34">
        <v>1505</v>
      </c>
      <c r="B50" s="34" t="s">
        <v>981</v>
      </c>
      <c r="C50" s="37">
        <v>363</v>
      </c>
      <c r="D50" s="44"/>
      <c r="E50" s="44">
        <v>110</v>
      </c>
      <c r="F50" s="37">
        <v>128</v>
      </c>
      <c r="G50" s="36">
        <f t="shared" si="21"/>
        <v>35.299999999999997</v>
      </c>
      <c r="H50" s="36">
        <f t="shared" si="22"/>
        <v>16.399999999999999</v>
      </c>
      <c r="J50" s="44">
        <v>141</v>
      </c>
      <c r="K50" s="37">
        <v>182</v>
      </c>
      <c r="L50" s="36">
        <f t="shared" si="13"/>
        <v>50.1</v>
      </c>
      <c r="M50" s="36">
        <f t="shared" si="23"/>
        <v>29.1</v>
      </c>
      <c r="O50" s="44">
        <v>5</v>
      </c>
      <c r="P50" s="37">
        <v>8</v>
      </c>
      <c r="Q50" s="36">
        <f t="shared" si="14"/>
        <v>2.2000000000000002</v>
      </c>
      <c r="R50" s="36">
        <f t="shared" si="24"/>
        <v>60</v>
      </c>
      <c r="T50" s="44">
        <v>30</v>
      </c>
      <c r="U50" s="37">
        <v>45</v>
      </c>
      <c r="V50" s="36">
        <f t="shared" si="15"/>
        <v>12.4</v>
      </c>
      <c r="W50" s="36">
        <f t="shared" si="25"/>
        <v>50</v>
      </c>
    </row>
    <row r="51" spans="1:23">
      <c r="A51" s="34">
        <v>1506</v>
      </c>
      <c r="B51" s="34" t="s">
        <v>177</v>
      </c>
      <c r="C51" s="37">
        <v>9394</v>
      </c>
      <c r="D51" s="44"/>
      <c r="E51" s="44">
        <v>1303</v>
      </c>
      <c r="F51" s="37">
        <v>1738</v>
      </c>
      <c r="G51" s="36">
        <f t="shared" si="21"/>
        <v>18.5</v>
      </c>
      <c r="H51" s="36">
        <f t="shared" si="22"/>
        <v>33.4</v>
      </c>
      <c r="J51" s="44">
        <v>4140</v>
      </c>
      <c r="K51" s="37">
        <v>6377</v>
      </c>
      <c r="L51" s="36">
        <f t="shared" si="13"/>
        <v>67.900000000000006</v>
      </c>
      <c r="M51" s="36">
        <f t="shared" si="23"/>
        <v>54</v>
      </c>
      <c r="O51" s="44">
        <v>71</v>
      </c>
      <c r="P51" s="37">
        <v>70</v>
      </c>
      <c r="Q51" s="36">
        <f t="shared" si="14"/>
        <v>0.7</v>
      </c>
      <c r="R51" s="36">
        <f t="shared" si="24"/>
        <v>-1.4</v>
      </c>
      <c r="T51" s="44">
        <v>954</v>
      </c>
      <c r="U51" s="37">
        <v>1209</v>
      </c>
      <c r="V51" s="36">
        <f t="shared" si="15"/>
        <v>12.9</v>
      </c>
      <c r="W51" s="36">
        <f t="shared" si="25"/>
        <v>26.7</v>
      </c>
    </row>
    <row r="52" spans="1:23">
      <c r="A52" s="34">
        <v>1507</v>
      </c>
      <c r="B52" s="34" t="s">
        <v>224</v>
      </c>
      <c r="C52" s="37">
        <v>78</v>
      </c>
      <c r="D52" s="44"/>
      <c r="E52" s="44">
        <v>58</v>
      </c>
      <c r="F52" s="37">
        <v>58</v>
      </c>
      <c r="G52" s="36">
        <f t="shared" si="21"/>
        <v>74.400000000000006</v>
      </c>
      <c r="H52" s="36">
        <f t="shared" si="22"/>
        <v>0</v>
      </c>
      <c r="J52" s="44">
        <v>17</v>
      </c>
      <c r="K52" s="37">
        <v>11</v>
      </c>
      <c r="L52" s="36">
        <f t="shared" si="13"/>
        <v>14.1</v>
      </c>
      <c r="M52" s="36">
        <f t="shared" si="23"/>
        <v>-35.299999999999997</v>
      </c>
      <c r="O52" s="44">
        <v>4</v>
      </c>
      <c r="P52" s="37">
        <v>1</v>
      </c>
      <c r="Q52" s="36">
        <f t="shared" si="14"/>
        <v>1.3</v>
      </c>
      <c r="R52" s="36">
        <f t="shared" si="24"/>
        <v>-75</v>
      </c>
      <c r="T52" s="44">
        <v>17</v>
      </c>
      <c r="U52" s="37">
        <v>8</v>
      </c>
      <c r="V52" s="36">
        <f t="shared" si="15"/>
        <v>10.3</v>
      </c>
      <c r="W52" s="36">
        <f t="shared" si="25"/>
        <v>-52.9</v>
      </c>
    </row>
    <row r="53" spans="1:23">
      <c r="A53" s="34">
        <v>1508</v>
      </c>
      <c r="B53" s="34" t="s">
        <v>225</v>
      </c>
      <c r="C53" s="37">
        <v>11</v>
      </c>
      <c r="D53" s="44"/>
      <c r="E53" s="44">
        <v>7</v>
      </c>
      <c r="F53" s="37">
        <v>7</v>
      </c>
      <c r="G53" s="36">
        <f t="shared" si="21"/>
        <v>63.6</v>
      </c>
      <c r="H53" s="36">
        <f t="shared" si="22"/>
        <v>0</v>
      </c>
      <c r="J53" s="44">
        <v>3</v>
      </c>
      <c r="K53" s="37">
        <v>2</v>
      </c>
      <c r="L53" s="36">
        <f t="shared" si="13"/>
        <v>18.2</v>
      </c>
      <c r="M53" s="36">
        <f t="shared" si="23"/>
        <v>-33.299999999999997</v>
      </c>
      <c r="O53" s="44">
        <v>1</v>
      </c>
      <c r="P53" s="37">
        <v>1</v>
      </c>
      <c r="Q53" s="36">
        <f t="shared" si="14"/>
        <v>9.1</v>
      </c>
      <c r="R53" s="36">
        <f t="shared" si="24"/>
        <v>0</v>
      </c>
      <c r="T53" s="44">
        <v>1</v>
      </c>
      <c r="U53" s="37">
        <v>1</v>
      </c>
      <c r="V53" s="36">
        <f t="shared" si="15"/>
        <v>9.1</v>
      </c>
      <c r="W53" s="36">
        <f t="shared" si="25"/>
        <v>0</v>
      </c>
    </row>
    <row r="54" spans="1:23">
      <c r="A54" s="34">
        <v>1509</v>
      </c>
      <c r="B54" s="34" t="s">
        <v>226</v>
      </c>
      <c r="C54" s="37">
        <v>261</v>
      </c>
      <c r="D54" s="44"/>
      <c r="E54" s="44">
        <v>155</v>
      </c>
      <c r="F54" s="37">
        <v>122</v>
      </c>
      <c r="G54" s="36">
        <f t="shared" si="21"/>
        <v>46.7</v>
      </c>
      <c r="H54" s="36">
        <f t="shared" si="22"/>
        <v>-21.3</v>
      </c>
      <c r="J54" s="44">
        <v>97</v>
      </c>
      <c r="K54" s="37">
        <v>104</v>
      </c>
      <c r="L54" s="36">
        <f t="shared" si="13"/>
        <v>39.799999999999997</v>
      </c>
      <c r="M54" s="36">
        <f t="shared" si="23"/>
        <v>7.2</v>
      </c>
      <c r="O54" s="44">
        <v>6</v>
      </c>
      <c r="P54" s="37">
        <v>4</v>
      </c>
      <c r="Q54" s="36">
        <f t="shared" si="14"/>
        <v>1.5</v>
      </c>
      <c r="R54" s="36">
        <f t="shared" si="24"/>
        <v>-33.299999999999997</v>
      </c>
      <c r="T54" s="44">
        <v>18</v>
      </c>
      <c r="U54" s="37">
        <v>31</v>
      </c>
      <c r="V54" s="36">
        <f t="shared" si="15"/>
        <v>11.9</v>
      </c>
      <c r="W54" s="36">
        <f t="shared" si="25"/>
        <v>72.2</v>
      </c>
    </row>
    <row r="55" spans="1:23">
      <c r="A55" s="34">
        <v>1510</v>
      </c>
      <c r="B55" s="34" t="s">
        <v>227</v>
      </c>
      <c r="C55" s="37">
        <v>239</v>
      </c>
      <c r="D55" s="44"/>
      <c r="E55" s="44">
        <v>141</v>
      </c>
      <c r="F55" s="37">
        <v>140</v>
      </c>
      <c r="G55" s="36">
        <f t="shared" si="21"/>
        <v>58.6</v>
      </c>
      <c r="H55" s="36">
        <f t="shared" si="22"/>
        <v>-0.7</v>
      </c>
      <c r="J55" s="44">
        <v>61</v>
      </c>
      <c r="K55" s="37">
        <v>52</v>
      </c>
      <c r="L55" s="36">
        <f t="shared" si="13"/>
        <v>21.8</v>
      </c>
      <c r="M55" s="36">
        <f t="shared" si="23"/>
        <v>-14.8</v>
      </c>
      <c r="O55" s="44">
        <v>20</v>
      </c>
      <c r="P55" s="37">
        <v>16</v>
      </c>
      <c r="Q55" s="36">
        <f t="shared" si="14"/>
        <v>6.7</v>
      </c>
      <c r="R55" s="36">
        <f t="shared" si="24"/>
        <v>-20</v>
      </c>
      <c r="T55" s="44">
        <v>32</v>
      </c>
      <c r="U55" s="37">
        <v>31</v>
      </c>
      <c r="V55" s="36">
        <f t="shared" si="15"/>
        <v>13</v>
      </c>
      <c r="W55" s="36">
        <f t="shared" si="25"/>
        <v>-3.1</v>
      </c>
    </row>
    <row r="56" spans="1:23">
      <c r="A56" s="34">
        <v>1511</v>
      </c>
      <c r="B56" s="34" t="s">
        <v>228</v>
      </c>
      <c r="C56" s="37">
        <v>38</v>
      </c>
      <c r="D56" s="44"/>
      <c r="E56" s="44">
        <v>22</v>
      </c>
      <c r="F56" s="37">
        <v>20</v>
      </c>
      <c r="G56" s="36">
        <f t="shared" si="21"/>
        <v>52.6</v>
      </c>
      <c r="H56" s="36">
        <f t="shared" si="22"/>
        <v>-9.1</v>
      </c>
      <c r="J56" s="44">
        <v>14</v>
      </c>
      <c r="K56" s="37">
        <v>14</v>
      </c>
      <c r="L56" s="36">
        <f t="shared" si="13"/>
        <v>36.799999999999997</v>
      </c>
      <c r="M56" s="36">
        <f t="shared" si="23"/>
        <v>0</v>
      </c>
      <c r="O56" s="44">
        <v>1</v>
      </c>
      <c r="P56" s="37">
        <v>1</v>
      </c>
      <c r="Q56" s="36">
        <f t="shared" si="14"/>
        <v>2.6</v>
      </c>
      <c r="R56" s="36">
        <f t="shared" si="24"/>
        <v>0</v>
      </c>
      <c r="T56" s="44">
        <v>4</v>
      </c>
      <c r="U56" s="37">
        <v>3</v>
      </c>
      <c r="V56" s="36">
        <f t="shared" si="15"/>
        <v>7.9</v>
      </c>
      <c r="W56" s="36">
        <f t="shared" si="25"/>
        <v>-25</v>
      </c>
    </row>
    <row r="57" spans="1:23">
      <c r="A57" s="34">
        <v>1512</v>
      </c>
      <c r="B57" s="34" t="s">
        <v>229</v>
      </c>
      <c r="C57" s="37">
        <v>171</v>
      </c>
      <c r="D57" s="44"/>
      <c r="E57" s="44">
        <v>120</v>
      </c>
      <c r="F57" s="37">
        <v>81</v>
      </c>
      <c r="G57" s="36">
        <f t="shared" si="21"/>
        <v>47.4</v>
      </c>
      <c r="H57" s="36">
        <f t="shared" si="22"/>
        <v>-32.5</v>
      </c>
      <c r="J57" s="44">
        <v>160</v>
      </c>
      <c r="K57" s="37">
        <v>58</v>
      </c>
      <c r="L57" s="36">
        <f t="shared" si="13"/>
        <v>33.9</v>
      </c>
      <c r="M57" s="36">
        <f t="shared" si="23"/>
        <v>-63.8</v>
      </c>
      <c r="O57" s="44">
        <v>11</v>
      </c>
      <c r="P57" s="37">
        <v>5</v>
      </c>
      <c r="Q57" s="36">
        <f t="shared" si="14"/>
        <v>2.9</v>
      </c>
      <c r="R57" s="36">
        <f t="shared" si="24"/>
        <v>-54.5</v>
      </c>
      <c r="T57" s="44">
        <v>41</v>
      </c>
      <c r="U57" s="37">
        <v>27</v>
      </c>
      <c r="V57" s="36">
        <f t="shared" si="15"/>
        <v>15.8</v>
      </c>
      <c r="W57" s="36">
        <f t="shared" si="25"/>
        <v>-34.1</v>
      </c>
    </row>
    <row r="58" spans="1:23">
      <c r="A58" s="34">
        <v>1513</v>
      </c>
      <c r="B58" s="34" t="s">
        <v>161</v>
      </c>
      <c r="C58" s="37">
        <v>20029</v>
      </c>
      <c r="D58" s="44"/>
      <c r="E58" s="44">
        <v>4804</v>
      </c>
      <c r="F58" s="37">
        <v>5214</v>
      </c>
      <c r="G58" s="36">
        <f t="shared" si="21"/>
        <v>26</v>
      </c>
      <c r="H58" s="36">
        <f t="shared" si="22"/>
        <v>8.5</v>
      </c>
      <c r="J58" s="44">
        <v>9555</v>
      </c>
      <c r="K58" s="37">
        <v>11206</v>
      </c>
      <c r="L58" s="36">
        <f t="shared" si="13"/>
        <v>55.9</v>
      </c>
      <c r="M58" s="36">
        <f t="shared" si="23"/>
        <v>17.3</v>
      </c>
      <c r="O58" s="44">
        <v>456</v>
      </c>
      <c r="P58" s="37">
        <v>157</v>
      </c>
      <c r="Q58" s="36">
        <f t="shared" si="14"/>
        <v>0.8</v>
      </c>
      <c r="R58" s="36">
        <f t="shared" si="24"/>
        <v>-65.599999999999994</v>
      </c>
      <c r="T58" s="44">
        <v>2825</v>
      </c>
      <c r="U58" s="37">
        <v>3452</v>
      </c>
      <c r="V58" s="36">
        <f t="shared" si="15"/>
        <v>17.2</v>
      </c>
      <c r="W58" s="36">
        <f t="shared" si="25"/>
        <v>22.2</v>
      </c>
    </row>
    <row r="59" spans="1:23">
      <c r="A59" s="34">
        <v>1514</v>
      </c>
      <c r="B59" s="34" t="s">
        <v>230</v>
      </c>
      <c r="C59" s="37">
        <v>3</v>
      </c>
      <c r="E59" s="44">
        <v>1</v>
      </c>
      <c r="F59" s="37">
        <v>3</v>
      </c>
      <c r="G59" s="36">
        <f t="shared" si="21"/>
        <v>100</v>
      </c>
      <c r="H59" s="36">
        <f t="shared" si="22"/>
        <v>200</v>
      </c>
      <c r="J59" s="44">
        <v>0</v>
      </c>
      <c r="K59" s="37">
        <v>0</v>
      </c>
      <c r="L59" s="36">
        <f t="shared" si="13"/>
        <v>0</v>
      </c>
      <c r="M59" s="36">
        <v>0</v>
      </c>
      <c r="O59" s="44">
        <v>0</v>
      </c>
      <c r="P59" s="37">
        <v>0</v>
      </c>
      <c r="Q59" s="36">
        <f t="shared" si="14"/>
        <v>0</v>
      </c>
      <c r="R59" s="36">
        <v>0</v>
      </c>
      <c r="T59" s="44">
        <v>0</v>
      </c>
      <c r="U59" s="37">
        <v>0</v>
      </c>
      <c r="V59" s="36">
        <f t="shared" si="15"/>
        <v>0</v>
      </c>
      <c r="W59" s="36">
        <v>0</v>
      </c>
    </row>
    <row r="60" spans="1:23">
      <c r="A60" s="34">
        <v>1515</v>
      </c>
      <c r="B60" s="34" t="s">
        <v>231</v>
      </c>
      <c r="C60" s="37">
        <v>508</v>
      </c>
      <c r="D60" s="44"/>
      <c r="E60" s="44">
        <v>279</v>
      </c>
      <c r="F60" s="37">
        <v>320</v>
      </c>
      <c r="G60" s="36">
        <f t="shared" si="21"/>
        <v>63</v>
      </c>
      <c r="H60" s="36">
        <f t="shared" si="22"/>
        <v>14.7</v>
      </c>
      <c r="J60" s="44">
        <v>113</v>
      </c>
      <c r="K60" s="37">
        <v>102</v>
      </c>
      <c r="L60" s="36">
        <f t="shared" si="13"/>
        <v>20.100000000000001</v>
      </c>
      <c r="M60" s="36">
        <f t="shared" si="23"/>
        <v>-9.6999999999999993</v>
      </c>
      <c r="O60" s="44">
        <v>41</v>
      </c>
      <c r="P60" s="37">
        <v>32</v>
      </c>
      <c r="Q60" s="36">
        <f t="shared" si="14"/>
        <v>6.3</v>
      </c>
      <c r="R60" s="36">
        <f t="shared" si="24"/>
        <v>-22</v>
      </c>
      <c r="T60" s="44">
        <v>57</v>
      </c>
      <c r="U60" s="37">
        <v>54</v>
      </c>
      <c r="V60" s="36">
        <f t="shared" si="15"/>
        <v>10.6</v>
      </c>
      <c r="W60" s="36">
        <f t="shared" si="25"/>
        <v>-5.3</v>
      </c>
    </row>
    <row r="61" spans="1:23">
      <c r="A61" s="34">
        <v>1516</v>
      </c>
      <c r="B61" s="34" t="s">
        <v>232</v>
      </c>
      <c r="C61" s="37">
        <v>385</v>
      </c>
      <c r="D61" s="44"/>
      <c r="E61" s="44">
        <v>129</v>
      </c>
      <c r="F61" s="37">
        <v>166</v>
      </c>
      <c r="G61" s="36">
        <f t="shared" si="21"/>
        <v>43.1</v>
      </c>
      <c r="H61" s="36">
        <f t="shared" si="22"/>
        <v>28.7</v>
      </c>
      <c r="J61" s="44">
        <v>113</v>
      </c>
      <c r="K61" s="37">
        <v>183</v>
      </c>
      <c r="L61" s="36">
        <f t="shared" si="13"/>
        <v>47.5</v>
      </c>
      <c r="M61" s="36">
        <f t="shared" si="23"/>
        <v>61.9</v>
      </c>
      <c r="O61" s="44">
        <v>5</v>
      </c>
      <c r="P61" s="37">
        <v>6</v>
      </c>
      <c r="Q61" s="36">
        <f t="shared" si="14"/>
        <v>1.6</v>
      </c>
      <c r="R61" s="36">
        <f t="shared" si="24"/>
        <v>20</v>
      </c>
      <c r="T61" s="44">
        <v>33</v>
      </c>
      <c r="U61" s="37">
        <v>30</v>
      </c>
      <c r="V61" s="36">
        <f t="shared" si="15"/>
        <v>7.8</v>
      </c>
      <c r="W61" s="36">
        <f t="shared" si="25"/>
        <v>-9.1</v>
      </c>
    </row>
    <row r="62" spans="1:23">
      <c r="A62" s="34">
        <v>1517</v>
      </c>
      <c r="B62" s="34" t="s">
        <v>233</v>
      </c>
      <c r="C62" s="37">
        <v>240</v>
      </c>
      <c r="D62" s="44"/>
      <c r="E62" s="44">
        <v>95</v>
      </c>
      <c r="F62" s="37">
        <v>129</v>
      </c>
      <c r="G62" s="36">
        <f t="shared" si="21"/>
        <v>53.8</v>
      </c>
      <c r="H62" s="36">
        <f t="shared" si="22"/>
        <v>35.799999999999997</v>
      </c>
      <c r="J62" s="44">
        <v>59</v>
      </c>
      <c r="K62" s="37">
        <v>55</v>
      </c>
      <c r="L62" s="36">
        <f t="shared" si="13"/>
        <v>22.9</v>
      </c>
      <c r="M62" s="36">
        <f t="shared" si="23"/>
        <v>-6.8</v>
      </c>
      <c r="O62" s="44">
        <v>16</v>
      </c>
      <c r="P62" s="37">
        <v>18</v>
      </c>
      <c r="Q62" s="36">
        <f t="shared" si="14"/>
        <v>7.5</v>
      </c>
      <c r="R62" s="36">
        <f t="shared" si="24"/>
        <v>12.5</v>
      </c>
      <c r="T62" s="44">
        <v>28</v>
      </c>
      <c r="U62" s="37">
        <v>38</v>
      </c>
      <c r="V62" s="36">
        <f t="shared" si="15"/>
        <v>15.8</v>
      </c>
      <c r="W62" s="36">
        <f t="shared" si="25"/>
        <v>35.700000000000003</v>
      </c>
    </row>
    <row r="63" spans="1:23">
      <c r="B63" s="96"/>
      <c r="E63" s="46"/>
      <c r="F63" s="37"/>
      <c r="J63" s="46"/>
      <c r="M63" s="36"/>
      <c r="O63" s="46"/>
      <c r="R63" s="36"/>
      <c r="T63" s="46"/>
      <c r="U63" s="37"/>
      <c r="W63" s="36"/>
    </row>
    <row r="64" spans="1:23">
      <c r="E64" s="46"/>
      <c r="F64" s="37"/>
      <c r="J64" s="46"/>
      <c r="M64" s="36"/>
      <c r="O64" s="46"/>
      <c r="R64" s="36"/>
      <c r="T64" s="46"/>
      <c r="U64" s="37"/>
      <c r="W64" s="36"/>
    </row>
    <row r="65" spans="1:23" s="33" customFormat="1">
      <c r="A65" s="33">
        <v>2000</v>
      </c>
      <c r="B65" s="33" t="s">
        <v>234</v>
      </c>
      <c r="C65" s="39">
        <v>805238</v>
      </c>
      <c r="D65" s="39"/>
      <c r="E65" s="46">
        <v>214027</v>
      </c>
      <c r="F65" s="39">
        <v>204858</v>
      </c>
      <c r="G65" s="38">
        <f t="shared" ref="G65" si="26">ROUND(((F65/C65)*100),1)</f>
        <v>25.4</v>
      </c>
      <c r="H65" s="38">
        <f t="shared" ref="H65" si="27">ROUND((((F65-E65)/E65)*100),1)</f>
        <v>-4.3</v>
      </c>
      <c r="I65" s="38"/>
      <c r="J65" s="46">
        <v>358431</v>
      </c>
      <c r="K65" s="39">
        <v>388394</v>
      </c>
      <c r="L65" s="38">
        <f t="shared" si="13"/>
        <v>48.2</v>
      </c>
      <c r="M65" s="38">
        <f t="shared" ref="M65" si="28">ROUND((((K65-J65)/J65)*100),1)</f>
        <v>8.4</v>
      </c>
      <c r="N65" s="38"/>
      <c r="O65" s="46">
        <v>20263</v>
      </c>
      <c r="P65" s="39">
        <v>16874</v>
      </c>
      <c r="Q65" s="38">
        <f t="shared" si="14"/>
        <v>2.1</v>
      </c>
      <c r="R65" s="38">
        <f t="shared" ref="R65" si="29">ROUND((((P65-O65)/O65)*100),1)</f>
        <v>-16.7</v>
      </c>
      <c r="S65" s="38"/>
      <c r="T65" s="46">
        <v>155444</v>
      </c>
      <c r="U65" s="39">
        <v>195112</v>
      </c>
      <c r="V65" s="38">
        <f t="shared" si="15"/>
        <v>24.2</v>
      </c>
      <c r="W65" s="38">
        <f t="shared" ref="W65" si="30">ROUND((((U65-T65)/T65)*100),1)</f>
        <v>25.5</v>
      </c>
    </row>
    <row r="66" spans="1:23" s="33" customFormat="1">
      <c r="C66" s="37"/>
      <c r="D66" s="37"/>
      <c r="E66" s="46"/>
      <c r="F66" s="37"/>
      <c r="G66" s="38"/>
      <c r="H66" s="38"/>
      <c r="I66" s="38"/>
      <c r="J66" s="46"/>
      <c r="K66" s="37"/>
      <c r="L66" s="36"/>
      <c r="M66" s="38"/>
      <c r="N66" s="38"/>
      <c r="O66" s="46"/>
      <c r="P66" s="37"/>
      <c r="Q66" s="36"/>
      <c r="R66" s="38"/>
      <c r="S66" s="38"/>
      <c r="T66" s="46"/>
      <c r="U66" s="37"/>
      <c r="V66" s="36"/>
      <c r="W66" s="38"/>
    </row>
    <row r="67" spans="1:23" s="33" customFormat="1">
      <c r="A67" s="33">
        <v>2100</v>
      </c>
      <c r="B67" s="33" t="s">
        <v>235</v>
      </c>
      <c r="C67" s="39">
        <v>365369</v>
      </c>
      <c r="D67" s="39"/>
      <c r="E67" s="46">
        <v>136763</v>
      </c>
      <c r="F67" s="39">
        <v>121293</v>
      </c>
      <c r="G67" s="38">
        <f t="shared" ref="G67:G75" si="31">ROUND(((F67/C67)*100),1)</f>
        <v>33.200000000000003</v>
      </c>
      <c r="H67" s="38">
        <f t="shared" ref="H67:H75" si="32">ROUND((((F67-E67)/E67)*100),1)</f>
        <v>-11.3</v>
      </c>
      <c r="I67" s="38"/>
      <c r="J67" s="46">
        <v>156836</v>
      </c>
      <c r="K67" s="39">
        <v>152609</v>
      </c>
      <c r="L67" s="38">
        <f t="shared" si="13"/>
        <v>41.8</v>
      </c>
      <c r="M67" s="38">
        <f t="shared" ref="M67:M75" si="33">ROUND((((K67-J67)/J67)*100),1)</f>
        <v>-2.7</v>
      </c>
      <c r="N67" s="38"/>
      <c r="O67" s="46">
        <v>15681</v>
      </c>
      <c r="P67" s="39">
        <v>12666</v>
      </c>
      <c r="Q67" s="38">
        <f t="shared" si="14"/>
        <v>3.5</v>
      </c>
      <c r="R67" s="38">
        <f t="shared" ref="R67:R75" si="34">ROUND((((P67-O67)/O67)*100),1)</f>
        <v>-19.2</v>
      </c>
      <c r="S67" s="38"/>
      <c r="T67" s="46">
        <v>69699</v>
      </c>
      <c r="U67" s="39">
        <v>78801</v>
      </c>
      <c r="V67" s="38">
        <f t="shared" si="15"/>
        <v>21.6</v>
      </c>
      <c r="W67" s="38">
        <f t="shared" ref="W67:W75" si="35">ROUND((((U67-T67)/T67)*100),1)</f>
        <v>13.1</v>
      </c>
    </row>
    <row r="68" spans="1:23">
      <c r="A68" s="34">
        <v>2101</v>
      </c>
      <c r="B68" s="34" t="s">
        <v>149</v>
      </c>
      <c r="C68" s="37">
        <v>277398</v>
      </c>
      <c r="D68" s="44"/>
      <c r="E68" s="44">
        <v>100349</v>
      </c>
      <c r="F68" s="37">
        <v>87551</v>
      </c>
      <c r="G68" s="36">
        <f t="shared" si="31"/>
        <v>31.6</v>
      </c>
      <c r="H68" s="36">
        <f t="shared" si="32"/>
        <v>-12.8</v>
      </c>
      <c r="J68" s="44">
        <v>126028</v>
      </c>
      <c r="K68" s="37">
        <v>122778</v>
      </c>
      <c r="L68" s="36">
        <f t="shared" si="13"/>
        <v>44.3</v>
      </c>
      <c r="M68" s="36">
        <f t="shared" si="33"/>
        <v>-2.6</v>
      </c>
      <c r="O68" s="44">
        <v>8016</v>
      </c>
      <c r="P68" s="37">
        <v>5517</v>
      </c>
      <c r="Q68" s="36">
        <f t="shared" si="14"/>
        <v>2</v>
      </c>
      <c r="R68" s="36">
        <f t="shared" si="34"/>
        <v>-31.2</v>
      </c>
      <c r="T68" s="44">
        <v>55133</v>
      </c>
      <c r="U68" s="37">
        <v>61552</v>
      </c>
      <c r="V68" s="36">
        <f t="shared" si="15"/>
        <v>22.2</v>
      </c>
      <c r="W68" s="36">
        <f t="shared" si="35"/>
        <v>11.6</v>
      </c>
    </row>
    <row r="69" spans="1:23">
      <c r="A69" s="34">
        <v>2102</v>
      </c>
      <c r="B69" s="34" t="s">
        <v>153</v>
      </c>
      <c r="C69" s="37">
        <v>5627</v>
      </c>
      <c r="D69" s="44"/>
      <c r="E69" s="44">
        <v>3021</v>
      </c>
      <c r="F69" s="37">
        <v>2762</v>
      </c>
      <c r="G69" s="36">
        <f t="shared" si="31"/>
        <v>49.1</v>
      </c>
      <c r="H69" s="36">
        <f t="shared" si="32"/>
        <v>-8.6</v>
      </c>
      <c r="J69" s="44">
        <v>1589</v>
      </c>
      <c r="K69" s="37">
        <v>1572</v>
      </c>
      <c r="L69" s="36">
        <f t="shared" si="13"/>
        <v>27.9</v>
      </c>
      <c r="M69" s="36">
        <f t="shared" si="33"/>
        <v>-1.1000000000000001</v>
      </c>
      <c r="O69" s="44">
        <v>193</v>
      </c>
      <c r="P69" s="37">
        <v>194</v>
      </c>
      <c r="Q69" s="36">
        <f t="shared" si="14"/>
        <v>3.4</v>
      </c>
      <c r="R69" s="36">
        <f t="shared" si="34"/>
        <v>0.5</v>
      </c>
      <c r="T69" s="44">
        <v>1064</v>
      </c>
      <c r="U69" s="37">
        <v>1099</v>
      </c>
      <c r="V69" s="36">
        <f t="shared" si="15"/>
        <v>19.5</v>
      </c>
      <c r="W69" s="36">
        <f t="shared" si="35"/>
        <v>3.3</v>
      </c>
    </row>
    <row r="70" spans="1:23">
      <c r="A70" s="34">
        <v>2103</v>
      </c>
      <c r="B70" s="34" t="s">
        <v>157</v>
      </c>
      <c r="C70" s="37">
        <v>13959</v>
      </c>
      <c r="D70" s="44"/>
      <c r="E70" s="44">
        <v>7191</v>
      </c>
      <c r="F70" s="37">
        <v>6453</v>
      </c>
      <c r="G70" s="36">
        <f t="shared" si="31"/>
        <v>46.2</v>
      </c>
      <c r="H70" s="36">
        <f t="shared" si="32"/>
        <v>-10.3</v>
      </c>
      <c r="J70" s="44">
        <v>3516</v>
      </c>
      <c r="K70" s="37">
        <v>2888</v>
      </c>
      <c r="L70" s="36">
        <f t="shared" si="13"/>
        <v>20.7</v>
      </c>
      <c r="M70" s="36">
        <f t="shared" si="33"/>
        <v>-17.899999999999999</v>
      </c>
      <c r="O70" s="44">
        <v>3926</v>
      </c>
      <c r="P70" s="37">
        <v>3156</v>
      </c>
      <c r="Q70" s="36">
        <f t="shared" si="14"/>
        <v>22.6</v>
      </c>
      <c r="R70" s="36">
        <f t="shared" si="34"/>
        <v>-19.600000000000001</v>
      </c>
      <c r="T70" s="44">
        <v>1421</v>
      </c>
      <c r="U70" s="37">
        <v>1462</v>
      </c>
      <c r="V70" s="36">
        <f t="shared" si="15"/>
        <v>10.5</v>
      </c>
      <c r="W70" s="36">
        <f t="shared" si="35"/>
        <v>2.9</v>
      </c>
    </row>
    <row r="71" spans="1:23">
      <c r="A71" s="34">
        <v>2104</v>
      </c>
      <c r="B71" s="34" t="s">
        <v>236</v>
      </c>
      <c r="C71" s="37">
        <v>408</v>
      </c>
      <c r="D71" s="44"/>
      <c r="E71" s="44">
        <v>183</v>
      </c>
      <c r="F71" s="37">
        <v>199</v>
      </c>
      <c r="G71" s="36">
        <f t="shared" si="31"/>
        <v>48.8</v>
      </c>
      <c r="H71" s="36">
        <f t="shared" si="32"/>
        <v>8.6999999999999993</v>
      </c>
      <c r="J71" s="44">
        <v>107</v>
      </c>
      <c r="K71" s="37">
        <v>123</v>
      </c>
      <c r="L71" s="36">
        <f t="shared" si="13"/>
        <v>30.1</v>
      </c>
      <c r="M71" s="36">
        <f t="shared" si="33"/>
        <v>15</v>
      </c>
      <c r="O71" s="44">
        <v>1</v>
      </c>
      <c r="P71" s="37">
        <v>6</v>
      </c>
      <c r="Q71" s="36">
        <f t="shared" si="14"/>
        <v>1.5</v>
      </c>
      <c r="R71" s="36">
        <f t="shared" si="34"/>
        <v>500</v>
      </c>
      <c r="T71" s="44">
        <v>69</v>
      </c>
      <c r="U71" s="37">
        <v>80</v>
      </c>
      <c r="V71" s="36">
        <f t="shared" si="15"/>
        <v>19.600000000000001</v>
      </c>
      <c r="W71" s="36">
        <f t="shared" si="35"/>
        <v>15.9</v>
      </c>
    </row>
    <row r="72" spans="1:23">
      <c r="A72" s="34">
        <v>2105</v>
      </c>
      <c r="B72" s="34" t="s">
        <v>237</v>
      </c>
      <c r="C72" s="37">
        <v>1671</v>
      </c>
      <c r="D72" s="44"/>
      <c r="E72" s="44">
        <v>853</v>
      </c>
      <c r="F72" s="37">
        <v>986</v>
      </c>
      <c r="G72" s="36">
        <f t="shared" si="31"/>
        <v>59</v>
      </c>
      <c r="H72" s="36">
        <f t="shared" si="32"/>
        <v>15.6</v>
      </c>
      <c r="J72" s="44">
        <v>304</v>
      </c>
      <c r="K72" s="37">
        <v>335</v>
      </c>
      <c r="L72" s="36">
        <f t="shared" si="13"/>
        <v>20</v>
      </c>
      <c r="M72" s="36">
        <f t="shared" si="33"/>
        <v>10.199999999999999</v>
      </c>
      <c r="O72" s="44">
        <v>104</v>
      </c>
      <c r="P72" s="37">
        <v>63</v>
      </c>
      <c r="Q72" s="36">
        <f t="shared" si="14"/>
        <v>3.8</v>
      </c>
      <c r="R72" s="36">
        <f t="shared" si="34"/>
        <v>-39.4</v>
      </c>
      <c r="T72" s="44">
        <v>227</v>
      </c>
      <c r="U72" s="37">
        <v>287</v>
      </c>
      <c r="V72" s="36">
        <f t="shared" si="15"/>
        <v>17.2</v>
      </c>
      <c r="W72" s="36">
        <f t="shared" si="35"/>
        <v>26.4</v>
      </c>
    </row>
    <row r="73" spans="1:23">
      <c r="A73" s="34">
        <v>2106</v>
      </c>
      <c r="B73" s="34" t="s">
        <v>238</v>
      </c>
      <c r="C73" s="37">
        <v>0</v>
      </c>
      <c r="D73" s="44"/>
      <c r="E73" s="44">
        <v>1</v>
      </c>
      <c r="F73" s="37">
        <v>0</v>
      </c>
      <c r="G73" s="36">
        <v>0</v>
      </c>
      <c r="H73" s="36">
        <f t="shared" si="32"/>
        <v>-100</v>
      </c>
      <c r="J73" s="44">
        <v>2</v>
      </c>
      <c r="K73" s="37">
        <v>0</v>
      </c>
      <c r="L73" s="36">
        <v>0</v>
      </c>
      <c r="M73" s="36">
        <f t="shared" si="33"/>
        <v>-100</v>
      </c>
      <c r="O73" s="44">
        <v>0</v>
      </c>
      <c r="P73" s="37">
        <v>0</v>
      </c>
      <c r="Q73" s="36">
        <v>0</v>
      </c>
      <c r="R73" s="36">
        <v>0</v>
      </c>
      <c r="T73" s="44">
        <v>0</v>
      </c>
      <c r="U73" s="37">
        <v>0</v>
      </c>
      <c r="V73" s="36">
        <v>0</v>
      </c>
      <c r="W73" s="36">
        <v>0</v>
      </c>
    </row>
    <row r="74" spans="1:23">
      <c r="A74" s="34">
        <v>2107</v>
      </c>
      <c r="B74" s="34" t="s">
        <v>164</v>
      </c>
      <c r="C74" s="37">
        <v>43149</v>
      </c>
      <c r="D74" s="44"/>
      <c r="E74" s="44">
        <v>19306</v>
      </c>
      <c r="F74" s="37">
        <v>17760</v>
      </c>
      <c r="G74" s="36">
        <f t="shared" si="31"/>
        <v>41.2</v>
      </c>
      <c r="H74" s="36">
        <f t="shared" si="32"/>
        <v>-8</v>
      </c>
      <c r="J74" s="44">
        <v>15305</v>
      </c>
      <c r="K74" s="37">
        <v>14930</v>
      </c>
      <c r="L74" s="36">
        <f t="shared" si="13"/>
        <v>34.6</v>
      </c>
      <c r="M74" s="36">
        <f t="shared" si="33"/>
        <v>-2.5</v>
      </c>
      <c r="O74" s="44">
        <v>2590</v>
      </c>
      <c r="P74" s="37">
        <v>2685</v>
      </c>
      <c r="Q74" s="36">
        <f t="shared" si="14"/>
        <v>6.2</v>
      </c>
      <c r="R74" s="36">
        <f t="shared" si="34"/>
        <v>3.7</v>
      </c>
      <c r="T74" s="44">
        <v>6646</v>
      </c>
      <c r="U74" s="37">
        <v>7774</v>
      </c>
      <c r="V74" s="36">
        <f t="shared" si="15"/>
        <v>18</v>
      </c>
      <c r="W74" s="36">
        <f t="shared" si="35"/>
        <v>17</v>
      </c>
    </row>
    <row r="75" spans="1:23">
      <c r="A75" s="34">
        <v>2108</v>
      </c>
      <c r="B75" s="34" t="s">
        <v>166</v>
      </c>
      <c r="C75" s="37">
        <v>23157</v>
      </c>
      <c r="D75" s="44"/>
      <c r="E75" s="44">
        <v>5859</v>
      </c>
      <c r="F75" s="37">
        <v>5582</v>
      </c>
      <c r="G75" s="36">
        <f t="shared" si="31"/>
        <v>24.1</v>
      </c>
      <c r="H75" s="36">
        <f t="shared" si="32"/>
        <v>-4.7</v>
      </c>
      <c r="J75" s="44">
        <v>9985</v>
      </c>
      <c r="K75" s="37">
        <v>9983</v>
      </c>
      <c r="L75" s="36">
        <f t="shared" si="13"/>
        <v>43.1</v>
      </c>
      <c r="M75" s="36">
        <f t="shared" si="33"/>
        <v>0</v>
      </c>
      <c r="O75" s="44">
        <v>851</v>
      </c>
      <c r="P75" s="37">
        <v>1045</v>
      </c>
      <c r="Q75" s="36">
        <f t="shared" si="14"/>
        <v>4.5</v>
      </c>
      <c r="R75" s="36">
        <f t="shared" si="34"/>
        <v>22.8</v>
      </c>
      <c r="T75" s="44">
        <v>5139</v>
      </c>
      <c r="U75" s="37">
        <v>6547</v>
      </c>
      <c r="V75" s="36">
        <f t="shared" si="15"/>
        <v>28.3</v>
      </c>
      <c r="W75" s="36">
        <f t="shared" si="35"/>
        <v>27.4</v>
      </c>
    </row>
    <row r="76" spans="1:23">
      <c r="E76" s="46"/>
      <c r="F76" s="37"/>
      <c r="J76" s="46"/>
      <c r="M76" s="36"/>
      <c r="O76" s="46"/>
      <c r="R76" s="36"/>
      <c r="T76" s="46"/>
      <c r="U76" s="37"/>
      <c r="W76" s="36"/>
    </row>
    <row r="77" spans="1:23" s="33" customFormat="1">
      <c r="A77" s="33">
        <v>2200</v>
      </c>
      <c r="B77" s="33" t="s">
        <v>239</v>
      </c>
      <c r="C77" s="39">
        <v>386260</v>
      </c>
      <c r="D77" s="39"/>
      <c r="E77" s="46">
        <v>47654</v>
      </c>
      <c r="F77" s="39">
        <v>54403</v>
      </c>
      <c r="G77" s="38">
        <f t="shared" ref="G77:G90" si="36">ROUND(((F77/C77)*100),1)</f>
        <v>14.1</v>
      </c>
      <c r="H77" s="38">
        <f t="shared" ref="H77:H90" si="37">ROUND((((F77-E77)/E77)*100),1)</f>
        <v>14.2</v>
      </c>
      <c r="I77" s="38"/>
      <c r="J77" s="46">
        <v>188937</v>
      </c>
      <c r="K77" s="39">
        <v>222903</v>
      </c>
      <c r="L77" s="38">
        <f t="shared" si="13"/>
        <v>57.7</v>
      </c>
      <c r="M77" s="38">
        <f t="shared" ref="M77:M90" si="38">ROUND((((K77-J77)/J77)*100),1)</f>
        <v>18</v>
      </c>
      <c r="N77" s="38"/>
      <c r="O77" s="46">
        <v>2848</v>
      </c>
      <c r="P77" s="39">
        <v>2263</v>
      </c>
      <c r="Q77" s="38">
        <f t="shared" si="14"/>
        <v>0.6</v>
      </c>
      <c r="R77" s="38">
        <f t="shared" ref="R77:R90" si="39">ROUND((((P77-O77)/O77)*100),1)</f>
        <v>-20.5</v>
      </c>
      <c r="S77" s="38"/>
      <c r="T77" s="46">
        <v>77007</v>
      </c>
      <c r="U77" s="39">
        <v>106691</v>
      </c>
      <c r="V77" s="38">
        <f t="shared" si="15"/>
        <v>27.6</v>
      </c>
      <c r="W77" s="38">
        <f t="shared" ref="W77:W90" si="40">ROUND((((U77-T77)/T77)*100),1)</f>
        <v>38.5</v>
      </c>
    </row>
    <row r="78" spans="1:23">
      <c r="A78" s="34">
        <v>2201</v>
      </c>
      <c r="B78" s="34" t="s">
        <v>240</v>
      </c>
      <c r="C78" s="37">
        <v>702</v>
      </c>
      <c r="D78" s="44"/>
      <c r="E78" s="44">
        <v>252</v>
      </c>
      <c r="F78" s="37">
        <v>315</v>
      </c>
      <c r="G78" s="36">
        <f t="shared" si="36"/>
        <v>44.9</v>
      </c>
      <c r="H78" s="36">
        <f t="shared" si="37"/>
        <v>25</v>
      </c>
      <c r="J78" s="44">
        <v>325</v>
      </c>
      <c r="K78" s="37">
        <v>287</v>
      </c>
      <c r="L78" s="36">
        <f t="shared" si="13"/>
        <v>40.9</v>
      </c>
      <c r="M78" s="36">
        <f t="shared" si="38"/>
        <v>-11.7</v>
      </c>
      <c r="O78" s="44">
        <v>61</v>
      </c>
      <c r="P78" s="37">
        <v>54</v>
      </c>
      <c r="Q78" s="36">
        <f t="shared" si="14"/>
        <v>7.7</v>
      </c>
      <c r="R78" s="36">
        <f t="shared" si="39"/>
        <v>-11.5</v>
      </c>
      <c r="T78" s="44">
        <v>44</v>
      </c>
      <c r="U78" s="37">
        <v>46</v>
      </c>
      <c r="V78" s="36">
        <f t="shared" si="15"/>
        <v>6.6</v>
      </c>
      <c r="W78" s="36">
        <f t="shared" si="40"/>
        <v>4.5</v>
      </c>
    </row>
    <row r="79" spans="1:23">
      <c r="A79" s="34">
        <v>2202</v>
      </c>
      <c r="B79" s="34" t="s">
        <v>146</v>
      </c>
      <c r="C79" s="37">
        <v>17099</v>
      </c>
      <c r="D79" s="44"/>
      <c r="E79" s="44">
        <v>2503</v>
      </c>
      <c r="F79" s="37">
        <v>3369</v>
      </c>
      <c r="G79" s="36">
        <f t="shared" si="36"/>
        <v>19.7</v>
      </c>
      <c r="H79" s="36">
        <f t="shared" si="37"/>
        <v>34.6</v>
      </c>
      <c r="J79" s="44">
        <v>9196</v>
      </c>
      <c r="K79" s="37">
        <v>11438</v>
      </c>
      <c r="L79" s="36">
        <f t="shared" si="13"/>
        <v>66.900000000000006</v>
      </c>
      <c r="M79" s="36">
        <f t="shared" si="38"/>
        <v>24.4</v>
      </c>
      <c r="O79" s="44">
        <v>165</v>
      </c>
      <c r="P79" s="37">
        <v>154</v>
      </c>
      <c r="Q79" s="36">
        <f t="shared" si="14"/>
        <v>0.9</v>
      </c>
      <c r="R79" s="36">
        <f t="shared" si="39"/>
        <v>-6.7</v>
      </c>
      <c r="T79" s="44">
        <v>1699</v>
      </c>
      <c r="U79" s="37">
        <v>2138</v>
      </c>
      <c r="V79" s="36">
        <f t="shared" si="15"/>
        <v>12.5</v>
      </c>
      <c r="W79" s="36">
        <f t="shared" si="40"/>
        <v>25.8</v>
      </c>
    </row>
    <row r="80" spans="1:23">
      <c r="A80" s="34">
        <v>2203</v>
      </c>
      <c r="B80" s="34" t="s">
        <v>241</v>
      </c>
      <c r="C80" s="37">
        <v>184</v>
      </c>
      <c r="D80" s="44"/>
      <c r="E80" s="44">
        <v>128</v>
      </c>
      <c r="F80" s="37">
        <v>113</v>
      </c>
      <c r="G80" s="36">
        <f t="shared" si="36"/>
        <v>61.4</v>
      </c>
      <c r="H80" s="36">
        <f t="shared" si="37"/>
        <v>-11.7</v>
      </c>
      <c r="J80" s="44">
        <v>40</v>
      </c>
      <c r="K80" s="37">
        <v>46</v>
      </c>
      <c r="L80" s="36">
        <f t="shared" si="13"/>
        <v>25</v>
      </c>
      <c r="M80" s="36">
        <f t="shared" si="38"/>
        <v>15</v>
      </c>
      <c r="O80" s="44">
        <v>6</v>
      </c>
      <c r="P80" s="37">
        <v>6</v>
      </c>
      <c r="Q80" s="36">
        <f t="shared" si="14"/>
        <v>3.3</v>
      </c>
      <c r="R80" s="36">
        <f t="shared" si="39"/>
        <v>0</v>
      </c>
      <c r="T80" s="44">
        <v>14</v>
      </c>
      <c r="U80" s="37">
        <v>19</v>
      </c>
      <c r="V80" s="36">
        <f t="shared" si="15"/>
        <v>10.3</v>
      </c>
      <c r="W80" s="36">
        <f t="shared" si="40"/>
        <v>35.700000000000003</v>
      </c>
    </row>
    <row r="81" spans="1:23">
      <c r="A81" s="34">
        <v>2204</v>
      </c>
      <c r="B81" s="34" t="s">
        <v>154</v>
      </c>
      <c r="C81" s="37">
        <v>331602</v>
      </c>
      <c r="D81" s="44"/>
      <c r="E81" s="44">
        <v>31954</v>
      </c>
      <c r="F81" s="37">
        <v>36053</v>
      </c>
      <c r="G81" s="36">
        <f t="shared" si="36"/>
        <v>10.9</v>
      </c>
      <c r="H81" s="36">
        <f t="shared" si="37"/>
        <v>12.8</v>
      </c>
      <c r="J81" s="44">
        <v>165936</v>
      </c>
      <c r="K81" s="37">
        <v>196567</v>
      </c>
      <c r="L81" s="36">
        <f t="shared" ref="L81:L144" si="41">ROUND(((K81/C81)*100),1)</f>
        <v>59.3</v>
      </c>
      <c r="M81" s="36">
        <f t="shared" si="38"/>
        <v>18.5</v>
      </c>
      <c r="O81" s="44">
        <v>1971</v>
      </c>
      <c r="P81" s="37">
        <v>1426</v>
      </c>
      <c r="Q81" s="36">
        <f t="shared" ref="Q81:Q144" si="42">ROUND(((P81/C81)*100),1)</f>
        <v>0.4</v>
      </c>
      <c r="R81" s="36">
        <f t="shared" si="39"/>
        <v>-27.7</v>
      </c>
      <c r="T81" s="44">
        <v>69062</v>
      </c>
      <c r="U81" s="37">
        <v>97556</v>
      </c>
      <c r="V81" s="36">
        <f t="shared" ref="V81:V144" si="43">ROUND(((U81/C81)*100),1)</f>
        <v>29.4</v>
      </c>
      <c r="W81" s="36">
        <f t="shared" si="40"/>
        <v>41.3</v>
      </c>
    </row>
    <row r="82" spans="1:23">
      <c r="A82" s="34">
        <v>2205</v>
      </c>
      <c r="B82" s="34" t="s">
        <v>242</v>
      </c>
      <c r="C82" s="37">
        <v>2712</v>
      </c>
      <c r="D82" s="44"/>
      <c r="E82" s="44">
        <v>1069</v>
      </c>
      <c r="F82" s="37">
        <v>1188</v>
      </c>
      <c r="G82" s="36">
        <f t="shared" si="36"/>
        <v>43.8</v>
      </c>
      <c r="H82" s="36">
        <f t="shared" si="37"/>
        <v>11.1</v>
      </c>
      <c r="J82" s="44">
        <v>856</v>
      </c>
      <c r="K82" s="37">
        <v>916</v>
      </c>
      <c r="L82" s="36">
        <f t="shared" si="41"/>
        <v>33.799999999999997</v>
      </c>
      <c r="M82" s="36">
        <f t="shared" si="38"/>
        <v>7</v>
      </c>
      <c r="O82" s="44">
        <v>157</v>
      </c>
      <c r="P82" s="37">
        <v>154</v>
      </c>
      <c r="Q82" s="36">
        <f t="shared" si="42"/>
        <v>5.7</v>
      </c>
      <c r="R82" s="36">
        <f t="shared" si="39"/>
        <v>-1.9</v>
      </c>
      <c r="T82" s="44">
        <v>358</v>
      </c>
      <c r="U82" s="37">
        <v>454</v>
      </c>
      <c r="V82" s="36">
        <f t="shared" si="43"/>
        <v>16.7</v>
      </c>
      <c r="W82" s="36">
        <f t="shared" si="40"/>
        <v>26.8</v>
      </c>
    </row>
    <row r="83" spans="1:23">
      <c r="A83" s="34">
        <v>2206</v>
      </c>
      <c r="B83" s="34" t="s">
        <v>243</v>
      </c>
      <c r="C83" s="37">
        <v>977</v>
      </c>
      <c r="D83" s="44"/>
      <c r="E83" s="44">
        <v>458</v>
      </c>
      <c r="F83" s="37">
        <v>709</v>
      </c>
      <c r="G83" s="36">
        <f t="shared" si="36"/>
        <v>72.599999999999994</v>
      </c>
      <c r="H83" s="36">
        <f t="shared" si="37"/>
        <v>54.8</v>
      </c>
      <c r="J83" s="44">
        <v>118</v>
      </c>
      <c r="K83" s="37">
        <v>145</v>
      </c>
      <c r="L83" s="36">
        <f t="shared" si="41"/>
        <v>14.8</v>
      </c>
      <c r="M83" s="36">
        <f t="shared" si="38"/>
        <v>22.9</v>
      </c>
      <c r="O83" s="44">
        <v>78</v>
      </c>
      <c r="P83" s="37">
        <v>64</v>
      </c>
      <c r="Q83" s="36">
        <f t="shared" si="42"/>
        <v>6.6</v>
      </c>
      <c r="R83" s="36">
        <f t="shared" si="39"/>
        <v>-17.899999999999999</v>
      </c>
      <c r="T83" s="44">
        <v>51</v>
      </c>
      <c r="U83" s="37">
        <v>59</v>
      </c>
      <c r="V83" s="36">
        <f t="shared" si="43"/>
        <v>6</v>
      </c>
      <c r="W83" s="36">
        <f t="shared" si="40"/>
        <v>15.7</v>
      </c>
    </row>
    <row r="84" spans="1:23">
      <c r="A84" s="34">
        <v>2207</v>
      </c>
      <c r="B84" s="34" t="s">
        <v>244</v>
      </c>
      <c r="C84" s="37">
        <v>33</v>
      </c>
      <c r="D84" s="44"/>
      <c r="E84" s="44">
        <v>17</v>
      </c>
      <c r="F84" s="37">
        <v>16</v>
      </c>
      <c r="G84" s="36">
        <f t="shared" si="36"/>
        <v>48.5</v>
      </c>
      <c r="H84" s="36">
        <f t="shared" si="37"/>
        <v>-5.9</v>
      </c>
      <c r="J84" s="44">
        <v>8</v>
      </c>
      <c r="K84" s="37">
        <v>10</v>
      </c>
      <c r="L84" s="36">
        <f t="shared" si="41"/>
        <v>30.3</v>
      </c>
      <c r="M84" s="36">
        <f t="shared" si="38"/>
        <v>25</v>
      </c>
      <c r="O84" s="44">
        <v>1</v>
      </c>
      <c r="P84" s="37">
        <v>0</v>
      </c>
      <c r="Q84" s="36">
        <f t="shared" si="42"/>
        <v>0</v>
      </c>
      <c r="R84" s="36">
        <f t="shared" si="39"/>
        <v>-100</v>
      </c>
      <c r="T84" s="44">
        <v>1</v>
      </c>
      <c r="U84" s="37">
        <v>7</v>
      </c>
      <c r="V84" s="36">
        <f t="shared" si="43"/>
        <v>21.2</v>
      </c>
      <c r="W84" s="36">
        <f t="shared" si="40"/>
        <v>600</v>
      </c>
    </row>
    <row r="85" spans="1:23">
      <c r="A85" s="34">
        <v>2208</v>
      </c>
      <c r="B85" s="34" t="s">
        <v>160</v>
      </c>
      <c r="C85" s="37">
        <v>16742</v>
      </c>
      <c r="D85" s="44"/>
      <c r="E85" s="44">
        <v>6288</v>
      </c>
      <c r="F85" s="37">
        <v>7461</v>
      </c>
      <c r="G85" s="36">
        <f t="shared" si="36"/>
        <v>44.6</v>
      </c>
      <c r="H85" s="36">
        <f t="shared" si="37"/>
        <v>18.7</v>
      </c>
      <c r="J85" s="44">
        <v>5542</v>
      </c>
      <c r="K85" s="37">
        <v>5882</v>
      </c>
      <c r="L85" s="36">
        <f t="shared" si="41"/>
        <v>35.1</v>
      </c>
      <c r="M85" s="36">
        <f t="shared" si="38"/>
        <v>6.1</v>
      </c>
      <c r="O85" s="44">
        <v>89</v>
      </c>
      <c r="P85" s="37">
        <v>122</v>
      </c>
      <c r="Q85" s="36">
        <f t="shared" si="42"/>
        <v>0.7</v>
      </c>
      <c r="R85" s="36">
        <f t="shared" si="39"/>
        <v>37.1</v>
      </c>
      <c r="T85" s="44">
        <v>3171</v>
      </c>
      <c r="U85" s="37">
        <v>3277</v>
      </c>
      <c r="V85" s="36">
        <f t="shared" si="43"/>
        <v>19.600000000000001</v>
      </c>
      <c r="W85" s="36">
        <f t="shared" si="40"/>
        <v>3.3</v>
      </c>
    </row>
    <row r="86" spans="1:23">
      <c r="A86" s="34">
        <v>2209</v>
      </c>
      <c r="B86" s="34" t="s">
        <v>162</v>
      </c>
      <c r="C86" s="37">
        <v>10988</v>
      </c>
      <c r="D86" s="44"/>
      <c r="E86" s="44">
        <v>3601</v>
      </c>
      <c r="F86" s="37">
        <v>3667</v>
      </c>
      <c r="G86" s="36">
        <f t="shared" si="36"/>
        <v>33.4</v>
      </c>
      <c r="H86" s="36">
        <f t="shared" si="37"/>
        <v>1.8</v>
      </c>
      <c r="J86" s="44">
        <v>4531</v>
      </c>
      <c r="K86" s="37">
        <v>4929</v>
      </c>
      <c r="L86" s="36">
        <f t="shared" si="41"/>
        <v>44.9</v>
      </c>
      <c r="M86" s="36">
        <f t="shared" si="38"/>
        <v>8.8000000000000007</v>
      </c>
      <c r="O86" s="44">
        <v>207</v>
      </c>
      <c r="P86" s="37">
        <v>169</v>
      </c>
      <c r="Q86" s="36">
        <f t="shared" si="42"/>
        <v>1.5</v>
      </c>
      <c r="R86" s="36">
        <f t="shared" si="39"/>
        <v>-18.399999999999999</v>
      </c>
      <c r="T86" s="44">
        <v>1825</v>
      </c>
      <c r="U86" s="37">
        <v>2223</v>
      </c>
      <c r="V86" s="36">
        <f t="shared" si="43"/>
        <v>20.2</v>
      </c>
      <c r="W86" s="36">
        <f t="shared" si="40"/>
        <v>21.8</v>
      </c>
    </row>
    <row r="87" spans="1:23">
      <c r="A87" s="34">
        <v>2210</v>
      </c>
      <c r="B87" s="34" t="s">
        <v>245</v>
      </c>
      <c r="C87" s="37">
        <v>3424</v>
      </c>
      <c r="D87" s="44"/>
      <c r="E87" s="44">
        <v>498</v>
      </c>
      <c r="F87" s="37">
        <v>495</v>
      </c>
      <c r="G87" s="36">
        <f t="shared" si="36"/>
        <v>14.5</v>
      </c>
      <c r="H87" s="36">
        <f t="shared" si="37"/>
        <v>-0.6</v>
      </c>
      <c r="J87" s="44">
        <v>1959</v>
      </c>
      <c r="K87" s="37">
        <v>2202</v>
      </c>
      <c r="L87" s="36">
        <f t="shared" si="41"/>
        <v>64.3</v>
      </c>
      <c r="M87" s="36">
        <f t="shared" si="38"/>
        <v>12.4</v>
      </c>
      <c r="O87" s="44">
        <v>28</v>
      </c>
      <c r="P87" s="37">
        <v>13</v>
      </c>
      <c r="Q87" s="36">
        <f t="shared" si="42"/>
        <v>0.4</v>
      </c>
      <c r="R87" s="36">
        <f t="shared" si="39"/>
        <v>-53.6</v>
      </c>
      <c r="T87" s="44">
        <v>621</v>
      </c>
      <c r="U87" s="37">
        <v>714</v>
      </c>
      <c r="V87" s="36">
        <f t="shared" si="43"/>
        <v>20.9</v>
      </c>
      <c r="W87" s="36">
        <f t="shared" si="40"/>
        <v>15</v>
      </c>
    </row>
    <row r="88" spans="1:23">
      <c r="A88" s="34">
        <v>2211</v>
      </c>
      <c r="B88" s="34" t="s">
        <v>246</v>
      </c>
      <c r="C88" s="37">
        <v>198</v>
      </c>
      <c r="D88" s="44"/>
      <c r="E88" s="44">
        <v>100</v>
      </c>
      <c r="F88" s="37">
        <v>118</v>
      </c>
      <c r="G88" s="36">
        <f t="shared" si="36"/>
        <v>59.6</v>
      </c>
      <c r="H88" s="36">
        <f t="shared" si="37"/>
        <v>18</v>
      </c>
      <c r="J88" s="44">
        <v>37</v>
      </c>
      <c r="K88" s="37">
        <v>45</v>
      </c>
      <c r="L88" s="36">
        <f t="shared" si="41"/>
        <v>22.7</v>
      </c>
      <c r="M88" s="36">
        <f t="shared" si="38"/>
        <v>21.6</v>
      </c>
      <c r="O88" s="44">
        <v>8</v>
      </c>
      <c r="P88" s="37">
        <v>15</v>
      </c>
      <c r="Q88" s="36">
        <f t="shared" si="42"/>
        <v>7.6</v>
      </c>
      <c r="R88" s="36">
        <f t="shared" si="39"/>
        <v>87.5</v>
      </c>
      <c r="T88" s="44">
        <v>25</v>
      </c>
      <c r="U88" s="37">
        <v>20</v>
      </c>
      <c r="V88" s="36">
        <f t="shared" si="43"/>
        <v>10.1</v>
      </c>
      <c r="W88" s="36">
        <f t="shared" si="40"/>
        <v>-20</v>
      </c>
    </row>
    <row r="89" spans="1:23">
      <c r="A89" s="34">
        <v>2212</v>
      </c>
      <c r="B89" s="34" t="s">
        <v>247</v>
      </c>
      <c r="C89" s="37">
        <v>380</v>
      </c>
      <c r="D89" s="44"/>
      <c r="E89" s="44">
        <v>163</v>
      </c>
      <c r="F89" s="37">
        <v>196</v>
      </c>
      <c r="G89" s="36">
        <f t="shared" si="36"/>
        <v>51.6</v>
      </c>
      <c r="H89" s="36">
        <f t="shared" si="37"/>
        <v>20.2</v>
      </c>
      <c r="J89" s="44">
        <v>63</v>
      </c>
      <c r="K89" s="37">
        <v>86</v>
      </c>
      <c r="L89" s="36">
        <f t="shared" si="41"/>
        <v>22.6</v>
      </c>
      <c r="M89" s="36">
        <f t="shared" si="38"/>
        <v>36.5</v>
      </c>
      <c r="O89" s="44">
        <v>23</v>
      </c>
      <c r="P89" s="37">
        <v>54</v>
      </c>
      <c r="Q89" s="36">
        <f t="shared" si="42"/>
        <v>14.2</v>
      </c>
      <c r="R89" s="36">
        <f t="shared" si="39"/>
        <v>134.80000000000001</v>
      </c>
      <c r="T89" s="44">
        <v>50</v>
      </c>
      <c r="U89" s="37">
        <v>44</v>
      </c>
      <c r="V89" s="36">
        <f t="shared" si="43"/>
        <v>11.6</v>
      </c>
      <c r="W89" s="36">
        <f t="shared" si="40"/>
        <v>-12</v>
      </c>
    </row>
    <row r="90" spans="1:23">
      <c r="A90" s="34">
        <v>2213</v>
      </c>
      <c r="B90" s="34" t="s">
        <v>248</v>
      </c>
      <c r="C90" s="37">
        <v>1219</v>
      </c>
      <c r="D90" s="44"/>
      <c r="E90" s="44">
        <v>623</v>
      </c>
      <c r="F90" s="37">
        <v>703</v>
      </c>
      <c r="G90" s="36">
        <f t="shared" si="36"/>
        <v>57.7</v>
      </c>
      <c r="H90" s="36">
        <f t="shared" si="37"/>
        <v>12.8</v>
      </c>
      <c r="J90" s="44">
        <v>326</v>
      </c>
      <c r="K90" s="37">
        <v>350</v>
      </c>
      <c r="L90" s="36">
        <f t="shared" si="41"/>
        <v>28.7</v>
      </c>
      <c r="M90" s="36">
        <f t="shared" si="38"/>
        <v>7.4</v>
      </c>
      <c r="O90" s="44">
        <v>54</v>
      </c>
      <c r="P90" s="37">
        <v>32</v>
      </c>
      <c r="Q90" s="36">
        <f t="shared" si="42"/>
        <v>2.6</v>
      </c>
      <c r="R90" s="36">
        <f t="shared" si="39"/>
        <v>-40.700000000000003</v>
      </c>
      <c r="T90" s="44">
        <v>86</v>
      </c>
      <c r="U90" s="37">
        <v>134</v>
      </c>
      <c r="V90" s="36">
        <f t="shared" si="43"/>
        <v>11</v>
      </c>
      <c r="W90" s="36">
        <f t="shared" si="40"/>
        <v>55.8</v>
      </c>
    </row>
    <row r="91" spans="1:23">
      <c r="F91" s="37"/>
      <c r="J91" s="44"/>
      <c r="M91" s="36"/>
      <c r="O91" s="44"/>
      <c r="R91" s="36"/>
      <c r="U91" s="37"/>
      <c r="W91" s="36"/>
    </row>
    <row r="92" spans="1:23" s="33" customFormat="1">
      <c r="A92" s="33">
        <v>2300</v>
      </c>
      <c r="B92" s="33" t="s">
        <v>249</v>
      </c>
      <c r="C92" s="39">
        <v>53609</v>
      </c>
      <c r="D92" s="39"/>
      <c r="E92" s="46">
        <v>29610</v>
      </c>
      <c r="F92" s="39">
        <v>29162</v>
      </c>
      <c r="G92" s="38">
        <f t="shared" ref="G92:G103" si="44">ROUND(((F92/C92)*100),1)</f>
        <v>54.4</v>
      </c>
      <c r="H92" s="38">
        <f t="shared" ref="H92:H103" si="45">ROUND((((F92-E92)/E92)*100),1)</f>
        <v>-1.5</v>
      </c>
      <c r="I92" s="38"/>
      <c r="J92" s="46">
        <v>12658</v>
      </c>
      <c r="K92" s="39">
        <v>12882</v>
      </c>
      <c r="L92" s="38">
        <f t="shared" si="41"/>
        <v>24</v>
      </c>
      <c r="M92" s="38">
        <f t="shared" ref="M92:M103" si="46">ROUND((((K92-J92)/J92)*100),1)</f>
        <v>1.8</v>
      </c>
      <c r="N92" s="38"/>
      <c r="O92" s="46">
        <v>1734</v>
      </c>
      <c r="P92" s="39">
        <v>1945</v>
      </c>
      <c r="Q92" s="38">
        <f t="shared" si="42"/>
        <v>3.6</v>
      </c>
      <c r="R92" s="38">
        <f t="shared" ref="R92:R103" si="47">ROUND((((P92-O92)/O92)*100),1)</f>
        <v>12.2</v>
      </c>
      <c r="S92" s="38"/>
      <c r="T92" s="46">
        <v>8738</v>
      </c>
      <c r="U92" s="39">
        <v>9620</v>
      </c>
      <c r="V92" s="38">
        <f t="shared" si="43"/>
        <v>17.899999999999999</v>
      </c>
      <c r="W92" s="38">
        <f t="shared" ref="W92:W103" si="48">ROUND((((U92-T92)/T92)*100),1)</f>
        <v>10.1</v>
      </c>
    </row>
    <row r="93" spans="1:23">
      <c r="A93" s="34">
        <v>2301</v>
      </c>
      <c r="B93" s="34" t="s">
        <v>250</v>
      </c>
      <c r="C93" s="37">
        <v>33</v>
      </c>
      <c r="D93" s="44"/>
      <c r="E93" s="44">
        <v>19</v>
      </c>
      <c r="F93" s="37">
        <v>15</v>
      </c>
      <c r="G93" s="36">
        <f t="shared" si="44"/>
        <v>45.5</v>
      </c>
      <c r="H93" s="36">
        <f t="shared" si="45"/>
        <v>-21.1</v>
      </c>
      <c r="J93" s="44">
        <v>15</v>
      </c>
      <c r="K93" s="37">
        <v>8</v>
      </c>
      <c r="L93" s="36">
        <f t="shared" si="41"/>
        <v>24.2</v>
      </c>
      <c r="M93" s="36">
        <f t="shared" si="46"/>
        <v>-46.7</v>
      </c>
      <c r="O93" s="44">
        <v>1</v>
      </c>
      <c r="P93" s="37">
        <v>0</v>
      </c>
      <c r="Q93" s="36">
        <f t="shared" si="42"/>
        <v>0</v>
      </c>
      <c r="R93" s="36">
        <f t="shared" si="47"/>
        <v>-100</v>
      </c>
      <c r="T93" s="44">
        <v>6</v>
      </c>
      <c r="U93" s="37">
        <v>10</v>
      </c>
      <c r="V93" s="36">
        <f t="shared" si="43"/>
        <v>30.3</v>
      </c>
      <c r="W93" s="36">
        <f t="shared" si="48"/>
        <v>66.7</v>
      </c>
    </row>
    <row r="94" spans="1:23">
      <c r="A94" s="34">
        <v>2307</v>
      </c>
      <c r="B94" s="34" t="s">
        <v>983</v>
      </c>
      <c r="C94" s="37">
        <v>3222</v>
      </c>
      <c r="D94" s="44"/>
      <c r="E94" s="44">
        <v>1767</v>
      </c>
      <c r="F94" s="37">
        <v>2459</v>
      </c>
      <c r="G94" s="36">
        <f t="shared" si="44"/>
        <v>76.3</v>
      </c>
      <c r="H94" s="36">
        <f t="shared" si="45"/>
        <v>39.200000000000003</v>
      </c>
      <c r="J94" s="44">
        <v>397</v>
      </c>
      <c r="K94" s="37">
        <v>452</v>
      </c>
      <c r="L94" s="36">
        <f t="shared" si="41"/>
        <v>14</v>
      </c>
      <c r="M94" s="36">
        <f t="shared" si="46"/>
        <v>13.9</v>
      </c>
      <c r="O94" s="44">
        <v>63</v>
      </c>
      <c r="P94" s="37">
        <v>98</v>
      </c>
      <c r="Q94" s="36">
        <f t="shared" si="42"/>
        <v>3</v>
      </c>
      <c r="R94" s="36">
        <f t="shared" si="47"/>
        <v>55.6</v>
      </c>
      <c r="T94" s="44">
        <v>256</v>
      </c>
      <c r="U94" s="37">
        <v>213</v>
      </c>
      <c r="V94" s="36">
        <f t="shared" si="43"/>
        <v>6.6</v>
      </c>
      <c r="W94" s="36">
        <f t="shared" si="48"/>
        <v>-16.8</v>
      </c>
    </row>
    <row r="95" spans="1:23">
      <c r="A95" s="34">
        <v>2302</v>
      </c>
      <c r="B95" s="34" t="s">
        <v>251</v>
      </c>
      <c r="C95" s="37">
        <v>997</v>
      </c>
      <c r="D95" s="44"/>
      <c r="E95" s="44">
        <v>764</v>
      </c>
      <c r="F95" s="37">
        <v>635</v>
      </c>
      <c r="G95" s="36">
        <f t="shared" si="44"/>
        <v>63.7</v>
      </c>
      <c r="H95" s="36">
        <f t="shared" si="45"/>
        <v>-16.899999999999999</v>
      </c>
      <c r="J95" s="44">
        <v>177</v>
      </c>
      <c r="K95" s="37">
        <v>212</v>
      </c>
      <c r="L95" s="36">
        <f t="shared" si="41"/>
        <v>21.3</v>
      </c>
      <c r="M95" s="36">
        <f t="shared" si="46"/>
        <v>19.8</v>
      </c>
      <c r="O95" s="44">
        <v>31</v>
      </c>
      <c r="P95" s="37">
        <v>39</v>
      </c>
      <c r="Q95" s="36">
        <f t="shared" si="42"/>
        <v>3.9</v>
      </c>
      <c r="R95" s="36">
        <f t="shared" si="47"/>
        <v>25.8</v>
      </c>
      <c r="T95" s="44">
        <v>88</v>
      </c>
      <c r="U95" s="37">
        <v>111</v>
      </c>
      <c r="V95" s="36">
        <f t="shared" si="43"/>
        <v>11.1</v>
      </c>
      <c r="W95" s="36">
        <f t="shared" si="48"/>
        <v>26.1</v>
      </c>
    </row>
    <row r="96" spans="1:23">
      <c r="A96" s="34">
        <v>2304</v>
      </c>
      <c r="B96" s="34" t="s">
        <v>155</v>
      </c>
      <c r="C96" s="37">
        <v>8348</v>
      </c>
      <c r="D96" s="44"/>
      <c r="E96" s="44">
        <v>4387</v>
      </c>
      <c r="F96" s="37">
        <v>3791</v>
      </c>
      <c r="G96" s="36">
        <f t="shared" si="44"/>
        <v>45.4</v>
      </c>
      <c r="H96" s="36">
        <f t="shared" si="45"/>
        <v>-13.6</v>
      </c>
      <c r="J96" s="44">
        <v>2237</v>
      </c>
      <c r="K96" s="37">
        <v>2476</v>
      </c>
      <c r="L96" s="36">
        <f t="shared" si="41"/>
        <v>29.7</v>
      </c>
      <c r="M96" s="36">
        <f t="shared" si="46"/>
        <v>10.7</v>
      </c>
      <c r="O96" s="44">
        <v>241</v>
      </c>
      <c r="P96" s="37">
        <v>310</v>
      </c>
      <c r="Q96" s="36">
        <f t="shared" si="42"/>
        <v>3.7</v>
      </c>
      <c r="R96" s="36">
        <f t="shared" si="47"/>
        <v>28.6</v>
      </c>
      <c r="T96" s="44">
        <v>1602</v>
      </c>
      <c r="U96" s="37">
        <v>1771</v>
      </c>
      <c r="V96" s="36">
        <f t="shared" si="43"/>
        <v>21.2</v>
      </c>
      <c r="W96" s="36">
        <f t="shared" si="48"/>
        <v>10.5</v>
      </c>
    </row>
    <row r="97" spans="1:23">
      <c r="A97" s="34">
        <v>2305</v>
      </c>
      <c r="B97" s="34" t="s">
        <v>252</v>
      </c>
      <c r="C97" s="37">
        <v>114</v>
      </c>
      <c r="D97" s="44"/>
      <c r="E97" s="44">
        <v>69</v>
      </c>
      <c r="F97" s="37">
        <v>72</v>
      </c>
      <c r="G97" s="36">
        <f t="shared" si="44"/>
        <v>63.2</v>
      </c>
      <c r="H97" s="36">
        <f t="shared" si="45"/>
        <v>4.3</v>
      </c>
      <c r="J97" s="44">
        <v>26</v>
      </c>
      <c r="K97" s="37">
        <v>18</v>
      </c>
      <c r="L97" s="36">
        <f t="shared" si="41"/>
        <v>15.8</v>
      </c>
      <c r="M97" s="36">
        <f t="shared" si="46"/>
        <v>-30.8</v>
      </c>
      <c r="O97" s="44">
        <v>6</v>
      </c>
      <c r="P97" s="37">
        <v>15</v>
      </c>
      <c r="Q97" s="36">
        <f t="shared" si="42"/>
        <v>13.2</v>
      </c>
      <c r="R97" s="36">
        <f t="shared" si="47"/>
        <v>150</v>
      </c>
      <c r="T97" s="44">
        <v>6</v>
      </c>
      <c r="U97" s="37">
        <v>9</v>
      </c>
      <c r="V97" s="36">
        <f t="shared" si="43"/>
        <v>7.9</v>
      </c>
      <c r="W97" s="36">
        <f t="shared" si="48"/>
        <v>50</v>
      </c>
    </row>
    <row r="98" spans="1:23">
      <c r="A98" s="34">
        <v>2306</v>
      </c>
      <c r="B98" s="34" t="s">
        <v>179</v>
      </c>
      <c r="C98" s="37">
        <v>4816</v>
      </c>
      <c r="D98" s="44"/>
      <c r="E98" s="44">
        <v>2667</v>
      </c>
      <c r="F98" s="37">
        <v>2436</v>
      </c>
      <c r="G98" s="36">
        <f t="shared" si="44"/>
        <v>50.6</v>
      </c>
      <c r="H98" s="36">
        <f t="shared" si="45"/>
        <v>-8.6999999999999993</v>
      </c>
      <c r="J98" s="44">
        <v>1034</v>
      </c>
      <c r="K98" s="37">
        <v>1012</v>
      </c>
      <c r="L98" s="36">
        <f t="shared" si="41"/>
        <v>21</v>
      </c>
      <c r="M98" s="36">
        <f t="shared" si="46"/>
        <v>-2.1</v>
      </c>
      <c r="O98" s="44">
        <v>56</v>
      </c>
      <c r="P98" s="37">
        <v>64</v>
      </c>
      <c r="Q98" s="36">
        <f t="shared" si="42"/>
        <v>1.3</v>
      </c>
      <c r="R98" s="36">
        <f t="shared" si="47"/>
        <v>14.3</v>
      </c>
      <c r="T98" s="44">
        <v>1216</v>
      </c>
      <c r="U98" s="37">
        <v>1304</v>
      </c>
      <c r="V98" s="36">
        <f t="shared" si="43"/>
        <v>27.1</v>
      </c>
      <c r="W98" s="36">
        <f t="shared" si="48"/>
        <v>7.2</v>
      </c>
    </row>
    <row r="99" spans="1:23">
      <c r="A99" s="34">
        <v>2308</v>
      </c>
      <c r="B99" s="34" t="s">
        <v>253</v>
      </c>
      <c r="C99" s="37">
        <v>4100</v>
      </c>
      <c r="D99" s="44"/>
      <c r="E99" s="44">
        <v>1774</v>
      </c>
      <c r="F99" s="37">
        <v>2074</v>
      </c>
      <c r="G99" s="36">
        <f t="shared" si="44"/>
        <v>50.6</v>
      </c>
      <c r="H99" s="36">
        <f t="shared" si="45"/>
        <v>16.899999999999999</v>
      </c>
      <c r="J99" s="44">
        <v>1436</v>
      </c>
      <c r="K99" s="37">
        <v>1254</v>
      </c>
      <c r="L99" s="36">
        <f t="shared" si="41"/>
        <v>30.6</v>
      </c>
      <c r="M99" s="36">
        <f t="shared" si="46"/>
        <v>-12.7</v>
      </c>
      <c r="O99" s="44">
        <v>86</v>
      </c>
      <c r="P99" s="37">
        <v>88</v>
      </c>
      <c r="Q99" s="36">
        <f t="shared" si="42"/>
        <v>2.1</v>
      </c>
      <c r="R99" s="36">
        <f t="shared" si="47"/>
        <v>2.2999999999999998</v>
      </c>
      <c r="T99" s="44">
        <v>522</v>
      </c>
      <c r="U99" s="37">
        <v>684</v>
      </c>
      <c r="V99" s="36">
        <f t="shared" si="43"/>
        <v>16.7</v>
      </c>
      <c r="W99" s="36">
        <f t="shared" si="48"/>
        <v>31</v>
      </c>
    </row>
    <row r="100" spans="1:23">
      <c r="A100" s="34">
        <v>2309</v>
      </c>
      <c r="B100" s="34" t="s">
        <v>254</v>
      </c>
      <c r="C100" s="37">
        <v>4574</v>
      </c>
      <c r="D100" s="44"/>
      <c r="E100" s="44">
        <v>1626</v>
      </c>
      <c r="F100" s="37">
        <v>1620</v>
      </c>
      <c r="G100" s="36">
        <f t="shared" si="44"/>
        <v>35.4</v>
      </c>
      <c r="H100" s="36">
        <f t="shared" si="45"/>
        <v>-0.4</v>
      </c>
      <c r="J100" s="44">
        <v>1557</v>
      </c>
      <c r="K100" s="37">
        <v>1507</v>
      </c>
      <c r="L100" s="36">
        <f t="shared" si="41"/>
        <v>32.9</v>
      </c>
      <c r="M100" s="36">
        <f t="shared" si="46"/>
        <v>-3.2</v>
      </c>
      <c r="O100" s="44">
        <v>394</v>
      </c>
      <c r="P100" s="37">
        <v>414</v>
      </c>
      <c r="Q100" s="36">
        <f t="shared" si="42"/>
        <v>9.1</v>
      </c>
      <c r="R100" s="36">
        <f t="shared" si="47"/>
        <v>5.0999999999999996</v>
      </c>
      <c r="T100" s="44">
        <v>907</v>
      </c>
      <c r="U100" s="37">
        <v>1033</v>
      </c>
      <c r="V100" s="36">
        <f t="shared" si="43"/>
        <v>22.6</v>
      </c>
      <c r="W100" s="36">
        <f t="shared" si="48"/>
        <v>13.9</v>
      </c>
    </row>
    <row r="101" spans="1:23">
      <c r="A101" s="34">
        <v>2310</v>
      </c>
      <c r="B101" s="34" t="s">
        <v>183</v>
      </c>
      <c r="C101" s="37">
        <v>5310</v>
      </c>
      <c r="D101" s="44"/>
      <c r="E101" s="44">
        <v>2223</v>
      </c>
      <c r="F101" s="37">
        <v>2192</v>
      </c>
      <c r="G101" s="36">
        <f t="shared" si="44"/>
        <v>41.3</v>
      </c>
      <c r="H101" s="36">
        <f t="shared" si="45"/>
        <v>-1.4</v>
      </c>
      <c r="J101" s="44">
        <v>2002</v>
      </c>
      <c r="K101" s="37">
        <v>1922</v>
      </c>
      <c r="L101" s="36">
        <f t="shared" si="41"/>
        <v>36.200000000000003</v>
      </c>
      <c r="M101" s="36">
        <f t="shared" si="46"/>
        <v>-4</v>
      </c>
      <c r="O101" s="44">
        <v>294</v>
      </c>
      <c r="P101" s="37">
        <v>244</v>
      </c>
      <c r="Q101" s="36">
        <f t="shared" si="42"/>
        <v>4.5999999999999996</v>
      </c>
      <c r="R101" s="36">
        <f t="shared" si="47"/>
        <v>-17</v>
      </c>
      <c r="T101" s="44">
        <v>857</v>
      </c>
      <c r="U101" s="37">
        <v>952</v>
      </c>
      <c r="V101" s="36">
        <f t="shared" si="43"/>
        <v>17.899999999999999</v>
      </c>
      <c r="W101" s="36">
        <f t="shared" si="48"/>
        <v>11.1</v>
      </c>
    </row>
    <row r="102" spans="1:23">
      <c r="A102" s="34">
        <v>2303</v>
      </c>
      <c r="B102" s="34" t="s">
        <v>977</v>
      </c>
      <c r="C102" s="37">
        <v>29</v>
      </c>
      <c r="E102" s="44">
        <v>19</v>
      </c>
      <c r="F102" s="37">
        <v>20</v>
      </c>
      <c r="G102" s="36">
        <f t="shared" si="44"/>
        <v>69</v>
      </c>
      <c r="H102" s="36">
        <f t="shared" si="45"/>
        <v>5.3</v>
      </c>
      <c r="J102" s="37">
        <v>9</v>
      </c>
      <c r="K102" s="37">
        <v>7</v>
      </c>
      <c r="L102" s="36">
        <f t="shared" si="41"/>
        <v>24.1</v>
      </c>
      <c r="M102" s="36">
        <f t="shared" si="46"/>
        <v>-22.2</v>
      </c>
      <c r="O102" s="37">
        <v>1</v>
      </c>
      <c r="P102" s="37">
        <v>2</v>
      </c>
      <c r="Q102" s="36">
        <f t="shared" si="42"/>
        <v>6.9</v>
      </c>
      <c r="R102" s="36">
        <f t="shared" si="47"/>
        <v>100</v>
      </c>
      <c r="T102" s="44">
        <v>2</v>
      </c>
      <c r="U102" s="37">
        <v>0</v>
      </c>
      <c r="V102" s="36">
        <f t="shared" si="43"/>
        <v>0</v>
      </c>
      <c r="W102" s="36">
        <f t="shared" si="48"/>
        <v>-100</v>
      </c>
    </row>
    <row r="103" spans="1:23">
      <c r="A103" s="34">
        <v>2311</v>
      </c>
      <c r="B103" s="34" t="s">
        <v>169</v>
      </c>
      <c r="C103" s="37">
        <v>22066</v>
      </c>
      <c r="D103" s="44"/>
      <c r="E103" s="44">
        <v>14295</v>
      </c>
      <c r="F103" s="37">
        <v>13848</v>
      </c>
      <c r="G103" s="36">
        <f t="shared" si="44"/>
        <v>62.8</v>
      </c>
      <c r="H103" s="36">
        <f t="shared" si="45"/>
        <v>-3.1</v>
      </c>
      <c r="J103" s="44">
        <v>3768</v>
      </c>
      <c r="K103" s="37">
        <v>4014</v>
      </c>
      <c r="L103" s="36">
        <f t="shared" si="41"/>
        <v>18.2</v>
      </c>
      <c r="M103" s="36">
        <f t="shared" si="46"/>
        <v>6.5</v>
      </c>
      <c r="O103" s="44">
        <v>561</v>
      </c>
      <c r="P103" s="37">
        <v>671</v>
      </c>
      <c r="Q103" s="36">
        <f t="shared" si="42"/>
        <v>3</v>
      </c>
      <c r="R103" s="36">
        <f t="shared" si="47"/>
        <v>19.600000000000001</v>
      </c>
      <c r="T103" s="44">
        <v>3276</v>
      </c>
      <c r="U103" s="37">
        <v>3533</v>
      </c>
      <c r="V103" s="36">
        <f t="shared" si="43"/>
        <v>16</v>
      </c>
      <c r="W103" s="36">
        <f t="shared" si="48"/>
        <v>7.8</v>
      </c>
    </row>
    <row r="104" spans="1:23">
      <c r="E104" s="46"/>
      <c r="F104" s="37"/>
      <c r="J104" s="46"/>
      <c r="M104" s="36"/>
      <c r="O104" s="46"/>
      <c r="R104" s="36"/>
      <c r="T104" s="46"/>
      <c r="U104" s="37"/>
      <c r="W104" s="36"/>
    </row>
    <row r="105" spans="1:23">
      <c r="D105" s="44"/>
      <c r="E105" s="46"/>
      <c r="F105" s="37"/>
      <c r="J105" s="46"/>
      <c r="M105" s="36"/>
      <c r="O105" s="46"/>
      <c r="R105" s="36"/>
      <c r="T105" s="46"/>
      <c r="U105" s="37"/>
      <c r="W105" s="36"/>
    </row>
    <row r="106" spans="1:23" s="33" customFormat="1">
      <c r="A106" s="33">
        <v>3000</v>
      </c>
      <c r="B106" s="33" t="s">
        <v>255</v>
      </c>
      <c r="C106" s="39">
        <v>90600</v>
      </c>
      <c r="D106" s="39"/>
      <c r="E106" s="46">
        <v>36166</v>
      </c>
      <c r="F106" s="39">
        <v>37440</v>
      </c>
      <c r="G106" s="38">
        <f t="shared" ref="G106:G157" si="49">ROUND(((F106/C106)*100),1)</f>
        <v>41.3</v>
      </c>
      <c r="H106" s="38">
        <f t="shared" ref="H106:H157" si="50">ROUND((((F106-E106)/E106)*100),1)</f>
        <v>3.5</v>
      </c>
      <c r="I106" s="38"/>
      <c r="J106" s="46">
        <v>26921</v>
      </c>
      <c r="K106" s="39">
        <v>26719</v>
      </c>
      <c r="L106" s="38">
        <f t="shared" si="41"/>
        <v>29.5</v>
      </c>
      <c r="M106" s="38">
        <f t="shared" ref="M106:M157" si="51">ROUND((((K106-J106)/J106)*100),1)</f>
        <v>-0.8</v>
      </c>
      <c r="N106" s="38"/>
      <c r="O106" s="46">
        <v>14054</v>
      </c>
      <c r="P106" s="39">
        <v>12770</v>
      </c>
      <c r="Q106" s="38">
        <f t="shared" si="42"/>
        <v>14.1</v>
      </c>
      <c r="R106" s="38">
        <f t="shared" ref="R106:R157" si="52">ROUND((((P106-O106)/O106)*100),1)</f>
        <v>-9.1</v>
      </c>
      <c r="S106" s="38"/>
      <c r="T106" s="46">
        <v>12765</v>
      </c>
      <c r="U106" s="39">
        <v>13671</v>
      </c>
      <c r="V106" s="38">
        <f t="shared" si="43"/>
        <v>15.1</v>
      </c>
      <c r="W106" s="38">
        <f t="shared" ref="W106:W157" si="53">ROUND((((U106-T106)/T106)*100),1)</f>
        <v>7.1</v>
      </c>
    </row>
    <row r="107" spans="1:23">
      <c r="A107" s="34">
        <v>3001</v>
      </c>
      <c r="B107" s="34" t="s">
        <v>256</v>
      </c>
      <c r="C107" s="37">
        <v>1187</v>
      </c>
      <c r="D107" s="44"/>
      <c r="E107" s="44">
        <v>640</v>
      </c>
      <c r="F107" s="37">
        <v>693</v>
      </c>
      <c r="G107" s="36">
        <f t="shared" si="49"/>
        <v>58.4</v>
      </c>
      <c r="H107" s="36">
        <f t="shared" si="50"/>
        <v>8.3000000000000007</v>
      </c>
      <c r="J107" s="44">
        <v>269</v>
      </c>
      <c r="K107" s="37">
        <v>267</v>
      </c>
      <c r="L107" s="36">
        <f t="shared" si="41"/>
        <v>22.5</v>
      </c>
      <c r="M107" s="36">
        <f t="shared" si="51"/>
        <v>-0.7</v>
      </c>
      <c r="O107" s="44">
        <v>33</v>
      </c>
      <c r="P107" s="37">
        <v>47</v>
      </c>
      <c r="Q107" s="36">
        <f t="shared" si="42"/>
        <v>4</v>
      </c>
      <c r="R107" s="36">
        <f t="shared" si="52"/>
        <v>42.4</v>
      </c>
      <c r="T107" s="44">
        <v>145</v>
      </c>
      <c r="U107" s="37">
        <v>180</v>
      </c>
      <c r="V107" s="36">
        <f t="shared" si="43"/>
        <v>15.2</v>
      </c>
      <c r="W107" s="36">
        <f t="shared" si="53"/>
        <v>24.1</v>
      </c>
    </row>
    <row r="108" spans="1:23">
      <c r="A108" s="34">
        <v>3002</v>
      </c>
      <c r="B108" s="34" t="s">
        <v>257</v>
      </c>
      <c r="C108" s="37">
        <v>22</v>
      </c>
      <c r="D108" s="44"/>
      <c r="E108" s="44">
        <v>9</v>
      </c>
      <c r="F108" s="37">
        <v>12</v>
      </c>
      <c r="G108" s="36">
        <f t="shared" si="49"/>
        <v>54.5</v>
      </c>
      <c r="H108" s="36">
        <f t="shared" si="50"/>
        <v>33.299999999999997</v>
      </c>
      <c r="J108" s="44">
        <v>7</v>
      </c>
      <c r="K108" s="37">
        <v>4</v>
      </c>
      <c r="L108" s="36">
        <f t="shared" si="41"/>
        <v>18.2</v>
      </c>
      <c r="M108" s="36">
        <f t="shared" si="51"/>
        <v>-42.9</v>
      </c>
      <c r="O108" s="44">
        <v>0</v>
      </c>
      <c r="P108" s="37">
        <v>4</v>
      </c>
      <c r="Q108" s="36">
        <f t="shared" si="42"/>
        <v>18.2</v>
      </c>
      <c r="R108" s="103" t="s">
        <v>1101</v>
      </c>
      <c r="T108" s="44">
        <v>4</v>
      </c>
      <c r="U108" s="37">
        <v>2</v>
      </c>
      <c r="V108" s="36">
        <f t="shared" si="43"/>
        <v>9.1</v>
      </c>
      <c r="W108" s="36">
        <f t="shared" si="53"/>
        <v>-50</v>
      </c>
    </row>
    <row r="109" spans="1:23">
      <c r="A109" s="34">
        <v>3003</v>
      </c>
      <c r="B109" s="34" t="s">
        <v>258</v>
      </c>
      <c r="C109" s="37">
        <v>497</v>
      </c>
      <c r="D109" s="44"/>
      <c r="E109" s="44">
        <v>189</v>
      </c>
      <c r="F109" s="37">
        <v>213</v>
      </c>
      <c r="G109" s="36">
        <f t="shared" si="49"/>
        <v>42.9</v>
      </c>
      <c r="H109" s="36">
        <f t="shared" si="50"/>
        <v>12.7</v>
      </c>
      <c r="J109" s="44">
        <v>170</v>
      </c>
      <c r="K109" s="37">
        <v>165</v>
      </c>
      <c r="L109" s="36">
        <f t="shared" si="41"/>
        <v>33.200000000000003</v>
      </c>
      <c r="M109" s="36">
        <f t="shared" si="51"/>
        <v>-2.9</v>
      </c>
      <c r="O109" s="44">
        <v>13</v>
      </c>
      <c r="P109" s="37">
        <v>17</v>
      </c>
      <c r="Q109" s="36">
        <f t="shared" si="42"/>
        <v>3.4</v>
      </c>
      <c r="R109" s="36">
        <f t="shared" si="52"/>
        <v>30.8</v>
      </c>
      <c r="T109" s="44">
        <v>85</v>
      </c>
      <c r="U109" s="37">
        <v>102</v>
      </c>
      <c r="V109" s="36">
        <f t="shared" si="43"/>
        <v>20.5</v>
      </c>
      <c r="W109" s="36">
        <f t="shared" si="53"/>
        <v>20</v>
      </c>
    </row>
    <row r="110" spans="1:23">
      <c r="A110" s="34">
        <v>3004</v>
      </c>
      <c r="B110" s="34" t="s">
        <v>259</v>
      </c>
      <c r="C110" s="37">
        <v>1017</v>
      </c>
      <c r="D110" s="44"/>
      <c r="E110" s="44">
        <v>401</v>
      </c>
      <c r="F110" s="37">
        <v>406</v>
      </c>
      <c r="G110" s="36">
        <f t="shared" si="49"/>
        <v>39.9</v>
      </c>
      <c r="H110" s="36">
        <f t="shared" si="50"/>
        <v>1.2</v>
      </c>
      <c r="J110" s="44">
        <v>254</v>
      </c>
      <c r="K110" s="37">
        <v>260</v>
      </c>
      <c r="L110" s="36">
        <f t="shared" si="41"/>
        <v>25.6</v>
      </c>
      <c r="M110" s="36">
        <f t="shared" si="51"/>
        <v>2.4</v>
      </c>
      <c r="O110" s="44">
        <v>280</v>
      </c>
      <c r="P110" s="37">
        <v>236</v>
      </c>
      <c r="Q110" s="36">
        <f t="shared" si="42"/>
        <v>23.2</v>
      </c>
      <c r="R110" s="36">
        <f t="shared" si="52"/>
        <v>-15.7</v>
      </c>
      <c r="T110" s="44">
        <v>119</v>
      </c>
      <c r="U110" s="37">
        <v>115</v>
      </c>
      <c r="V110" s="36">
        <f t="shared" si="43"/>
        <v>11.3</v>
      </c>
      <c r="W110" s="36">
        <f t="shared" si="53"/>
        <v>-3.4</v>
      </c>
    </row>
    <row r="111" spans="1:23">
      <c r="A111" s="34">
        <v>3005</v>
      </c>
      <c r="B111" s="34" t="s">
        <v>260</v>
      </c>
      <c r="C111" s="37">
        <v>1130</v>
      </c>
      <c r="D111" s="44"/>
      <c r="E111" s="44">
        <v>354</v>
      </c>
      <c r="F111" s="37">
        <v>405</v>
      </c>
      <c r="G111" s="36">
        <f t="shared" si="49"/>
        <v>35.799999999999997</v>
      </c>
      <c r="H111" s="36">
        <f t="shared" si="50"/>
        <v>14.4</v>
      </c>
      <c r="J111" s="44">
        <v>403</v>
      </c>
      <c r="K111" s="37">
        <v>543</v>
      </c>
      <c r="L111" s="36">
        <f t="shared" si="41"/>
        <v>48.1</v>
      </c>
      <c r="M111" s="36">
        <f t="shared" si="51"/>
        <v>34.700000000000003</v>
      </c>
      <c r="O111" s="44">
        <v>29</v>
      </c>
      <c r="P111" s="37">
        <v>34</v>
      </c>
      <c r="Q111" s="36">
        <f t="shared" si="42"/>
        <v>3</v>
      </c>
      <c r="R111" s="36">
        <f t="shared" si="52"/>
        <v>17.2</v>
      </c>
      <c r="T111" s="44">
        <v>115</v>
      </c>
      <c r="U111" s="37">
        <v>148</v>
      </c>
      <c r="V111" s="36">
        <f t="shared" si="43"/>
        <v>13.1</v>
      </c>
      <c r="W111" s="36">
        <f t="shared" si="53"/>
        <v>28.7</v>
      </c>
    </row>
    <row r="112" spans="1:23">
      <c r="A112" s="34">
        <v>3006</v>
      </c>
      <c r="B112" s="34" t="s">
        <v>261</v>
      </c>
      <c r="C112" s="37">
        <v>389</v>
      </c>
      <c r="D112" s="44"/>
      <c r="E112" s="44">
        <v>196</v>
      </c>
      <c r="F112" s="37">
        <v>199</v>
      </c>
      <c r="G112" s="36">
        <f t="shared" si="49"/>
        <v>51.2</v>
      </c>
      <c r="H112" s="36">
        <f t="shared" si="50"/>
        <v>1.5</v>
      </c>
      <c r="J112" s="44">
        <v>122</v>
      </c>
      <c r="K112" s="37">
        <v>111</v>
      </c>
      <c r="L112" s="36">
        <f t="shared" si="41"/>
        <v>28.5</v>
      </c>
      <c r="M112" s="36">
        <f t="shared" si="51"/>
        <v>-9</v>
      </c>
      <c r="O112" s="44">
        <v>11</v>
      </c>
      <c r="P112" s="37">
        <v>17</v>
      </c>
      <c r="Q112" s="36">
        <f t="shared" si="42"/>
        <v>4.4000000000000004</v>
      </c>
      <c r="R112" s="36">
        <f t="shared" si="52"/>
        <v>54.5</v>
      </c>
      <c r="T112" s="44">
        <v>53</v>
      </c>
      <c r="U112" s="37">
        <v>62</v>
      </c>
      <c r="V112" s="36">
        <f t="shared" si="43"/>
        <v>15.9</v>
      </c>
      <c r="W112" s="36">
        <f t="shared" si="53"/>
        <v>17</v>
      </c>
    </row>
    <row r="113" spans="1:23">
      <c r="A113" s="34">
        <v>3007</v>
      </c>
      <c r="B113" s="34" t="s">
        <v>262</v>
      </c>
      <c r="C113" s="37">
        <v>1037</v>
      </c>
      <c r="D113" s="44"/>
      <c r="E113" s="44">
        <v>398</v>
      </c>
      <c r="F113" s="37">
        <v>413</v>
      </c>
      <c r="G113" s="36">
        <f t="shared" si="49"/>
        <v>39.799999999999997</v>
      </c>
      <c r="H113" s="36">
        <f t="shared" si="50"/>
        <v>3.8</v>
      </c>
      <c r="J113" s="44">
        <v>327</v>
      </c>
      <c r="K113" s="37">
        <v>323</v>
      </c>
      <c r="L113" s="36">
        <f t="shared" si="41"/>
        <v>31.1</v>
      </c>
      <c r="M113" s="36">
        <f t="shared" si="51"/>
        <v>-1.2</v>
      </c>
      <c r="O113" s="44">
        <v>176</v>
      </c>
      <c r="P113" s="37">
        <v>136</v>
      </c>
      <c r="Q113" s="36">
        <f t="shared" si="42"/>
        <v>13.1</v>
      </c>
      <c r="R113" s="36">
        <f t="shared" si="52"/>
        <v>-22.7</v>
      </c>
      <c r="T113" s="44">
        <v>143</v>
      </c>
      <c r="U113" s="37">
        <v>165</v>
      </c>
      <c r="V113" s="36">
        <f t="shared" si="43"/>
        <v>15.9</v>
      </c>
      <c r="W113" s="36">
        <f t="shared" si="53"/>
        <v>15.4</v>
      </c>
    </row>
    <row r="114" spans="1:23">
      <c r="A114" s="34">
        <v>3008</v>
      </c>
      <c r="B114" s="34" t="s">
        <v>263</v>
      </c>
      <c r="C114" s="37">
        <v>247</v>
      </c>
      <c r="D114" s="44"/>
      <c r="E114" s="44">
        <v>125</v>
      </c>
      <c r="F114" s="37">
        <v>132</v>
      </c>
      <c r="G114" s="36">
        <f t="shared" si="49"/>
        <v>53.4</v>
      </c>
      <c r="H114" s="36">
        <f t="shared" si="50"/>
        <v>5.6</v>
      </c>
      <c r="J114" s="44">
        <v>65</v>
      </c>
      <c r="K114" s="37">
        <v>64</v>
      </c>
      <c r="L114" s="36">
        <f t="shared" si="41"/>
        <v>25.9</v>
      </c>
      <c r="M114" s="36">
        <f t="shared" si="51"/>
        <v>-1.5</v>
      </c>
      <c r="O114" s="44">
        <v>4</v>
      </c>
      <c r="P114" s="37">
        <v>8</v>
      </c>
      <c r="Q114" s="36">
        <f t="shared" si="42"/>
        <v>3.2</v>
      </c>
      <c r="R114" s="36">
        <f t="shared" si="52"/>
        <v>100</v>
      </c>
      <c r="T114" s="44">
        <v>42</v>
      </c>
      <c r="U114" s="37">
        <v>43</v>
      </c>
      <c r="V114" s="36">
        <f t="shared" si="43"/>
        <v>17.399999999999999</v>
      </c>
      <c r="W114" s="36">
        <f t="shared" si="53"/>
        <v>2.4</v>
      </c>
    </row>
    <row r="115" spans="1:23">
      <c r="A115" s="34">
        <v>3009</v>
      </c>
      <c r="B115" s="34" t="s">
        <v>264</v>
      </c>
      <c r="C115" s="37">
        <v>576</v>
      </c>
      <c r="D115" s="44"/>
      <c r="E115" s="44">
        <v>267</v>
      </c>
      <c r="F115" s="37">
        <v>300</v>
      </c>
      <c r="G115" s="36">
        <f t="shared" si="49"/>
        <v>52.1</v>
      </c>
      <c r="H115" s="36">
        <f t="shared" si="50"/>
        <v>12.4</v>
      </c>
      <c r="J115" s="44">
        <v>136</v>
      </c>
      <c r="K115" s="37">
        <v>140</v>
      </c>
      <c r="L115" s="36">
        <f t="shared" si="41"/>
        <v>24.3</v>
      </c>
      <c r="M115" s="36">
        <f t="shared" si="51"/>
        <v>2.9</v>
      </c>
      <c r="O115" s="44">
        <v>19</v>
      </c>
      <c r="P115" s="37">
        <v>30</v>
      </c>
      <c r="Q115" s="36">
        <f t="shared" si="42"/>
        <v>5.2</v>
      </c>
      <c r="R115" s="36">
        <f t="shared" si="52"/>
        <v>57.9</v>
      </c>
      <c r="T115" s="44">
        <v>124</v>
      </c>
      <c r="U115" s="37">
        <v>106</v>
      </c>
      <c r="V115" s="36">
        <f t="shared" si="43"/>
        <v>18.399999999999999</v>
      </c>
      <c r="W115" s="36">
        <f t="shared" si="53"/>
        <v>-14.5</v>
      </c>
    </row>
    <row r="116" spans="1:23">
      <c r="A116" s="34">
        <v>3010</v>
      </c>
      <c r="B116" s="34" t="s">
        <v>265</v>
      </c>
      <c r="C116" s="37">
        <v>390</v>
      </c>
      <c r="D116" s="44"/>
      <c r="E116" s="44">
        <v>211</v>
      </c>
      <c r="F116" s="37">
        <v>205</v>
      </c>
      <c r="G116" s="36">
        <f t="shared" si="49"/>
        <v>52.6</v>
      </c>
      <c r="H116" s="36">
        <f t="shared" si="50"/>
        <v>-2.8</v>
      </c>
      <c r="J116" s="44">
        <v>123</v>
      </c>
      <c r="K116" s="37">
        <v>122</v>
      </c>
      <c r="L116" s="36">
        <f t="shared" si="41"/>
        <v>31.3</v>
      </c>
      <c r="M116" s="36">
        <f t="shared" si="51"/>
        <v>-0.8</v>
      </c>
      <c r="O116" s="44">
        <v>10</v>
      </c>
      <c r="P116" s="37">
        <v>6</v>
      </c>
      <c r="Q116" s="36">
        <f t="shared" si="42"/>
        <v>1.5</v>
      </c>
      <c r="R116" s="36">
        <f t="shared" si="52"/>
        <v>-40</v>
      </c>
      <c r="T116" s="44">
        <v>64</v>
      </c>
      <c r="U116" s="37">
        <v>57</v>
      </c>
      <c r="V116" s="36">
        <f t="shared" si="43"/>
        <v>14.6</v>
      </c>
      <c r="W116" s="36">
        <f t="shared" si="53"/>
        <v>-10.9</v>
      </c>
    </row>
    <row r="117" spans="1:23">
      <c r="A117" s="34">
        <v>3011</v>
      </c>
      <c r="B117" s="34" t="s">
        <v>266</v>
      </c>
      <c r="C117" s="37">
        <v>409</v>
      </c>
      <c r="D117" s="44"/>
      <c r="E117" s="44">
        <v>198</v>
      </c>
      <c r="F117" s="37">
        <v>212</v>
      </c>
      <c r="G117" s="36">
        <f t="shared" si="49"/>
        <v>51.8</v>
      </c>
      <c r="H117" s="36">
        <f t="shared" si="50"/>
        <v>7.1</v>
      </c>
      <c r="J117" s="44">
        <v>135</v>
      </c>
      <c r="K117" s="37">
        <v>100</v>
      </c>
      <c r="L117" s="36">
        <f t="shared" si="41"/>
        <v>24.4</v>
      </c>
      <c r="M117" s="36">
        <f t="shared" si="51"/>
        <v>-25.9</v>
      </c>
      <c r="O117" s="44">
        <v>17</v>
      </c>
      <c r="P117" s="37">
        <v>21</v>
      </c>
      <c r="Q117" s="36">
        <f t="shared" si="42"/>
        <v>5.0999999999999996</v>
      </c>
      <c r="R117" s="36">
        <f t="shared" si="52"/>
        <v>23.5</v>
      </c>
      <c r="T117" s="44">
        <v>63</v>
      </c>
      <c r="U117" s="37">
        <v>76</v>
      </c>
      <c r="V117" s="36">
        <f t="shared" si="43"/>
        <v>18.600000000000001</v>
      </c>
      <c r="W117" s="36">
        <f t="shared" si="53"/>
        <v>20.6</v>
      </c>
    </row>
    <row r="118" spans="1:23">
      <c r="A118" s="34">
        <v>3012</v>
      </c>
      <c r="B118" s="34" t="s">
        <v>267</v>
      </c>
      <c r="C118" s="37">
        <v>803</v>
      </c>
      <c r="D118" s="44"/>
      <c r="E118" s="44">
        <v>481</v>
      </c>
      <c r="F118" s="37">
        <v>466</v>
      </c>
      <c r="G118" s="36">
        <f t="shared" si="49"/>
        <v>58</v>
      </c>
      <c r="H118" s="36">
        <f t="shared" si="50"/>
        <v>-3.1</v>
      </c>
      <c r="J118" s="44">
        <v>154</v>
      </c>
      <c r="K118" s="37">
        <v>169</v>
      </c>
      <c r="L118" s="36">
        <f t="shared" si="41"/>
        <v>21</v>
      </c>
      <c r="M118" s="36">
        <f t="shared" si="51"/>
        <v>9.6999999999999993</v>
      </c>
      <c r="O118" s="44">
        <v>81</v>
      </c>
      <c r="P118" s="37">
        <v>82</v>
      </c>
      <c r="Q118" s="36">
        <f t="shared" si="42"/>
        <v>10.199999999999999</v>
      </c>
      <c r="R118" s="36">
        <f t="shared" si="52"/>
        <v>1.2</v>
      </c>
      <c r="T118" s="44">
        <v>71</v>
      </c>
      <c r="U118" s="37">
        <v>86</v>
      </c>
      <c r="V118" s="36">
        <f t="shared" si="43"/>
        <v>10.7</v>
      </c>
      <c r="W118" s="36">
        <f t="shared" si="53"/>
        <v>21.1</v>
      </c>
    </row>
    <row r="119" spans="1:23">
      <c r="A119" s="34">
        <v>3013</v>
      </c>
      <c r="B119" s="34" t="s">
        <v>178</v>
      </c>
      <c r="C119" s="37">
        <v>1329</v>
      </c>
      <c r="D119" s="44"/>
      <c r="E119" s="44">
        <v>471</v>
      </c>
      <c r="F119" s="37">
        <v>437</v>
      </c>
      <c r="G119" s="36">
        <f t="shared" si="49"/>
        <v>32.9</v>
      </c>
      <c r="H119" s="36">
        <f t="shared" si="50"/>
        <v>-7.2</v>
      </c>
      <c r="J119" s="44">
        <v>196</v>
      </c>
      <c r="K119" s="37">
        <v>193</v>
      </c>
      <c r="L119" s="36">
        <f t="shared" si="41"/>
        <v>14.5</v>
      </c>
      <c r="M119" s="36">
        <f t="shared" si="51"/>
        <v>-1.5</v>
      </c>
      <c r="O119" s="44">
        <v>641</v>
      </c>
      <c r="P119" s="37">
        <v>608</v>
      </c>
      <c r="Q119" s="36">
        <f t="shared" si="42"/>
        <v>45.7</v>
      </c>
      <c r="R119" s="36">
        <f t="shared" si="52"/>
        <v>-5.0999999999999996</v>
      </c>
      <c r="T119" s="44">
        <v>85</v>
      </c>
      <c r="U119" s="37">
        <v>91</v>
      </c>
      <c r="V119" s="36">
        <f t="shared" si="43"/>
        <v>6.8</v>
      </c>
      <c r="W119" s="36">
        <f t="shared" si="53"/>
        <v>7.1</v>
      </c>
    </row>
    <row r="120" spans="1:23">
      <c r="A120" s="34">
        <v>3014</v>
      </c>
      <c r="B120" s="34" t="s">
        <v>268</v>
      </c>
      <c r="C120" s="37">
        <v>195</v>
      </c>
      <c r="D120" s="44"/>
      <c r="E120" s="44">
        <v>122</v>
      </c>
      <c r="F120" s="37">
        <v>124</v>
      </c>
      <c r="G120" s="36">
        <f t="shared" si="49"/>
        <v>63.6</v>
      </c>
      <c r="H120" s="36">
        <f t="shared" si="50"/>
        <v>1.6</v>
      </c>
      <c r="J120" s="44">
        <v>42</v>
      </c>
      <c r="K120" s="37">
        <v>40</v>
      </c>
      <c r="L120" s="36">
        <f t="shared" si="41"/>
        <v>20.5</v>
      </c>
      <c r="M120" s="36">
        <f t="shared" si="51"/>
        <v>-4.8</v>
      </c>
      <c r="O120" s="44">
        <v>14</v>
      </c>
      <c r="P120" s="37">
        <v>8</v>
      </c>
      <c r="Q120" s="36">
        <f t="shared" si="42"/>
        <v>4.0999999999999996</v>
      </c>
      <c r="R120" s="36">
        <f t="shared" si="52"/>
        <v>-42.9</v>
      </c>
      <c r="T120" s="44">
        <v>19</v>
      </c>
      <c r="U120" s="37">
        <v>23</v>
      </c>
      <c r="V120" s="36">
        <f t="shared" si="43"/>
        <v>11.8</v>
      </c>
      <c r="W120" s="36">
        <f t="shared" si="53"/>
        <v>21.1</v>
      </c>
    </row>
    <row r="121" spans="1:23">
      <c r="A121" s="34">
        <v>3015</v>
      </c>
      <c r="B121" s="34" t="s">
        <v>269</v>
      </c>
      <c r="C121" s="37">
        <v>482</v>
      </c>
      <c r="D121" s="44"/>
      <c r="E121" s="44">
        <v>270</v>
      </c>
      <c r="F121" s="37">
        <v>261</v>
      </c>
      <c r="G121" s="36">
        <f t="shared" si="49"/>
        <v>54.1</v>
      </c>
      <c r="H121" s="36">
        <f t="shared" si="50"/>
        <v>-3.3</v>
      </c>
      <c r="J121" s="44">
        <v>109</v>
      </c>
      <c r="K121" s="37">
        <v>98</v>
      </c>
      <c r="L121" s="36">
        <f t="shared" si="41"/>
        <v>20.3</v>
      </c>
      <c r="M121" s="36">
        <f t="shared" si="51"/>
        <v>-10.1</v>
      </c>
      <c r="O121" s="44">
        <v>87</v>
      </c>
      <c r="P121" s="37">
        <v>71</v>
      </c>
      <c r="Q121" s="36">
        <f t="shared" si="42"/>
        <v>14.7</v>
      </c>
      <c r="R121" s="36">
        <f t="shared" si="52"/>
        <v>-18.399999999999999</v>
      </c>
      <c r="T121" s="44">
        <v>51</v>
      </c>
      <c r="U121" s="37">
        <v>52</v>
      </c>
      <c r="V121" s="36">
        <f t="shared" si="43"/>
        <v>10.8</v>
      </c>
      <c r="W121" s="36">
        <f t="shared" si="53"/>
        <v>2</v>
      </c>
    </row>
    <row r="122" spans="1:23">
      <c r="A122" s="34">
        <v>3016</v>
      </c>
      <c r="B122" s="34" t="s">
        <v>151</v>
      </c>
      <c r="C122" s="37">
        <v>8543</v>
      </c>
      <c r="D122" s="44"/>
      <c r="E122" s="44">
        <v>2544</v>
      </c>
      <c r="F122" s="37">
        <v>2657</v>
      </c>
      <c r="G122" s="36">
        <f t="shared" si="49"/>
        <v>31.1</v>
      </c>
      <c r="H122" s="36">
        <f t="shared" si="50"/>
        <v>4.4000000000000004</v>
      </c>
      <c r="J122" s="44">
        <v>2330</v>
      </c>
      <c r="K122" s="37">
        <v>2186</v>
      </c>
      <c r="L122" s="36">
        <f t="shared" si="41"/>
        <v>25.6</v>
      </c>
      <c r="M122" s="36">
        <f t="shared" si="51"/>
        <v>-6.2</v>
      </c>
      <c r="O122" s="44">
        <v>2247</v>
      </c>
      <c r="P122" s="37">
        <v>2233</v>
      </c>
      <c r="Q122" s="36">
        <f t="shared" si="42"/>
        <v>26.1</v>
      </c>
      <c r="R122" s="36">
        <f t="shared" si="52"/>
        <v>-0.6</v>
      </c>
      <c r="T122" s="44">
        <v>1431</v>
      </c>
      <c r="U122" s="37">
        <v>1467</v>
      </c>
      <c r="V122" s="36">
        <f t="shared" si="43"/>
        <v>17.2</v>
      </c>
      <c r="W122" s="36">
        <f t="shared" si="53"/>
        <v>2.5</v>
      </c>
    </row>
    <row r="123" spans="1:23">
      <c r="A123" s="34">
        <v>3017</v>
      </c>
      <c r="B123" s="34" t="s">
        <v>270</v>
      </c>
      <c r="C123" s="37">
        <v>991</v>
      </c>
      <c r="D123" s="44"/>
      <c r="E123" s="44">
        <v>384</v>
      </c>
      <c r="F123" s="37">
        <v>392</v>
      </c>
      <c r="G123" s="36">
        <f t="shared" si="49"/>
        <v>39.6</v>
      </c>
      <c r="H123" s="36">
        <f t="shared" si="50"/>
        <v>2.1</v>
      </c>
      <c r="J123" s="44">
        <v>290</v>
      </c>
      <c r="K123" s="37">
        <v>403</v>
      </c>
      <c r="L123" s="36">
        <f t="shared" si="41"/>
        <v>40.700000000000003</v>
      </c>
      <c r="M123" s="36">
        <f t="shared" si="51"/>
        <v>39</v>
      </c>
      <c r="O123" s="44">
        <v>37</v>
      </c>
      <c r="P123" s="37">
        <v>39</v>
      </c>
      <c r="Q123" s="36">
        <f t="shared" si="42"/>
        <v>3.9</v>
      </c>
      <c r="R123" s="36">
        <f t="shared" si="52"/>
        <v>5.4</v>
      </c>
      <c r="T123" s="44">
        <v>121</v>
      </c>
      <c r="U123" s="37">
        <v>157</v>
      </c>
      <c r="V123" s="36">
        <f t="shared" si="43"/>
        <v>15.8</v>
      </c>
      <c r="W123" s="36">
        <f t="shared" si="53"/>
        <v>29.8</v>
      </c>
    </row>
    <row r="124" spans="1:23">
      <c r="A124" s="34">
        <v>3018</v>
      </c>
      <c r="B124" s="34" t="s">
        <v>152</v>
      </c>
      <c r="C124" s="37">
        <v>9230</v>
      </c>
      <c r="D124" s="44"/>
      <c r="E124" s="44">
        <v>3053</v>
      </c>
      <c r="F124" s="37">
        <v>3004</v>
      </c>
      <c r="G124" s="36">
        <f t="shared" si="49"/>
        <v>32.5</v>
      </c>
      <c r="H124" s="36">
        <f t="shared" si="50"/>
        <v>-1.6</v>
      </c>
      <c r="J124" s="44">
        <v>2687</v>
      </c>
      <c r="K124" s="37">
        <v>2658</v>
      </c>
      <c r="L124" s="36">
        <f t="shared" si="41"/>
        <v>28.8</v>
      </c>
      <c r="M124" s="36">
        <f t="shared" si="51"/>
        <v>-1.1000000000000001</v>
      </c>
      <c r="O124" s="44">
        <v>3115</v>
      </c>
      <c r="P124" s="37">
        <v>2599</v>
      </c>
      <c r="Q124" s="36">
        <f t="shared" si="42"/>
        <v>28.2</v>
      </c>
      <c r="R124" s="36">
        <f t="shared" si="52"/>
        <v>-16.600000000000001</v>
      </c>
      <c r="T124" s="44">
        <v>896</v>
      </c>
      <c r="U124" s="37">
        <v>969</v>
      </c>
      <c r="V124" s="36">
        <f t="shared" si="43"/>
        <v>10.5</v>
      </c>
      <c r="W124" s="36">
        <f t="shared" si="53"/>
        <v>8.1</v>
      </c>
    </row>
    <row r="125" spans="1:23">
      <c r="A125" s="34">
        <v>3019</v>
      </c>
      <c r="B125" s="34" t="s">
        <v>271</v>
      </c>
      <c r="C125" s="37">
        <v>12</v>
      </c>
      <c r="D125" s="44"/>
      <c r="E125" s="44">
        <v>1</v>
      </c>
      <c r="F125" s="37">
        <v>6</v>
      </c>
      <c r="G125" s="36">
        <f t="shared" si="49"/>
        <v>50</v>
      </c>
      <c r="H125" s="36">
        <f t="shared" si="50"/>
        <v>500</v>
      </c>
      <c r="J125" s="44">
        <v>0</v>
      </c>
      <c r="K125" s="37">
        <v>3</v>
      </c>
      <c r="L125" s="36">
        <f t="shared" si="41"/>
        <v>25</v>
      </c>
      <c r="M125" s="103" t="s">
        <v>1101</v>
      </c>
      <c r="O125" s="44">
        <v>1</v>
      </c>
      <c r="P125" s="37">
        <v>1</v>
      </c>
      <c r="Q125" s="36">
        <f t="shared" si="42"/>
        <v>8.3000000000000007</v>
      </c>
      <c r="R125" s="36">
        <f t="shared" si="52"/>
        <v>0</v>
      </c>
      <c r="T125" s="44">
        <v>3</v>
      </c>
      <c r="U125" s="37">
        <v>2</v>
      </c>
      <c r="V125" s="36">
        <f t="shared" si="43"/>
        <v>16.7</v>
      </c>
      <c r="W125" s="36">
        <f t="shared" si="53"/>
        <v>-33.299999999999997</v>
      </c>
    </row>
    <row r="126" spans="1:23">
      <c r="A126" s="34">
        <v>3020</v>
      </c>
      <c r="B126" s="34" t="s">
        <v>272</v>
      </c>
      <c r="C126" s="37">
        <v>2561</v>
      </c>
      <c r="D126" s="44"/>
      <c r="E126" s="44">
        <v>790</v>
      </c>
      <c r="F126" s="37">
        <v>826</v>
      </c>
      <c r="G126" s="36">
        <f t="shared" si="49"/>
        <v>32.299999999999997</v>
      </c>
      <c r="H126" s="36">
        <f t="shared" si="50"/>
        <v>4.5999999999999996</v>
      </c>
      <c r="J126" s="44">
        <v>1141</v>
      </c>
      <c r="K126" s="37">
        <v>1091</v>
      </c>
      <c r="L126" s="36">
        <f t="shared" si="41"/>
        <v>42.6</v>
      </c>
      <c r="M126" s="36">
        <f t="shared" si="51"/>
        <v>-4.4000000000000004</v>
      </c>
      <c r="O126" s="44">
        <v>59</v>
      </c>
      <c r="P126" s="37">
        <v>58</v>
      </c>
      <c r="Q126" s="36">
        <f t="shared" si="42"/>
        <v>2.2999999999999998</v>
      </c>
      <c r="R126" s="36">
        <f t="shared" si="52"/>
        <v>-1.7</v>
      </c>
      <c r="T126" s="44">
        <v>549</v>
      </c>
      <c r="U126" s="37">
        <v>586</v>
      </c>
      <c r="V126" s="36">
        <f t="shared" si="43"/>
        <v>22.9</v>
      </c>
      <c r="W126" s="36">
        <f t="shared" si="53"/>
        <v>6.7</v>
      </c>
    </row>
    <row r="127" spans="1:23">
      <c r="A127" s="34">
        <v>3051</v>
      </c>
      <c r="B127" s="34" t="s">
        <v>980</v>
      </c>
      <c r="C127" s="37">
        <v>0</v>
      </c>
      <c r="D127" s="44"/>
      <c r="E127" s="44">
        <v>0</v>
      </c>
      <c r="F127" s="37">
        <v>0</v>
      </c>
      <c r="G127" s="36">
        <v>0</v>
      </c>
      <c r="H127" s="36">
        <v>0</v>
      </c>
      <c r="J127" s="44">
        <v>0</v>
      </c>
      <c r="K127" s="37">
        <v>0</v>
      </c>
      <c r="L127" s="36">
        <v>0</v>
      </c>
      <c r="M127" s="36">
        <v>0</v>
      </c>
      <c r="O127" s="44">
        <v>0</v>
      </c>
      <c r="P127" s="37">
        <v>0</v>
      </c>
      <c r="Q127" s="36">
        <v>0</v>
      </c>
      <c r="R127" s="36">
        <v>0</v>
      </c>
      <c r="T127" s="44">
        <v>0</v>
      </c>
      <c r="U127" s="37">
        <v>0</v>
      </c>
      <c r="V127" s="36">
        <v>0</v>
      </c>
      <c r="W127" s="36">
        <v>0</v>
      </c>
    </row>
    <row r="128" spans="1:23">
      <c r="A128" s="34">
        <v>3021</v>
      </c>
      <c r="B128" s="34" t="s">
        <v>273</v>
      </c>
      <c r="C128" s="37">
        <v>758</v>
      </c>
      <c r="D128" s="44"/>
      <c r="E128" s="44">
        <v>375</v>
      </c>
      <c r="F128" s="37">
        <v>425</v>
      </c>
      <c r="G128" s="36">
        <f t="shared" si="49"/>
        <v>56.1</v>
      </c>
      <c r="H128" s="36">
        <f t="shared" si="50"/>
        <v>13.3</v>
      </c>
      <c r="J128" s="44">
        <v>199</v>
      </c>
      <c r="K128" s="37">
        <v>189</v>
      </c>
      <c r="L128" s="36">
        <f t="shared" si="41"/>
        <v>24.9</v>
      </c>
      <c r="M128" s="36">
        <f t="shared" si="51"/>
        <v>-5</v>
      </c>
      <c r="O128" s="44">
        <v>35</v>
      </c>
      <c r="P128" s="37">
        <v>52</v>
      </c>
      <c r="Q128" s="36">
        <f t="shared" si="42"/>
        <v>6.9</v>
      </c>
      <c r="R128" s="36">
        <f t="shared" si="52"/>
        <v>48.6</v>
      </c>
      <c r="T128" s="44">
        <v>103</v>
      </c>
      <c r="U128" s="37">
        <v>92</v>
      </c>
      <c r="V128" s="36">
        <f t="shared" si="43"/>
        <v>12.1</v>
      </c>
      <c r="W128" s="36">
        <f t="shared" si="53"/>
        <v>-10.7</v>
      </c>
    </row>
    <row r="129" spans="1:23">
      <c r="A129" s="34">
        <v>3022</v>
      </c>
      <c r="B129" s="34" t="s">
        <v>274</v>
      </c>
      <c r="C129" s="37">
        <v>328</v>
      </c>
      <c r="D129" s="44"/>
      <c r="E129" s="44">
        <v>189</v>
      </c>
      <c r="F129" s="37">
        <v>177</v>
      </c>
      <c r="G129" s="36">
        <f t="shared" si="49"/>
        <v>54</v>
      </c>
      <c r="H129" s="36">
        <f t="shared" si="50"/>
        <v>-6.3</v>
      </c>
      <c r="J129" s="44">
        <v>111</v>
      </c>
      <c r="K129" s="37">
        <v>90</v>
      </c>
      <c r="L129" s="36">
        <f t="shared" si="41"/>
        <v>27.4</v>
      </c>
      <c r="M129" s="36">
        <f t="shared" si="51"/>
        <v>-18.899999999999999</v>
      </c>
      <c r="O129" s="44">
        <v>22</v>
      </c>
      <c r="P129" s="37">
        <v>13</v>
      </c>
      <c r="Q129" s="36">
        <f t="shared" si="42"/>
        <v>4</v>
      </c>
      <c r="R129" s="36">
        <f t="shared" si="52"/>
        <v>-40.9</v>
      </c>
      <c r="T129" s="44">
        <v>45</v>
      </c>
      <c r="U129" s="37">
        <v>48</v>
      </c>
      <c r="V129" s="36">
        <f t="shared" si="43"/>
        <v>14.6</v>
      </c>
      <c r="W129" s="36">
        <f t="shared" si="53"/>
        <v>6.7</v>
      </c>
    </row>
    <row r="130" spans="1:23">
      <c r="A130" s="34">
        <v>3023</v>
      </c>
      <c r="B130" s="34" t="s">
        <v>275</v>
      </c>
      <c r="C130" s="37">
        <v>1423</v>
      </c>
      <c r="D130" s="44"/>
      <c r="E130" s="44">
        <v>596</v>
      </c>
      <c r="F130" s="37">
        <v>594</v>
      </c>
      <c r="G130" s="36">
        <f t="shared" si="49"/>
        <v>41.7</v>
      </c>
      <c r="H130" s="36">
        <f t="shared" si="50"/>
        <v>-0.3</v>
      </c>
      <c r="J130" s="44">
        <v>383</v>
      </c>
      <c r="K130" s="37">
        <v>370</v>
      </c>
      <c r="L130" s="36">
        <f t="shared" si="41"/>
        <v>26</v>
      </c>
      <c r="M130" s="36">
        <f t="shared" si="51"/>
        <v>-3.4</v>
      </c>
      <c r="O130" s="44">
        <v>323</v>
      </c>
      <c r="P130" s="37">
        <v>260</v>
      </c>
      <c r="Q130" s="36">
        <f t="shared" si="42"/>
        <v>18.3</v>
      </c>
      <c r="R130" s="36">
        <f t="shared" si="52"/>
        <v>-19.5</v>
      </c>
      <c r="T130" s="44">
        <v>139</v>
      </c>
      <c r="U130" s="37">
        <v>199</v>
      </c>
      <c r="V130" s="36">
        <f t="shared" si="43"/>
        <v>14</v>
      </c>
      <c r="W130" s="36">
        <f t="shared" si="53"/>
        <v>43.2</v>
      </c>
    </row>
    <row r="131" spans="1:23">
      <c r="A131" s="34">
        <v>3024</v>
      </c>
      <c r="B131" s="34" t="s">
        <v>175</v>
      </c>
      <c r="C131" s="37">
        <v>6545</v>
      </c>
      <c r="D131" s="44"/>
      <c r="E131" s="44">
        <v>2203</v>
      </c>
      <c r="F131" s="37">
        <v>2257</v>
      </c>
      <c r="G131" s="36">
        <f t="shared" si="49"/>
        <v>34.5</v>
      </c>
      <c r="H131" s="36">
        <f t="shared" si="50"/>
        <v>2.5</v>
      </c>
      <c r="J131" s="44">
        <v>2430</v>
      </c>
      <c r="K131" s="37">
        <v>2446</v>
      </c>
      <c r="L131" s="36">
        <f t="shared" si="41"/>
        <v>37.4</v>
      </c>
      <c r="M131" s="36">
        <f t="shared" si="51"/>
        <v>0.7</v>
      </c>
      <c r="O131" s="44">
        <v>622</v>
      </c>
      <c r="P131" s="37">
        <v>745</v>
      </c>
      <c r="Q131" s="36">
        <f t="shared" si="42"/>
        <v>11.4</v>
      </c>
      <c r="R131" s="36">
        <f t="shared" si="52"/>
        <v>19.8</v>
      </c>
      <c r="T131" s="44">
        <v>1019</v>
      </c>
      <c r="U131" s="37">
        <v>1097</v>
      </c>
      <c r="V131" s="36">
        <f t="shared" si="43"/>
        <v>16.8</v>
      </c>
      <c r="W131" s="36">
        <f t="shared" si="53"/>
        <v>7.7</v>
      </c>
    </row>
    <row r="132" spans="1:23">
      <c r="A132" s="34">
        <v>3025</v>
      </c>
      <c r="B132" s="34" t="s">
        <v>276</v>
      </c>
      <c r="C132" s="37">
        <v>189</v>
      </c>
      <c r="D132" s="44"/>
      <c r="E132" s="44">
        <v>76</v>
      </c>
      <c r="F132" s="37">
        <v>85</v>
      </c>
      <c r="G132" s="36">
        <f t="shared" si="49"/>
        <v>45</v>
      </c>
      <c r="H132" s="36">
        <f t="shared" si="50"/>
        <v>11.8</v>
      </c>
      <c r="J132" s="44">
        <v>58</v>
      </c>
      <c r="K132" s="37">
        <v>69</v>
      </c>
      <c r="L132" s="36">
        <f t="shared" si="41"/>
        <v>36.5</v>
      </c>
      <c r="M132" s="36">
        <f t="shared" si="51"/>
        <v>19</v>
      </c>
      <c r="O132" s="44">
        <v>6</v>
      </c>
      <c r="P132" s="37">
        <v>9</v>
      </c>
      <c r="Q132" s="36">
        <f t="shared" si="42"/>
        <v>4.8</v>
      </c>
      <c r="R132" s="36">
        <f t="shared" si="52"/>
        <v>50</v>
      </c>
      <c r="T132" s="44">
        <v>20</v>
      </c>
      <c r="U132" s="37">
        <v>26</v>
      </c>
      <c r="V132" s="36">
        <f t="shared" si="43"/>
        <v>13.8</v>
      </c>
      <c r="W132" s="36">
        <f t="shared" si="53"/>
        <v>30</v>
      </c>
    </row>
    <row r="133" spans="1:23">
      <c r="A133" s="34">
        <v>3026</v>
      </c>
      <c r="B133" s="34" t="s">
        <v>277</v>
      </c>
      <c r="C133" s="37">
        <v>262</v>
      </c>
      <c r="D133" s="44"/>
      <c r="E133" s="44">
        <v>140</v>
      </c>
      <c r="F133" s="37">
        <v>148</v>
      </c>
      <c r="G133" s="36">
        <f t="shared" si="49"/>
        <v>56.5</v>
      </c>
      <c r="H133" s="36">
        <f t="shared" si="50"/>
        <v>5.7</v>
      </c>
      <c r="J133" s="44">
        <v>67</v>
      </c>
      <c r="K133" s="37">
        <v>65</v>
      </c>
      <c r="L133" s="36">
        <f t="shared" si="41"/>
        <v>24.8</v>
      </c>
      <c r="M133" s="36">
        <f t="shared" si="51"/>
        <v>-3</v>
      </c>
      <c r="O133" s="44">
        <v>9</v>
      </c>
      <c r="P133" s="37">
        <v>9</v>
      </c>
      <c r="Q133" s="36">
        <f t="shared" si="42"/>
        <v>3.4</v>
      </c>
      <c r="R133" s="36">
        <f t="shared" si="52"/>
        <v>0</v>
      </c>
      <c r="T133" s="44">
        <v>35</v>
      </c>
      <c r="U133" s="37">
        <v>40</v>
      </c>
      <c r="V133" s="36">
        <f t="shared" si="43"/>
        <v>15.3</v>
      </c>
      <c r="W133" s="36">
        <f t="shared" si="53"/>
        <v>14.3</v>
      </c>
    </row>
    <row r="134" spans="1:23">
      <c r="A134" s="34">
        <v>3027</v>
      </c>
      <c r="B134" s="34" t="s">
        <v>278</v>
      </c>
      <c r="C134" s="37">
        <v>16</v>
      </c>
      <c r="D134" s="44"/>
      <c r="E134" s="44">
        <v>6</v>
      </c>
      <c r="F134" s="37">
        <v>7</v>
      </c>
      <c r="G134" s="36">
        <f t="shared" si="49"/>
        <v>43.8</v>
      </c>
      <c r="H134" s="36">
        <f t="shared" si="50"/>
        <v>16.7</v>
      </c>
      <c r="J134" s="44">
        <v>1</v>
      </c>
      <c r="K134" s="37">
        <v>3</v>
      </c>
      <c r="L134" s="36">
        <f t="shared" si="41"/>
        <v>18.8</v>
      </c>
      <c r="M134" s="36">
        <f t="shared" si="51"/>
        <v>200</v>
      </c>
      <c r="O134" s="44">
        <v>0</v>
      </c>
      <c r="P134" s="37">
        <v>3</v>
      </c>
      <c r="Q134" s="36">
        <f t="shared" si="42"/>
        <v>18.8</v>
      </c>
      <c r="R134" s="36">
        <v>300</v>
      </c>
      <c r="T134" s="44">
        <v>0</v>
      </c>
      <c r="U134" s="37">
        <v>3</v>
      </c>
      <c r="V134" s="36">
        <f t="shared" si="43"/>
        <v>18.8</v>
      </c>
      <c r="W134" s="103" t="s">
        <v>1101</v>
      </c>
    </row>
    <row r="135" spans="1:23">
      <c r="A135" s="34">
        <v>3028</v>
      </c>
      <c r="B135" s="34" t="s">
        <v>279</v>
      </c>
      <c r="C135" s="37">
        <v>322</v>
      </c>
      <c r="D135" s="44"/>
      <c r="E135" s="44">
        <v>172</v>
      </c>
      <c r="F135" s="37">
        <v>174</v>
      </c>
      <c r="G135" s="36">
        <f t="shared" si="49"/>
        <v>54</v>
      </c>
      <c r="H135" s="36">
        <f t="shared" si="50"/>
        <v>1.2</v>
      </c>
      <c r="J135" s="44">
        <v>72</v>
      </c>
      <c r="K135" s="37">
        <v>67</v>
      </c>
      <c r="L135" s="36">
        <f t="shared" si="41"/>
        <v>20.8</v>
      </c>
      <c r="M135" s="36">
        <f t="shared" si="51"/>
        <v>-6.9</v>
      </c>
      <c r="O135" s="44">
        <v>18</v>
      </c>
      <c r="P135" s="37">
        <v>16</v>
      </c>
      <c r="Q135" s="36">
        <f t="shared" si="42"/>
        <v>5</v>
      </c>
      <c r="R135" s="36">
        <f t="shared" si="52"/>
        <v>-11.1</v>
      </c>
      <c r="T135" s="44">
        <v>61</v>
      </c>
      <c r="U135" s="37">
        <v>65</v>
      </c>
      <c r="V135" s="36">
        <f t="shared" si="43"/>
        <v>20.2</v>
      </c>
      <c r="W135" s="36">
        <f t="shared" si="53"/>
        <v>6.6</v>
      </c>
    </row>
    <row r="136" spans="1:23">
      <c r="A136" s="34">
        <v>3029</v>
      </c>
      <c r="B136" s="34" t="s">
        <v>280</v>
      </c>
      <c r="C136" s="37">
        <v>108</v>
      </c>
      <c r="D136" s="44"/>
      <c r="E136" s="44">
        <v>39</v>
      </c>
      <c r="F136" s="37">
        <v>53</v>
      </c>
      <c r="G136" s="36">
        <f t="shared" si="49"/>
        <v>49.1</v>
      </c>
      <c r="H136" s="36">
        <f t="shared" si="50"/>
        <v>35.9</v>
      </c>
      <c r="J136" s="44">
        <v>24</v>
      </c>
      <c r="K136" s="37">
        <v>27</v>
      </c>
      <c r="L136" s="36">
        <f t="shared" si="41"/>
        <v>25</v>
      </c>
      <c r="M136" s="36">
        <f t="shared" si="51"/>
        <v>12.5</v>
      </c>
      <c r="O136" s="44">
        <v>13</v>
      </c>
      <c r="P136" s="37">
        <v>18</v>
      </c>
      <c r="Q136" s="36">
        <f t="shared" si="42"/>
        <v>16.7</v>
      </c>
      <c r="R136" s="36">
        <f t="shared" si="52"/>
        <v>38.5</v>
      </c>
      <c r="T136" s="44">
        <v>13</v>
      </c>
      <c r="U136" s="37">
        <v>10</v>
      </c>
      <c r="V136" s="36">
        <f t="shared" si="43"/>
        <v>9.3000000000000007</v>
      </c>
      <c r="W136" s="36">
        <f t="shared" si="53"/>
        <v>-23.1</v>
      </c>
    </row>
    <row r="137" spans="1:23">
      <c r="A137" s="34">
        <v>3031</v>
      </c>
      <c r="B137" s="34" t="s">
        <v>281</v>
      </c>
      <c r="C137" s="37">
        <v>72</v>
      </c>
      <c r="D137" s="44"/>
      <c r="E137" s="44">
        <v>51</v>
      </c>
      <c r="F137" s="37">
        <v>49</v>
      </c>
      <c r="G137" s="36">
        <f t="shared" si="49"/>
        <v>68.099999999999994</v>
      </c>
      <c r="H137" s="36">
        <f t="shared" si="50"/>
        <v>-3.9</v>
      </c>
      <c r="J137" s="44">
        <v>20</v>
      </c>
      <c r="K137" s="37">
        <v>13</v>
      </c>
      <c r="L137" s="36">
        <f t="shared" si="41"/>
        <v>18.100000000000001</v>
      </c>
      <c r="M137" s="36">
        <f t="shared" si="51"/>
        <v>-35</v>
      </c>
      <c r="O137" s="44">
        <v>3</v>
      </c>
      <c r="P137" s="37">
        <v>1</v>
      </c>
      <c r="Q137" s="36">
        <f t="shared" si="42"/>
        <v>1.4</v>
      </c>
      <c r="R137" s="36">
        <f t="shared" si="52"/>
        <v>-66.7</v>
      </c>
      <c r="T137" s="44">
        <v>8</v>
      </c>
      <c r="U137" s="37">
        <v>9</v>
      </c>
      <c r="V137" s="36">
        <f t="shared" si="43"/>
        <v>12.5</v>
      </c>
      <c r="W137" s="36">
        <f t="shared" si="53"/>
        <v>12.5</v>
      </c>
    </row>
    <row r="138" spans="1:23">
      <c r="A138" s="34">
        <v>3032</v>
      </c>
      <c r="B138" s="34" t="s">
        <v>282</v>
      </c>
      <c r="C138" s="37">
        <v>154</v>
      </c>
      <c r="D138" s="44"/>
      <c r="E138" s="44">
        <v>75</v>
      </c>
      <c r="F138" s="37">
        <v>65</v>
      </c>
      <c r="G138" s="36">
        <f t="shared" si="49"/>
        <v>42.2</v>
      </c>
      <c r="H138" s="36">
        <f t="shared" si="50"/>
        <v>-13.3</v>
      </c>
      <c r="J138" s="44">
        <v>46</v>
      </c>
      <c r="K138" s="37">
        <v>46</v>
      </c>
      <c r="L138" s="36">
        <f t="shared" si="41"/>
        <v>29.9</v>
      </c>
      <c r="M138" s="36">
        <f t="shared" si="51"/>
        <v>0</v>
      </c>
      <c r="O138" s="44">
        <v>1</v>
      </c>
      <c r="P138" s="37">
        <v>10</v>
      </c>
      <c r="Q138" s="36">
        <f t="shared" si="42"/>
        <v>6.5</v>
      </c>
      <c r="R138" s="36">
        <f t="shared" si="52"/>
        <v>900</v>
      </c>
      <c r="T138" s="44">
        <v>29</v>
      </c>
      <c r="U138" s="37">
        <v>33</v>
      </c>
      <c r="V138" s="36">
        <f t="shared" si="43"/>
        <v>21.4</v>
      </c>
      <c r="W138" s="36">
        <f t="shared" si="53"/>
        <v>13.8</v>
      </c>
    </row>
    <row r="139" spans="1:23">
      <c r="A139" s="34">
        <v>3033</v>
      </c>
      <c r="B139" s="34" t="s">
        <v>283</v>
      </c>
      <c r="C139" s="37">
        <v>17</v>
      </c>
      <c r="D139" s="44"/>
      <c r="E139" s="44">
        <v>10</v>
      </c>
      <c r="F139" s="37">
        <v>11</v>
      </c>
      <c r="G139" s="36">
        <f t="shared" si="49"/>
        <v>64.7</v>
      </c>
      <c r="H139" s="36">
        <f t="shared" si="50"/>
        <v>10</v>
      </c>
      <c r="J139" s="44">
        <v>1</v>
      </c>
      <c r="K139" s="37">
        <v>5</v>
      </c>
      <c r="L139" s="36">
        <f t="shared" si="41"/>
        <v>29.4</v>
      </c>
      <c r="M139" s="36">
        <f t="shared" si="51"/>
        <v>400</v>
      </c>
      <c r="O139" s="44">
        <v>2</v>
      </c>
      <c r="P139" s="37">
        <v>0</v>
      </c>
      <c r="Q139" s="36">
        <f t="shared" si="42"/>
        <v>0</v>
      </c>
      <c r="R139" s="36">
        <f t="shared" si="52"/>
        <v>-100</v>
      </c>
      <c r="T139" s="44">
        <v>1</v>
      </c>
      <c r="U139" s="37">
        <v>1</v>
      </c>
      <c r="V139" s="36">
        <f t="shared" si="43"/>
        <v>5.9</v>
      </c>
      <c r="W139" s="36">
        <f t="shared" si="53"/>
        <v>0</v>
      </c>
    </row>
    <row r="140" spans="1:23">
      <c r="A140" s="34">
        <v>3034</v>
      </c>
      <c r="B140" s="34" t="s">
        <v>284</v>
      </c>
      <c r="C140" s="37">
        <v>148</v>
      </c>
      <c r="D140" s="44"/>
      <c r="E140" s="44">
        <v>88</v>
      </c>
      <c r="F140" s="37">
        <v>93</v>
      </c>
      <c r="G140" s="36">
        <f t="shared" si="49"/>
        <v>62.8</v>
      </c>
      <c r="H140" s="36">
        <f t="shared" si="50"/>
        <v>5.7</v>
      </c>
      <c r="J140" s="44">
        <v>30</v>
      </c>
      <c r="K140" s="37">
        <v>32</v>
      </c>
      <c r="L140" s="36">
        <f t="shared" si="41"/>
        <v>21.6</v>
      </c>
      <c r="M140" s="36">
        <f t="shared" si="51"/>
        <v>6.7</v>
      </c>
      <c r="O140" s="44">
        <v>0</v>
      </c>
      <c r="P140" s="37">
        <v>3</v>
      </c>
      <c r="Q140" s="36">
        <f t="shared" si="42"/>
        <v>2</v>
      </c>
      <c r="R140" s="103" t="s">
        <v>1101</v>
      </c>
      <c r="T140" s="44">
        <v>14</v>
      </c>
      <c r="U140" s="37">
        <v>20</v>
      </c>
      <c r="V140" s="36">
        <f t="shared" si="43"/>
        <v>13.5</v>
      </c>
      <c r="W140" s="36">
        <f t="shared" si="53"/>
        <v>42.9</v>
      </c>
    </row>
    <row r="141" spans="1:23">
      <c r="A141" s="34">
        <v>3035</v>
      </c>
      <c r="B141" s="34" t="s">
        <v>180</v>
      </c>
      <c r="C141" s="37">
        <v>2546</v>
      </c>
      <c r="D141" s="44"/>
      <c r="E141" s="44">
        <v>1233</v>
      </c>
      <c r="F141" s="37">
        <v>1175</v>
      </c>
      <c r="G141" s="36">
        <f t="shared" si="49"/>
        <v>46.2</v>
      </c>
      <c r="H141" s="36">
        <f t="shared" si="50"/>
        <v>-4.7</v>
      </c>
      <c r="J141" s="44">
        <v>625</v>
      </c>
      <c r="K141" s="37">
        <v>569</v>
      </c>
      <c r="L141" s="36">
        <f t="shared" si="41"/>
        <v>22.3</v>
      </c>
      <c r="M141" s="36">
        <f t="shared" si="51"/>
        <v>-9</v>
      </c>
      <c r="O141" s="44">
        <v>652</v>
      </c>
      <c r="P141" s="37">
        <v>507</v>
      </c>
      <c r="Q141" s="36">
        <f t="shared" si="42"/>
        <v>19.899999999999999</v>
      </c>
      <c r="R141" s="36">
        <f t="shared" si="52"/>
        <v>-22.2</v>
      </c>
      <c r="T141" s="44">
        <v>241</v>
      </c>
      <c r="U141" s="37">
        <v>295</v>
      </c>
      <c r="V141" s="36">
        <f t="shared" si="43"/>
        <v>11.6</v>
      </c>
      <c r="W141" s="36">
        <f t="shared" si="53"/>
        <v>22.4</v>
      </c>
    </row>
    <row r="142" spans="1:23">
      <c r="A142" s="34">
        <v>3030</v>
      </c>
      <c r="B142" s="34" t="s">
        <v>285</v>
      </c>
      <c r="C142" s="37">
        <v>206</v>
      </c>
      <c r="D142" s="44"/>
      <c r="E142" s="44">
        <v>90</v>
      </c>
      <c r="F142" s="37">
        <v>106</v>
      </c>
      <c r="G142" s="36">
        <f t="shared" si="49"/>
        <v>51.5</v>
      </c>
      <c r="H142" s="36">
        <f t="shared" si="50"/>
        <v>17.8</v>
      </c>
      <c r="J142" s="44">
        <v>72</v>
      </c>
      <c r="K142" s="37">
        <v>58</v>
      </c>
      <c r="L142" s="36">
        <f t="shared" si="41"/>
        <v>28.2</v>
      </c>
      <c r="M142" s="36">
        <f t="shared" si="51"/>
        <v>-19.399999999999999</v>
      </c>
      <c r="O142" s="44">
        <v>2</v>
      </c>
      <c r="P142" s="37">
        <v>8</v>
      </c>
      <c r="Q142" s="36">
        <f t="shared" si="42"/>
        <v>3.9</v>
      </c>
      <c r="R142" s="36">
        <f t="shared" si="52"/>
        <v>300</v>
      </c>
      <c r="T142" s="44">
        <v>45</v>
      </c>
      <c r="U142" s="37">
        <v>34</v>
      </c>
      <c r="V142" s="36">
        <f t="shared" si="43"/>
        <v>16.5</v>
      </c>
      <c r="W142" s="36">
        <f t="shared" si="53"/>
        <v>-24.4</v>
      </c>
    </row>
    <row r="143" spans="1:23">
      <c r="A143" s="34">
        <v>3036</v>
      </c>
      <c r="B143" s="34" t="s">
        <v>286</v>
      </c>
      <c r="C143" s="37">
        <v>1692</v>
      </c>
      <c r="D143" s="44"/>
      <c r="E143" s="44">
        <v>937</v>
      </c>
      <c r="F143" s="37">
        <v>868</v>
      </c>
      <c r="G143" s="36">
        <f t="shared" si="49"/>
        <v>51.3</v>
      </c>
      <c r="H143" s="36">
        <f t="shared" si="50"/>
        <v>-7.4</v>
      </c>
      <c r="J143" s="44">
        <v>287</v>
      </c>
      <c r="K143" s="37">
        <v>273</v>
      </c>
      <c r="L143" s="36">
        <f t="shared" si="41"/>
        <v>16.100000000000001</v>
      </c>
      <c r="M143" s="36">
        <f t="shared" si="51"/>
        <v>-4.9000000000000004</v>
      </c>
      <c r="O143" s="44">
        <v>537</v>
      </c>
      <c r="P143" s="37">
        <v>382</v>
      </c>
      <c r="Q143" s="36">
        <f t="shared" si="42"/>
        <v>22.6</v>
      </c>
      <c r="R143" s="36">
        <f t="shared" si="52"/>
        <v>-28.9</v>
      </c>
      <c r="T143" s="44">
        <v>165</v>
      </c>
      <c r="U143" s="37">
        <v>169</v>
      </c>
      <c r="V143" s="36">
        <f t="shared" si="43"/>
        <v>10</v>
      </c>
      <c r="W143" s="36">
        <f t="shared" si="53"/>
        <v>2.4</v>
      </c>
    </row>
    <row r="144" spans="1:23">
      <c r="A144" s="34">
        <v>3037</v>
      </c>
      <c r="B144" s="34" t="s">
        <v>287</v>
      </c>
      <c r="C144" s="37">
        <v>1661</v>
      </c>
      <c r="D144" s="44"/>
      <c r="E144" s="44">
        <v>747</v>
      </c>
      <c r="F144" s="37">
        <v>813</v>
      </c>
      <c r="G144" s="36">
        <f t="shared" si="49"/>
        <v>48.9</v>
      </c>
      <c r="H144" s="36">
        <f t="shared" si="50"/>
        <v>8.8000000000000007</v>
      </c>
      <c r="J144" s="44">
        <v>481</v>
      </c>
      <c r="K144" s="37">
        <v>482</v>
      </c>
      <c r="L144" s="36">
        <f t="shared" si="41"/>
        <v>29</v>
      </c>
      <c r="M144" s="36">
        <f t="shared" si="51"/>
        <v>0.2</v>
      </c>
      <c r="O144" s="44">
        <v>141</v>
      </c>
      <c r="P144" s="37">
        <v>138</v>
      </c>
      <c r="Q144" s="36">
        <f t="shared" si="42"/>
        <v>8.3000000000000007</v>
      </c>
      <c r="R144" s="36">
        <f t="shared" si="52"/>
        <v>-2.1</v>
      </c>
      <c r="T144" s="44">
        <v>216</v>
      </c>
      <c r="U144" s="37">
        <v>228</v>
      </c>
      <c r="V144" s="36">
        <f t="shared" si="43"/>
        <v>13.7</v>
      </c>
      <c r="W144" s="36">
        <f t="shared" si="53"/>
        <v>5.6</v>
      </c>
    </row>
    <row r="145" spans="1:23">
      <c r="A145" s="34">
        <v>3038</v>
      </c>
      <c r="B145" s="34" t="s">
        <v>288</v>
      </c>
      <c r="C145" s="37">
        <v>1111</v>
      </c>
      <c r="D145" s="44"/>
      <c r="E145" s="44">
        <v>477</v>
      </c>
      <c r="F145" s="37">
        <v>556</v>
      </c>
      <c r="G145" s="36">
        <f t="shared" si="49"/>
        <v>50</v>
      </c>
      <c r="H145" s="36">
        <f t="shared" si="50"/>
        <v>16.600000000000001</v>
      </c>
      <c r="J145" s="44">
        <v>317</v>
      </c>
      <c r="K145" s="37">
        <v>315</v>
      </c>
      <c r="L145" s="36">
        <f t="shared" ref="L145:L197" si="54">ROUND(((K145/C145)*100),1)</f>
        <v>28.4</v>
      </c>
      <c r="M145" s="36">
        <f t="shared" si="51"/>
        <v>-0.6</v>
      </c>
      <c r="O145" s="44">
        <v>90</v>
      </c>
      <c r="P145" s="37">
        <v>84</v>
      </c>
      <c r="Q145" s="36">
        <f t="shared" ref="Q145:Q197" si="55">ROUND(((P145/C145)*100),1)</f>
        <v>7.6</v>
      </c>
      <c r="R145" s="36">
        <f t="shared" si="52"/>
        <v>-6.7</v>
      </c>
      <c r="T145" s="44">
        <v>161</v>
      </c>
      <c r="U145" s="37">
        <v>156</v>
      </c>
      <c r="V145" s="36">
        <f t="shared" ref="V145:V197" si="56">ROUND(((U145/C145)*100),1)</f>
        <v>14</v>
      </c>
      <c r="W145" s="36">
        <f t="shared" si="53"/>
        <v>-3.1</v>
      </c>
    </row>
    <row r="146" spans="1:23">
      <c r="A146" s="34">
        <v>3039</v>
      </c>
      <c r="B146" s="34" t="s">
        <v>289</v>
      </c>
      <c r="C146" s="37">
        <v>902</v>
      </c>
      <c r="D146" s="44"/>
      <c r="E146" s="44">
        <v>384</v>
      </c>
      <c r="F146" s="37">
        <v>425</v>
      </c>
      <c r="G146" s="36">
        <f t="shared" si="49"/>
        <v>47.1</v>
      </c>
      <c r="H146" s="36">
        <f t="shared" si="50"/>
        <v>10.7</v>
      </c>
      <c r="J146" s="44">
        <v>288</v>
      </c>
      <c r="K146" s="37">
        <v>258</v>
      </c>
      <c r="L146" s="36">
        <f t="shared" si="54"/>
        <v>28.6</v>
      </c>
      <c r="M146" s="36">
        <f t="shared" si="51"/>
        <v>-10.4</v>
      </c>
      <c r="O146" s="44">
        <v>41</v>
      </c>
      <c r="P146" s="37">
        <v>55</v>
      </c>
      <c r="Q146" s="36">
        <f t="shared" si="55"/>
        <v>6.1</v>
      </c>
      <c r="R146" s="36">
        <f t="shared" si="52"/>
        <v>34.1</v>
      </c>
      <c r="T146" s="44">
        <v>163</v>
      </c>
      <c r="U146" s="37">
        <v>164</v>
      </c>
      <c r="V146" s="36">
        <f t="shared" si="56"/>
        <v>18.2</v>
      </c>
      <c r="W146" s="36">
        <f t="shared" si="53"/>
        <v>0.6</v>
      </c>
    </row>
    <row r="147" spans="1:23">
      <c r="A147" s="34">
        <v>3040</v>
      </c>
      <c r="B147" s="34" t="s">
        <v>181</v>
      </c>
      <c r="C147" s="37">
        <v>5071</v>
      </c>
      <c r="D147" s="44"/>
      <c r="E147" s="44">
        <v>1992</v>
      </c>
      <c r="F147" s="37">
        <v>2047</v>
      </c>
      <c r="G147" s="36">
        <f t="shared" si="49"/>
        <v>40.4</v>
      </c>
      <c r="H147" s="36">
        <f t="shared" si="50"/>
        <v>2.8</v>
      </c>
      <c r="J147" s="44">
        <v>1820</v>
      </c>
      <c r="K147" s="37">
        <v>1896</v>
      </c>
      <c r="L147" s="36">
        <f t="shared" si="54"/>
        <v>37.4</v>
      </c>
      <c r="M147" s="36">
        <f t="shared" si="51"/>
        <v>4.2</v>
      </c>
      <c r="O147" s="44">
        <v>260</v>
      </c>
      <c r="P147" s="37">
        <v>233</v>
      </c>
      <c r="Q147" s="36">
        <f t="shared" si="55"/>
        <v>4.5999999999999996</v>
      </c>
      <c r="R147" s="36">
        <f t="shared" si="52"/>
        <v>-10.4</v>
      </c>
      <c r="T147" s="44">
        <v>841</v>
      </c>
      <c r="U147" s="37">
        <v>895</v>
      </c>
      <c r="V147" s="36">
        <f t="shared" si="56"/>
        <v>17.600000000000001</v>
      </c>
      <c r="W147" s="36">
        <f t="shared" si="53"/>
        <v>6.4</v>
      </c>
    </row>
    <row r="148" spans="1:23">
      <c r="A148" s="34">
        <v>3041</v>
      </c>
      <c r="B148" s="34" t="s">
        <v>290</v>
      </c>
      <c r="C148" s="37">
        <v>2</v>
      </c>
      <c r="D148" s="44"/>
      <c r="E148" s="44">
        <v>3</v>
      </c>
      <c r="F148" s="37">
        <v>1</v>
      </c>
      <c r="G148" s="36">
        <f t="shared" si="49"/>
        <v>50</v>
      </c>
      <c r="H148" s="36">
        <f t="shared" si="50"/>
        <v>-66.7</v>
      </c>
      <c r="J148" s="44">
        <v>0</v>
      </c>
      <c r="K148" s="37">
        <v>0</v>
      </c>
      <c r="L148" s="36">
        <f t="shared" si="54"/>
        <v>0</v>
      </c>
      <c r="M148" s="36">
        <v>0</v>
      </c>
      <c r="O148" s="44">
        <v>0</v>
      </c>
      <c r="P148" s="37">
        <v>0</v>
      </c>
      <c r="Q148" s="36">
        <f t="shared" si="55"/>
        <v>0</v>
      </c>
      <c r="R148" s="36">
        <v>0</v>
      </c>
      <c r="T148" s="44">
        <v>1</v>
      </c>
      <c r="U148" s="37">
        <v>1</v>
      </c>
      <c r="V148" s="36">
        <f t="shared" si="56"/>
        <v>50</v>
      </c>
      <c r="W148" s="36">
        <f t="shared" si="53"/>
        <v>0</v>
      </c>
    </row>
    <row r="149" spans="1:23">
      <c r="A149" s="34">
        <v>3042</v>
      </c>
      <c r="B149" s="34" t="s">
        <v>291</v>
      </c>
      <c r="C149" s="37">
        <v>894</v>
      </c>
      <c r="D149" s="44"/>
      <c r="E149" s="44">
        <v>422</v>
      </c>
      <c r="F149" s="37">
        <v>472</v>
      </c>
      <c r="G149" s="36">
        <f t="shared" si="49"/>
        <v>52.8</v>
      </c>
      <c r="H149" s="36">
        <f t="shared" si="50"/>
        <v>11.8</v>
      </c>
      <c r="J149" s="44">
        <v>284</v>
      </c>
      <c r="K149" s="37">
        <v>262</v>
      </c>
      <c r="L149" s="36">
        <f t="shared" si="54"/>
        <v>29.3</v>
      </c>
      <c r="M149" s="36">
        <f t="shared" si="51"/>
        <v>-7.7</v>
      </c>
      <c r="O149" s="44">
        <v>16</v>
      </c>
      <c r="P149" s="37">
        <v>16</v>
      </c>
      <c r="Q149" s="36">
        <f t="shared" si="55"/>
        <v>1.8</v>
      </c>
      <c r="R149" s="36">
        <f t="shared" si="52"/>
        <v>0</v>
      </c>
      <c r="T149" s="44">
        <v>141</v>
      </c>
      <c r="U149" s="37">
        <v>144</v>
      </c>
      <c r="V149" s="36">
        <f t="shared" si="56"/>
        <v>16.100000000000001</v>
      </c>
      <c r="W149" s="36">
        <f t="shared" si="53"/>
        <v>2.1</v>
      </c>
    </row>
    <row r="150" spans="1:23">
      <c r="A150" s="34">
        <v>3043</v>
      </c>
      <c r="B150" s="34" t="s">
        <v>292</v>
      </c>
      <c r="C150" s="37">
        <v>326</v>
      </c>
      <c r="D150" s="44"/>
      <c r="E150" s="44">
        <v>172</v>
      </c>
      <c r="F150" s="37">
        <v>176</v>
      </c>
      <c r="G150" s="36">
        <f t="shared" si="49"/>
        <v>54</v>
      </c>
      <c r="H150" s="36">
        <f t="shared" si="50"/>
        <v>2.2999999999999998</v>
      </c>
      <c r="J150" s="44">
        <v>68</v>
      </c>
      <c r="K150" s="37">
        <v>71</v>
      </c>
      <c r="L150" s="36">
        <f t="shared" si="54"/>
        <v>21.8</v>
      </c>
      <c r="M150" s="36">
        <f t="shared" si="51"/>
        <v>4.4000000000000004</v>
      </c>
      <c r="O150" s="44">
        <v>19</v>
      </c>
      <c r="P150" s="37">
        <v>30</v>
      </c>
      <c r="Q150" s="36">
        <f t="shared" si="55"/>
        <v>9.1999999999999993</v>
      </c>
      <c r="R150" s="36">
        <f t="shared" si="52"/>
        <v>57.9</v>
      </c>
      <c r="T150" s="44">
        <v>37</v>
      </c>
      <c r="U150" s="37">
        <v>49</v>
      </c>
      <c r="V150" s="36">
        <f t="shared" si="56"/>
        <v>15</v>
      </c>
      <c r="W150" s="36">
        <f t="shared" si="53"/>
        <v>32.4</v>
      </c>
    </row>
    <row r="151" spans="1:23">
      <c r="A151" s="34">
        <v>3044</v>
      </c>
      <c r="B151" s="34" t="s">
        <v>293</v>
      </c>
      <c r="C151" s="37">
        <v>199</v>
      </c>
      <c r="D151" s="44"/>
      <c r="E151" s="44">
        <v>103</v>
      </c>
      <c r="F151" s="37">
        <v>98</v>
      </c>
      <c r="G151" s="36">
        <f t="shared" si="49"/>
        <v>49.2</v>
      </c>
      <c r="H151" s="36">
        <f t="shared" si="50"/>
        <v>-4.9000000000000004</v>
      </c>
      <c r="J151" s="44">
        <v>66</v>
      </c>
      <c r="K151" s="37">
        <v>60</v>
      </c>
      <c r="L151" s="36">
        <f t="shared" si="54"/>
        <v>30.2</v>
      </c>
      <c r="M151" s="36">
        <f t="shared" si="51"/>
        <v>-9.1</v>
      </c>
      <c r="O151" s="44">
        <v>8</v>
      </c>
      <c r="P151" s="37">
        <v>8</v>
      </c>
      <c r="Q151" s="36">
        <f t="shared" si="55"/>
        <v>4</v>
      </c>
      <c r="R151" s="36">
        <f t="shared" si="52"/>
        <v>0</v>
      </c>
      <c r="T151" s="44">
        <v>35</v>
      </c>
      <c r="U151" s="37">
        <v>33</v>
      </c>
      <c r="V151" s="36">
        <f t="shared" si="56"/>
        <v>16.600000000000001</v>
      </c>
      <c r="W151" s="36">
        <f t="shared" si="53"/>
        <v>-5.7</v>
      </c>
    </row>
    <row r="152" spans="1:23">
      <c r="A152" s="34">
        <v>3045</v>
      </c>
      <c r="B152" s="34" t="s">
        <v>165</v>
      </c>
      <c r="C152" s="37">
        <v>8842</v>
      </c>
      <c r="D152" s="44"/>
      <c r="E152" s="44">
        <v>3575</v>
      </c>
      <c r="F152" s="37">
        <v>3758</v>
      </c>
      <c r="G152" s="36">
        <f t="shared" si="49"/>
        <v>42.5</v>
      </c>
      <c r="H152" s="36">
        <f t="shared" si="50"/>
        <v>5.0999999999999996</v>
      </c>
      <c r="J152" s="44">
        <v>2103</v>
      </c>
      <c r="K152" s="37">
        <v>2035</v>
      </c>
      <c r="L152" s="36">
        <f t="shared" si="54"/>
        <v>23</v>
      </c>
      <c r="M152" s="36">
        <f t="shared" si="51"/>
        <v>-3.2</v>
      </c>
      <c r="O152" s="44">
        <v>1650</v>
      </c>
      <c r="P152" s="37">
        <v>1664</v>
      </c>
      <c r="Q152" s="36">
        <f t="shared" si="55"/>
        <v>18.8</v>
      </c>
      <c r="R152" s="36">
        <f t="shared" si="52"/>
        <v>0.8</v>
      </c>
      <c r="T152" s="44">
        <v>1220</v>
      </c>
      <c r="U152" s="37">
        <v>1385</v>
      </c>
      <c r="V152" s="36">
        <f t="shared" si="56"/>
        <v>15.7</v>
      </c>
      <c r="W152" s="36">
        <f t="shared" si="53"/>
        <v>13.5</v>
      </c>
    </row>
    <row r="153" spans="1:23">
      <c r="A153" s="34">
        <v>3046</v>
      </c>
      <c r="B153" s="34" t="s">
        <v>294</v>
      </c>
      <c r="C153" s="37">
        <v>2572</v>
      </c>
      <c r="D153" s="44"/>
      <c r="E153" s="44">
        <v>1678</v>
      </c>
      <c r="F153" s="37">
        <v>1599</v>
      </c>
      <c r="G153" s="36">
        <f t="shared" si="49"/>
        <v>62.2</v>
      </c>
      <c r="H153" s="36">
        <f t="shared" si="50"/>
        <v>-4.7</v>
      </c>
      <c r="J153" s="44">
        <v>318</v>
      </c>
      <c r="K153" s="37">
        <v>332</v>
      </c>
      <c r="L153" s="36">
        <f t="shared" si="54"/>
        <v>12.9</v>
      </c>
      <c r="M153" s="36">
        <f t="shared" si="51"/>
        <v>4.4000000000000004</v>
      </c>
      <c r="O153" s="44">
        <v>470</v>
      </c>
      <c r="P153" s="37">
        <v>390</v>
      </c>
      <c r="Q153" s="36">
        <f t="shared" si="55"/>
        <v>15.2</v>
      </c>
      <c r="R153" s="36">
        <f t="shared" si="52"/>
        <v>-17</v>
      </c>
      <c r="T153" s="44">
        <v>266</v>
      </c>
      <c r="U153" s="37">
        <v>251</v>
      </c>
      <c r="V153" s="36">
        <f t="shared" si="56"/>
        <v>9.8000000000000007</v>
      </c>
      <c r="W153" s="36">
        <f t="shared" si="53"/>
        <v>-5.6</v>
      </c>
    </row>
    <row r="154" spans="1:23">
      <c r="A154" s="34">
        <v>3047</v>
      </c>
      <c r="B154" s="34" t="s">
        <v>295</v>
      </c>
      <c r="C154" s="37">
        <v>1383</v>
      </c>
      <c r="D154" s="44"/>
      <c r="E154" s="44">
        <v>553</v>
      </c>
      <c r="F154" s="37">
        <v>574</v>
      </c>
      <c r="G154" s="36">
        <f t="shared" si="49"/>
        <v>41.5</v>
      </c>
      <c r="H154" s="36">
        <f t="shared" si="50"/>
        <v>3.8</v>
      </c>
      <c r="J154" s="44">
        <v>378</v>
      </c>
      <c r="K154" s="37">
        <v>354</v>
      </c>
      <c r="L154" s="36">
        <f t="shared" si="54"/>
        <v>25.6</v>
      </c>
      <c r="M154" s="36">
        <f t="shared" si="51"/>
        <v>-6.3</v>
      </c>
      <c r="O154" s="44">
        <v>315</v>
      </c>
      <c r="P154" s="37">
        <v>280</v>
      </c>
      <c r="Q154" s="36">
        <f t="shared" si="55"/>
        <v>20.2</v>
      </c>
      <c r="R154" s="36">
        <f t="shared" si="52"/>
        <v>-11.1</v>
      </c>
      <c r="T154" s="44">
        <v>188</v>
      </c>
      <c r="U154" s="37">
        <v>175</v>
      </c>
      <c r="V154" s="36">
        <f t="shared" si="56"/>
        <v>12.7</v>
      </c>
      <c r="W154" s="36">
        <f t="shared" si="53"/>
        <v>-6.9</v>
      </c>
    </row>
    <row r="155" spans="1:23">
      <c r="A155" s="34">
        <v>3048</v>
      </c>
      <c r="B155" s="34" t="s">
        <v>1028</v>
      </c>
      <c r="C155" s="37">
        <v>9148</v>
      </c>
      <c r="D155" s="44"/>
      <c r="E155" s="44">
        <v>2780</v>
      </c>
      <c r="F155" s="37">
        <v>3078</v>
      </c>
      <c r="G155" s="36">
        <f t="shared" si="49"/>
        <v>33.6</v>
      </c>
      <c r="H155" s="36">
        <f t="shared" si="50"/>
        <v>10.7</v>
      </c>
      <c r="J155" s="44">
        <v>4006</v>
      </c>
      <c r="K155" s="37">
        <v>4129</v>
      </c>
      <c r="L155" s="36">
        <f t="shared" si="54"/>
        <v>45.1</v>
      </c>
      <c r="M155" s="36">
        <f t="shared" si="51"/>
        <v>3.1</v>
      </c>
      <c r="O155" s="44">
        <v>242</v>
      </c>
      <c r="P155" s="37">
        <v>278</v>
      </c>
      <c r="Q155" s="36">
        <f t="shared" si="55"/>
        <v>3</v>
      </c>
      <c r="R155" s="36">
        <f t="shared" si="52"/>
        <v>14.9</v>
      </c>
      <c r="T155" s="44">
        <v>1629</v>
      </c>
      <c r="U155" s="37">
        <v>1663</v>
      </c>
      <c r="V155" s="36">
        <f t="shared" si="56"/>
        <v>18.2</v>
      </c>
      <c r="W155" s="36">
        <f t="shared" si="53"/>
        <v>2.1</v>
      </c>
    </row>
    <row r="156" spans="1:23">
      <c r="A156" s="34">
        <v>3049</v>
      </c>
      <c r="B156" s="34" t="s">
        <v>296</v>
      </c>
      <c r="C156" s="37">
        <v>2183</v>
      </c>
      <c r="D156" s="44"/>
      <c r="E156" s="44">
        <v>1086</v>
      </c>
      <c r="F156" s="37">
        <v>1196</v>
      </c>
      <c r="G156" s="36">
        <f t="shared" si="49"/>
        <v>54.8</v>
      </c>
      <c r="H156" s="36">
        <f t="shared" si="50"/>
        <v>10.1</v>
      </c>
      <c r="J156" s="44">
        <v>581</v>
      </c>
      <c r="K156" s="37">
        <v>571</v>
      </c>
      <c r="L156" s="36">
        <f t="shared" si="54"/>
        <v>26.2</v>
      </c>
      <c r="M156" s="36">
        <f t="shared" si="51"/>
        <v>-1.7</v>
      </c>
      <c r="O156" s="44">
        <v>130</v>
      </c>
      <c r="P156" s="37">
        <v>104</v>
      </c>
      <c r="Q156" s="36">
        <f t="shared" si="55"/>
        <v>4.8</v>
      </c>
      <c r="R156" s="36">
        <f t="shared" si="52"/>
        <v>-20</v>
      </c>
      <c r="T156" s="44">
        <v>275</v>
      </c>
      <c r="U156" s="37">
        <v>312</v>
      </c>
      <c r="V156" s="36">
        <f t="shared" si="56"/>
        <v>14.3</v>
      </c>
      <c r="W156" s="36">
        <f t="shared" si="53"/>
        <v>13.5</v>
      </c>
    </row>
    <row r="157" spans="1:23">
      <c r="A157" s="34">
        <v>3050</v>
      </c>
      <c r="B157" s="34" t="s">
        <v>167</v>
      </c>
      <c r="C157" s="37">
        <v>10473</v>
      </c>
      <c r="D157" s="44"/>
      <c r="E157" s="44">
        <v>4810</v>
      </c>
      <c r="F157" s="37">
        <v>4997</v>
      </c>
      <c r="G157" s="36">
        <f t="shared" si="49"/>
        <v>47.7</v>
      </c>
      <c r="H157" s="36">
        <f t="shared" si="50"/>
        <v>3.9</v>
      </c>
      <c r="J157" s="44">
        <v>2825</v>
      </c>
      <c r="K157" s="37">
        <v>2692</v>
      </c>
      <c r="L157" s="36">
        <f t="shared" si="54"/>
        <v>25.7</v>
      </c>
      <c r="M157" s="36">
        <f t="shared" si="51"/>
        <v>-4.7</v>
      </c>
      <c r="O157" s="44">
        <v>1553</v>
      </c>
      <c r="P157" s="37">
        <v>1199</v>
      </c>
      <c r="Q157" s="36">
        <f t="shared" si="55"/>
        <v>11.4</v>
      </c>
      <c r="R157" s="36">
        <f t="shared" si="52"/>
        <v>-22.8</v>
      </c>
      <c r="T157" s="44">
        <v>1471</v>
      </c>
      <c r="U157" s="37">
        <v>1585</v>
      </c>
      <c r="V157" s="36">
        <f t="shared" si="56"/>
        <v>15.1</v>
      </c>
      <c r="W157" s="36">
        <f t="shared" si="53"/>
        <v>7.7</v>
      </c>
    </row>
    <row r="158" spans="1:23">
      <c r="A158" s="34">
        <v>3999</v>
      </c>
      <c r="F158" s="37"/>
      <c r="G158" s="38"/>
      <c r="J158" s="46"/>
      <c r="M158" s="36"/>
      <c r="O158" s="46"/>
      <c r="R158" s="36"/>
      <c r="T158" s="46"/>
      <c r="U158" s="37"/>
      <c r="W158" s="36"/>
    </row>
    <row r="159" spans="1:23">
      <c r="E159" s="46"/>
      <c r="F159" s="37"/>
      <c r="G159" s="38"/>
      <c r="J159" s="46"/>
      <c r="M159" s="36"/>
      <c r="O159" s="46"/>
      <c r="R159" s="36"/>
      <c r="T159" s="46"/>
      <c r="U159" s="37"/>
      <c r="W159" s="36"/>
    </row>
    <row r="160" spans="1:23">
      <c r="B160" s="33" t="s">
        <v>1098</v>
      </c>
      <c r="C160" s="39">
        <v>85891</v>
      </c>
      <c r="D160" s="39"/>
      <c r="E160" s="46">
        <v>40816</v>
      </c>
      <c r="F160" s="39">
        <v>43239</v>
      </c>
      <c r="G160" s="38">
        <f t="shared" ref="G160" si="57">ROUND(((F160/C160)*100),1)</f>
        <v>50.3</v>
      </c>
      <c r="H160" s="38">
        <f t="shared" ref="H160" si="58">ROUND((((F160-E160)/E160)*100),1)</f>
        <v>5.9</v>
      </c>
      <c r="I160" s="38"/>
      <c r="J160" s="46">
        <v>24913</v>
      </c>
      <c r="K160" s="39">
        <v>25060</v>
      </c>
      <c r="L160" s="38">
        <f t="shared" si="54"/>
        <v>29.2</v>
      </c>
      <c r="M160" s="38">
        <f t="shared" ref="M160" si="59">ROUND((((K160-J160)/J160)*100),1)</f>
        <v>0.6</v>
      </c>
      <c r="N160" s="38"/>
      <c r="O160" s="46">
        <v>4213</v>
      </c>
      <c r="P160" s="39">
        <v>4201</v>
      </c>
      <c r="Q160" s="38">
        <f t="shared" si="55"/>
        <v>4.9000000000000004</v>
      </c>
      <c r="R160" s="38">
        <f t="shared" ref="R160" si="60">ROUND((((P160-O160)/O160)*100),1)</f>
        <v>-0.3</v>
      </c>
      <c r="S160" s="38"/>
      <c r="T160" s="46">
        <v>12003</v>
      </c>
      <c r="U160" s="39">
        <v>13391</v>
      </c>
      <c r="V160" s="38">
        <f t="shared" si="56"/>
        <v>15.6</v>
      </c>
      <c r="W160" s="38">
        <f t="shared" ref="W160" si="61">ROUND((((U160-T160)/T160)*100),1)</f>
        <v>11.6</v>
      </c>
    </row>
    <row r="161" spans="1:23" s="33" customFormat="1">
      <c r="A161" s="33">
        <v>4000</v>
      </c>
      <c r="C161" s="37"/>
      <c r="D161" s="39"/>
      <c r="E161" s="46"/>
      <c r="F161" s="37"/>
      <c r="G161" s="38"/>
      <c r="H161" s="38"/>
      <c r="I161" s="38"/>
      <c r="J161" s="46"/>
      <c r="K161" s="37"/>
      <c r="L161" s="36"/>
      <c r="M161" s="38"/>
      <c r="N161" s="38"/>
      <c r="O161" s="46"/>
      <c r="P161" s="37"/>
      <c r="Q161" s="36"/>
      <c r="R161" s="38"/>
      <c r="S161" s="38"/>
      <c r="T161" s="46"/>
      <c r="U161" s="37"/>
      <c r="V161" s="36"/>
      <c r="W161" s="38"/>
    </row>
    <row r="162" spans="1:23" s="33" customFormat="1">
      <c r="B162" s="33" t="s">
        <v>297</v>
      </c>
      <c r="C162" s="39">
        <v>11780</v>
      </c>
      <c r="D162" s="39"/>
      <c r="E162" s="46">
        <v>7144</v>
      </c>
      <c r="F162" s="39">
        <v>7164</v>
      </c>
      <c r="G162" s="38">
        <f t="shared" ref="G162:G186" si="62">ROUND(((F162/C162)*100),1)</f>
        <v>60.8</v>
      </c>
      <c r="H162" s="38">
        <f t="shared" ref="H162:H186" si="63">ROUND((((F162-E162)/E162)*100),1)</f>
        <v>0.3</v>
      </c>
      <c r="I162" s="38"/>
      <c r="J162" s="46">
        <v>2845</v>
      </c>
      <c r="K162" s="39">
        <v>2788</v>
      </c>
      <c r="L162" s="38">
        <f t="shared" si="54"/>
        <v>23.7</v>
      </c>
      <c r="M162" s="38">
        <f t="shared" ref="M162:M186" si="64">ROUND((((K162-J162)/J162)*100),1)</f>
        <v>-2</v>
      </c>
      <c r="N162" s="38"/>
      <c r="O162" s="46">
        <v>271</v>
      </c>
      <c r="P162" s="39">
        <v>218</v>
      </c>
      <c r="Q162" s="38">
        <f t="shared" si="55"/>
        <v>1.9</v>
      </c>
      <c r="R162" s="38">
        <f t="shared" ref="R162:R187" si="65">ROUND((((P162-O162)/O162)*100),1)</f>
        <v>-19.600000000000001</v>
      </c>
      <c r="S162" s="38"/>
      <c r="T162" s="46">
        <v>1432</v>
      </c>
      <c r="U162" s="39">
        <v>1610</v>
      </c>
      <c r="V162" s="38">
        <f t="shared" si="56"/>
        <v>13.7</v>
      </c>
      <c r="W162" s="38">
        <f t="shared" ref="W162:W186" si="66">ROUND((((U162-T162)/T162)*100),1)</f>
        <v>12.4</v>
      </c>
    </row>
    <row r="163" spans="1:23" s="33" customFormat="1">
      <c r="A163" s="33">
        <v>4100</v>
      </c>
      <c r="B163" s="34" t="s">
        <v>298</v>
      </c>
      <c r="C163" s="37">
        <v>8</v>
      </c>
      <c r="D163" s="44"/>
      <c r="E163" s="44">
        <v>11</v>
      </c>
      <c r="F163" s="37">
        <v>8</v>
      </c>
      <c r="G163" s="36">
        <f t="shared" si="62"/>
        <v>100</v>
      </c>
      <c r="H163" s="36">
        <f t="shared" si="63"/>
        <v>-27.3</v>
      </c>
      <c r="I163" s="36"/>
      <c r="J163" s="44">
        <v>2</v>
      </c>
      <c r="K163" s="37">
        <v>0</v>
      </c>
      <c r="L163" s="36">
        <f t="shared" si="54"/>
        <v>0</v>
      </c>
      <c r="M163" s="36">
        <f t="shared" si="64"/>
        <v>-100</v>
      </c>
      <c r="N163" s="36"/>
      <c r="O163" s="44">
        <v>0</v>
      </c>
      <c r="P163" s="37">
        <v>0</v>
      </c>
      <c r="Q163" s="36">
        <f t="shared" si="55"/>
        <v>0</v>
      </c>
      <c r="R163" s="36">
        <v>0</v>
      </c>
      <c r="S163" s="36"/>
      <c r="T163" s="44">
        <v>2</v>
      </c>
      <c r="U163" s="37">
        <v>0</v>
      </c>
      <c r="V163" s="36">
        <f t="shared" si="56"/>
        <v>0</v>
      </c>
      <c r="W163" s="36">
        <f t="shared" si="66"/>
        <v>-100</v>
      </c>
    </row>
    <row r="164" spans="1:23">
      <c r="A164" s="34">
        <v>4101</v>
      </c>
      <c r="B164" s="34" t="s">
        <v>299</v>
      </c>
      <c r="C164" s="37">
        <v>183</v>
      </c>
      <c r="D164" s="44"/>
      <c r="E164" s="44">
        <v>100</v>
      </c>
      <c r="F164" s="37">
        <v>116</v>
      </c>
      <c r="G164" s="36">
        <f t="shared" si="62"/>
        <v>63.4</v>
      </c>
      <c r="H164" s="36">
        <f t="shared" si="63"/>
        <v>16</v>
      </c>
      <c r="J164" s="44">
        <v>45</v>
      </c>
      <c r="K164" s="37">
        <v>39</v>
      </c>
      <c r="L164" s="36">
        <f t="shared" si="54"/>
        <v>21.3</v>
      </c>
      <c r="M164" s="36">
        <f t="shared" si="64"/>
        <v>-13.3</v>
      </c>
      <c r="O164" s="44">
        <v>3</v>
      </c>
      <c r="P164" s="37">
        <v>1</v>
      </c>
      <c r="Q164" s="36">
        <f t="shared" si="55"/>
        <v>0.5</v>
      </c>
      <c r="R164" s="36">
        <f t="shared" si="65"/>
        <v>-66.7</v>
      </c>
      <c r="T164" s="44">
        <v>20</v>
      </c>
      <c r="U164" s="37">
        <v>27</v>
      </c>
      <c r="V164" s="36">
        <f t="shared" si="56"/>
        <v>14.8</v>
      </c>
      <c r="W164" s="36">
        <f t="shared" si="66"/>
        <v>35</v>
      </c>
    </row>
    <row r="165" spans="1:23">
      <c r="A165" s="34">
        <v>4102</v>
      </c>
      <c r="B165" s="34" t="s">
        <v>300</v>
      </c>
      <c r="C165" s="37">
        <v>58</v>
      </c>
      <c r="D165" s="44"/>
      <c r="E165" s="44">
        <v>47</v>
      </c>
      <c r="F165" s="37">
        <v>43</v>
      </c>
      <c r="G165" s="36">
        <f t="shared" si="62"/>
        <v>74.099999999999994</v>
      </c>
      <c r="H165" s="36">
        <f t="shared" si="63"/>
        <v>-8.5</v>
      </c>
      <c r="J165" s="44">
        <v>5</v>
      </c>
      <c r="K165" s="37">
        <v>12</v>
      </c>
      <c r="L165" s="36">
        <f t="shared" si="54"/>
        <v>20.7</v>
      </c>
      <c r="M165" s="36">
        <f t="shared" si="64"/>
        <v>140</v>
      </c>
      <c r="O165" s="44">
        <v>2</v>
      </c>
      <c r="P165" s="37">
        <v>0</v>
      </c>
      <c r="Q165" s="36">
        <f t="shared" si="55"/>
        <v>0</v>
      </c>
      <c r="R165" s="36">
        <f t="shared" si="65"/>
        <v>-100</v>
      </c>
      <c r="T165" s="44">
        <v>4</v>
      </c>
      <c r="U165" s="37">
        <v>3</v>
      </c>
      <c r="V165" s="36">
        <f t="shared" si="56"/>
        <v>5.2</v>
      </c>
      <c r="W165" s="36">
        <f t="shared" si="66"/>
        <v>-25</v>
      </c>
    </row>
    <row r="166" spans="1:23">
      <c r="A166" s="34">
        <v>4103</v>
      </c>
      <c r="B166" s="34" t="s">
        <v>301</v>
      </c>
      <c r="C166" s="37">
        <v>2513</v>
      </c>
      <c r="D166" s="44"/>
      <c r="E166" s="44">
        <v>1686</v>
      </c>
      <c r="F166" s="37">
        <v>1656</v>
      </c>
      <c r="G166" s="36">
        <f t="shared" si="62"/>
        <v>65.900000000000006</v>
      </c>
      <c r="H166" s="36">
        <f t="shared" si="63"/>
        <v>-1.8</v>
      </c>
      <c r="J166" s="44">
        <v>564</v>
      </c>
      <c r="K166" s="37">
        <v>518</v>
      </c>
      <c r="L166" s="36">
        <f t="shared" si="54"/>
        <v>20.6</v>
      </c>
      <c r="M166" s="36">
        <f t="shared" si="64"/>
        <v>-8.1999999999999993</v>
      </c>
      <c r="O166" s="44">
        <v>55</v>
      </c>
      <c r="P166" s="37">
        <v>16</v>
      </c>
      <c r="Q166" s="36">
        <f t="shared" si="55"/>
        <v>0.6</v>
      </c>
      <c r="R166" s="36">
        <f t="shared" si="65"/>
        <v>-70.900000000000006</v>
      </c>
      <c r="T166" s="44">
        <v>301</v>
      </c>
      <c r="U166" s="37">
        <v>323</v>
      </c>
      <c r="V166" s="36">
        <f t="shared" si="56"/>
        <v>12.9</v>
      </c>
      <c r="W166" s="36">
        <f t="shared" si="66"/>
        <v>7.3</v>
      </c>
    </row>
    <row r="167" spans="1:23">
      <c r="A167" s="34">
        <v>4104</v>
      </c>
      <c r="B167" s="34" t="s">
        <v>302</v>
      </c>
      <c r="C167" s="37">
        <v>282</v>
      </c>
      <c r="D167" s="44"/>
      <c r="E167" s="44">
        <v>172</v>
      </c>
      <c r="F167" s="37">
        <v>160</v>
      </c>
      <c r="G167" s="36">
        <f t="shared" si="62"/>
        <v>56.7</v>
      </c>
      <c r="H167" s="36">
        <f t="shared" si="63"/>
        <v>-7</v>
      </c>
      <c r="J167" s="44">
        <v>68</v>
      </c>
      <c r="K167" s="37">
        <v>70</v>
      </c>
      <c r="L167" s="36">
        <f t="shared" si="54"/>
        <v>24.8</v>
      </c>
      <c r="M167" s="36">
        <f t="shared" si="64"/>
        <v>2.9</v>
      </c>
      <c r="O167" s="44">
        <v>4</v>
      </c>
      <c r="P167" s="37">
        <v>15</v>
      </c>
      <c r="Q167" s="36">
        <f t="shared" si="55"/>
        <v>5.3</v>
      </c>
      <c r="R167" s="36">
        <f t="shared" si="65"/>
        <v>275</v>
      </c>
      <c r="T167" s="44">
        <v>43</v>
      </c>
      <c r="U167" s="37">
        <v>37</v>
      </c>
      <c r="V167" s="36">
        <f t="shared" si="56"/>
        <v>13.1</v>
      </c>
      <c r="W167" s="36">
        <f t="shared" si="66"/>
        <v>-14</v>
      </c>
    </row>
    <row r="168" spans="1:23">
      <c r="A168" s="34">
        <v>4105</v>
      </c>
      <c r="B168" s="34" t="s">
        <v>303</v>
      </c>
      <c r="C168" s="37">
        <v>237</v>
      </c>
      <c r="D168" s="44"/>
      <c r="E168" s="44">
        <v>174</v>
      </c>
      <c r="F168" s="37">
        <v>183</v>
      </c>
      <c r="G168" s="36">
        <f t="shared" si="62"/>
        <v>77.2</v>
      </c>
      <c r="H168" s="36">
        <f t="shared" si="63"/>
        <v>5.2</v>
      </c>
      <c r="J168" s="44">
        <v>35</v>
      </c>
      <c r="K168" s="37">
        <v>35</v>
      </c>
      <c r="L168" s="36">
        <f t="shared" si="54"/>
        <v>14.8</v>
      </c>
      <c r="M168" s="36">
        <f t="shared" si="64"/>
        <v>0</v>
      </c>
      <c r="O168" s="44">
        <v>3</v>
      </c>
      <c r="P168" s="37">
        <v>5</v>
      </c>
      <c r="Q168" s="36">
        <f t="shared" si="55"/>
        <v>2.1</v>
      </c>
      <c r="R168" s="36">
        <f t="shared" si="65"/>
        <v>66.7</v>
      </c>
      <c r="T168" s="44">
        <v>16</v>
      </c>
      <c r="U168" s="37">
        <v>14</v>
      </c>
      <c r="V168" s="36">
        <f t="shared" si="56"/>
        <v>5.9</v>
      </c>
      <c r="W168" s="36">
        <f t="shared" si="66"/>
        <v>-12.5</v>
      </c>
    </row>
    <row r="169" spans="1:23">
      <c r="A169" s="34">
        <v>6001</v>
      </c>
      <c r="B169" s="34" t="s">
        <v>304</v>
      </c>
      <c r="C169" s="37">
        <v>45</v>
      </c>
      <c r="D169" s="44"/>
      <c r="E169" s="44">
        <v>65</v>
      </c>
      <c r="F169" s="37">
        <v>37</v>
      </c>
      <c r="G169" s="36">
        <f t="shared" si="62"/>
        <v>82.2</v>
      </c>
      <c r="H169" s="36">
        <f t="shared" si="63"/>
        <v>-43.1</v>
      </c>
      <c r="J169" s="44">
        <v>13</v>
      </c>
      <c r="K169" s="37">
        <v>7</v>
      </c>
      <c r="L169" s="36">
        <f t="shared" si="54"/>
        <v>15.6</v>
      </c>
      <c r="M169" s="36">
        <f t="shared" si="64"/>
        <v>-46.2</v>
      </c>
      <c r="O169" s="44">
        <v>1</v>
      </c>
      <c r="P169" s="37">
        <v>1</v>
      </c>
      <c r="Q169" s="36">
        <f t="shared" si="55"/>
        <v>2.2000000000000002</v>
      </c>
      <c r="R169" s="36">
        <f t="shared" si="65"/>
        <v>0</v>
      </c>
      <c r="T169" s="44">
        <v>3</v>
      </c>
      <c r="U169" s="37">
        <v>0</v>
      </c>
      <c r="V169" s="36">
        <f t="shared" si="56"/>
        <v>0</v>
      </c>
      <c r="W169" s="36">
        <f t="shared" si="66"/>
        <v>-100</v>
      </c>
    </row>
    <row r="170" spans="1:23">
      <c r="A170" s="34">
        <v>4106</v>
      </c>
      <c r="B170" s="34" t="s">
        <v>305</v>
      </c>
      <c r="C170" s="37">
        <v>157</v>
      </c>
      <c r="D170" s="44"/>
      <c r="E170" s="44">
        <v>124</v>
      </c>
      <c r="F170" s="37">
        <v>131</v>
      </c>
      <c r="G170" s="36">
        <f t="shared" si="62"/>
        <v>83.4</v>
      </c>
      <c r="H170" s="36">
        <f t="shared" si="63"/>
        <v>5.6</v>
      </c>
      <c r="J170" s="44">
        <v>16</v>
      </c>
      <c r="K170" s="37">
        <v>21</v>
      </c>
      <c r="L170" s="36">
        <f t="shared" si="54"/>
        <v>13.4</v>
      </c>
      <c r="M170" s="36">
        <f t="shared" si="64"/>
        <v>31.3</v>
      </c>
      <c r="O170" s="44">
        <v>1</v>
      </c>
      <c r="P170" s="37">
        <v>0</v>
      </c>
      <c r="Q170" s="36">
        <f t="shared" si="55"/>
        <v>0</v>
      </c>
      <c r="R170" s="36">
        <f t="shared" si="65"/>
        <v>-100</v>
      </c>
      <c r="T170" s="44">
        <v>4</v>
      </c>
      <c r="U170" s="37">
        <v>5</v>
      </c>
      <c r="V170" s="36">
        <f t="shared" si="56"/>
        <v>3.2</v>
      </c>
      <c r="W170" s="36">
        <f t="shared" si="66"/>
        <v>25</v>
      </c>
    </row>
    <row r="171" spans="1:23">
      <c r="A171" s="34">
        <v>4107</v>
      </c>
      <c r="B171" s="34" t="s">
        <v>306</v>
      </c>
      <c r="C171" s="37">
        <v>117</v>
      </c>
      <c r="D171" s="44"/>
      <c r="E171" s="44">
        <v>31</v>
      </c>
      <c r="F171" s="37">
        <v>35</v>
      </c>
      <c r="G171" s="36">
        <f t="shared" si="62"/>
        <v>29.9</v>
      </c>
      <c r="H171" s="36">
        <f t="shared" si="63"/>
        <v>12.9</v>
      </c>
      <c r="J171" s="44">
        <v>70</v>
      </c>
      <c r="K171" s="37">
        <v>68</v>
      </c>
      <c r="L171" s="36">
        <f t="shared" si="54"/>
        <v>58.1</v>
      </c>
      <c r="M171" s="36">
        <f t="shared" si="64"/>
        <v>-2.9</v>
      </c>
      <c r="O171" s="44">
        <v>8</v>
      </c>
      <c r="P171" s="37">
        <v>11</v>
      </c>
      <c r="Q171" s="36">
        <f t="shared" si="55"/>
        <v>9.4</v>
      </c>
      <c r="R171" s="36">
        <f t="shared" si="65"/>
        <v>37.5</v>
      </c>
      <c r="T171" s="44">
        <v>4</v>
      </c>
      <c r="U171" s="37">
        <v>3</v>
      </c>
      <c r="V171" s="36">
        <f t="shared" si="56"/>
        <v>2.6</v>
      </c>
      <c r="W171" s="36">
        <f t="shared" si="66"/>
        <v>-25</v>
      </c>
    </row>
    <row r="172" spans="1:23">
      <c r="A172" s="34">
        <v>4108</v>
      </c>
      <c r="B172" s="34" t="s">
        <v>307</v>
      </c>
      <c r="C172" s="37">
        <v>50</v>
      </c>
      <c r="D172" s="44"/>
      <c r="E172" s="44">
        <v>38</v>
      </c>
      <c r="F172" s="37">
        <v>30</v>
      </c>
      <c r="G172" s="36">
        <f t="shared" si="62"/>
        <v>60</v>
      </c>
      <c r="H172" s="36">
        <f t="shared" si="63"/>
        <v>-21.1</v>
      </c>
      <c r="J172" s="44">
        <v>5</v>
      </c>
      <c r="K172" s="37">
        <v>9</v>
      </c>
      <c r="L172" s="36">
        <f t="shared" si="54"/>
        <v>18</v>
      </c>
      <c r="M172" s="36">
        <f t="shared" si="64"/>
        <v>80</v>
      </c>
      <c r="O172" s="44">
        <v>2</v>
      </c>
      <c r="P172" s="37">
        <v>0</v>
      </c>
      <c r="Q172" s="36">
        <f t="shared" si="55"/>
        <v>0</v>
      </c>
      <c r="R172" s="36">
        <f t="shared" si="65"/>
        <v>-100</v>
      </c>
      <c r="T172" s="44">
        <v>9</v>
      </c>
      <c r="U172" s="37">
        <v>11</v>
      </c>
      <c r="V172" s="36">
        <f t="shared" si="56"/>
        <v>22</v>
      </c>
      <c r="W172" s="36">
        <f t="shared" si="66"/>
        <v>22.2</v>
      </c>
    </row>
    <row r="173" spans="1:23">
      <c r="A173" s="34">
        <v>4123</v>
      </c>
      <c r="B173" s="34" t="s">
        <v>308</v>
      </c>
      <c r="C173" s="37">
        <v>406</v>
      </c>
      <c r="D173" s="44"/>
      <c r="E173" s="44">
        <v>210</v>
      </c>
      <c r="F173" s="37">
        <v>176</v>
      </c>
      <c r="G173" s="36">
        <f t="shared" si="62"/>
        <v>43.3</v>
      </c>
      <c r="H173" s="36">
        <f t="shared" si="63"/>
        <v>-16.2</v>
      </c>
      <c r="J173" s="44">
        <v>144</v>
      </c>
      <c r="K173" s="37">
        <v>142</v>
      </c>
      <c r="L173" s="36">
        <f t="shared" si="54"/>
        <v>35</v>
      </c>
      <c r="M173" s="36">
        <f t="shared" si="64"/>
        <v>-1.4</v>
      </c>
      <c r="O173" s="44">
        <v>9</v>
      </c>
      <c r="P173" s="37">
        <v>3</v>
      </c>
      <c r="Q173" s="36">
        <f t="shared" si="55"/>
        <v>0.7</v>
      </c>
      <c r="R173" s="36">
        <f t="shared" si="65"/>
        <v>-66.7</v>
      </c>
      <c r="T173" s="44">
        <v>96</v>
      </c>
      <c r="U173" s="37">
        <v>85</v>
      </c>
      <c r="V173" s="36">
        <f t="shared" si="56"/>
        <v>20.9</v>
      </c>
      <c r="W173" s="36">
        <f t="shared" si="66"/>
        <v>-11.5</v>
      </c>
    </row>
    <row r="174" spans="1:23">
      <c r="A174" s="34">
        <v>4109</v>
      </c>
      <c r="B174" s="34" t="s">
        <v>309</v>
      </c>
      <c r="C174" s="37">
        <v>1542</v>
      </c>
      <c r="D174" s="44"/>
      <c r="E174" s="44">
        <v>940</v>
      </c>
      <c r="F174" s="37">
        <v>948</v>
      </c>
      <c r="G174" s="36">
        <f t="shared" si="62"/>
        <v>61.5</v>
      </c>
      <c r="H174" s="36">
        <f t="shared" si="63"/>
        <v>0.9</v>
      </c>
      <c r="J174" s="44">
        <v>329</v>
      </c>
      <c r="K174" s="37">
        <v>295</v>
      </c>
      <c r="L174" s="36">
        <f t="shared" si="54"/>
        <v>19.100000000000001</v>
      </c>
      <c r="M174" s="36">
        <f t="shared" si="64"/>
        <v>-10.3</v>
      </c>
      <c r="O174" s="44">
        <v>39</v>
      </c>
      <c r="P174" s="37">
        <v>62</v>
      </c>
      <c r="Q174" s="36">
        <f t="shared" si="55"/>
        <v>4</v>
      </c>
      <c r="R174" s="36">
        <f t="shared" si="65"/>
        <v>59</v>
      </c>
      <c r="T174" s="44">
        <v>206</v>
      </c>
      <c r="U174" s="37">
        <v>237</v>
      </c>
      <c r="V174" s="36">
        <f t="shared" si="56"/>
        <v>15.4</v>
      </c>
      <c r="W174" s="36">
        <f t="shared" si="66"/>
        <v>15</v>
      </c>
    </row>
    <row r="175" spans="1:23">
      <c r="A175" s="34">
        <v>4110</v>
      </c>
      <c r="B175" s="34" t="s">
        <v>310</v>
      </c>
      <c r="C175" s="37">
        <v>160</v>
      </c>
      <c r="D175" s="44"/>
      <c r="E175" s="44">
        <v>69</v>
      </c>
      <c r="F175" s="37">
        <v>86</v>
      </c>
      <c r="G175" s="36">
        <f t="shared" si="62"/>
        <v>53.8</v>
      </c>
      <c r="H175" s="36">
        <f t="shared" si="63"/>
        <v>24.6</v>
      </c>
      <c r="J175" s="44">
        <v>45</v>
      </c>
      <c r="K175" s="37">
        <v>52</v>
      </c>
      <c r="L175" s="36">
        <f t="shared" si="54"/>
        <v>32.5</v>
      </c>
      <c r="M175" s="36">
        <f t="shared" si="64"/>
        <v>15.6</v>
      </c>
      <c r="O175" s="44">
        <v>1</v>
      </c>
      <c r="P175" s="37">
        <v>6</v>
      </c>
      <c r="Q175" s="36">
        <f t="shared" si="55"/>
        <v>3.8</v>
      </c>
      <c r="R175" s="36">
        <f t="shared" si="65"/>
        <v>500</v>
      </c>
      <c r="T175" s="44">
        <v>14</v>
      </c>
      <c r="U175" s="37">
        <v>16</v>
      </c>
      <c r="V175" s="36">
        <f t="shared" si="56"/>
        <v>10</v>
      </c>
      <c r="W175" s="36">
        <f t="shared" si="66"/>
        <v>14.3</v>
      </c>
    </row>
    <row r="176" spans="1:23">
      <c r="A176" s="34">
        <v>4111</v>
      </c>
      <c r="B176" s="34" t="s">
        <v>311</v>
      </c>
      <c r="C176" s="37">
        <v>4</v>
      </c>
      <c r="D176" s="44"/>
      <c r="E176" s="44">
        <v>9</v>
      </c>
      <c r="F176" s="37">
        <v>1</v>
      </c>
      <c r="G176" s="36">
        <f t="shared" si="62"/>
        <v>25</v>
      </c>
      <c r="H176" s="36">
        <f t="shared" si="63"/>
        <v>-88.9</v>
      </c>
      <c r="J176" s="44">
        <v>11</v>
      </c>
      <c r="K176" s="37">
        <v>2</v>
      </c>
      <c r="L176" s="36">
        <f t="shared" si="54"/>
        <v>50</v>
      </c>
      <c r="M176" s="36">
        <f t="shared" si="64"/>
        <v>-81.8</v>
      </c>
      <c r="O176" s="44">
        <v>1</v>
      </c>
      <c r="P176" s="37">
        <v>1</v>
      </c>
      <c r="Q176" s="36">
        <f t="shared" si="55"/>
        <v>25</v>
      </c>
      <c r="R176" s="36">
        <f t="shared" si="65"/>
        <v>0</v>
      </c>
      <c r="T176" s="44">
        <v>4</v>
      </c>
      <c r="U176" s="37">
        <v>0</v>
      </c>
      <c r="V176" s="36">
        <f t="shared" si="56"/>
        <v>0</v>
      </c>
      <c r="W176" s="36">
        <f t="shared" si="66"/>
        <v>-100</v>
      </c>
    </row>
    <row r="177" spans="1:23">
      <c r="A177" s="34">
        <v>4112</v>
      </c>
      <c r="B177" s="34" t="s">
        <v>312</v>
      </c>
      <c r="C177" s="37">
        <v>883</v>
      </c>
      <c r="D177" s="44"/>
      <c r="E177" s="44">
        <v>609</v>
      </c>
      <c r="F177" s="37">
        <v>511</v>
      </c>
      <c r="G177" s="36">
        <f t="shared" si="62"/>
        <v>57.9</v>
      </c>
      <c r="H177" s="36">
        <f t="shared" si="63"/>
        <v>-16.100000000000001</v>
      </c>
      <c r="J177" s="44">
        <v>240</v>
      </c>
      <c r="K177" s="37">
        <v>219</v>
      </c>
      <c r="L177" s="36">
        <f t="shared" si="54"/>
        <v>24.8</v>
      </c>
      <c r="M177" s="36">
        <f t="shared" si="64"/>
        <v>-8.8000000000000007</v>
      </c>
      <c r="O177" s="44">
        <v>72</v>
      </c>
      <c r="P177" s="37">
        <v>33</v>
      </c>
      <c r="Q177" s="36">
        <f t="shared" si="55"/>
        <v>3.7</v>
      </c>
      <c r="R177" s="36">
        <f t="shared" si="65"/>
        <v>-54.2</v>
      </c>
      <c r="T177" s="44">
        <v>94</v>
      </c>
      <c r="U177" s="37">
        <v>120</v>
      </c>
      <c r="V177" s="36">
        <f t="shared" si="56"/>
        <v>13.6</v>
      </c>
      <c r="W177" s="36">
        <f t="shared" si="66"/>
        <v>27.7</v>
      </c>
    </row>
    <row r="178" spans="1:23">
      <c r="A178" s="34">
        <v>4113</v>
      </c>
      <c r="B178" s="34" t="s">
        <v>313</v>
      </c>
      <c r="C178" s="37">
        <v>3185</v>
      </c>
      <c r="D178" s="44"/>
      <c r="E178" s="44">
        <v>1775</v>
      </c>
      <c r="F178" s="37">
        <v>1913</v>
      </c>
      <c r="G178" s="36">
        <f t="shared" si="62"/>
        <v>60.1</v>
      </c>
      <c r="H178" s="36">
        <f t="shared" si="63"/>
        <v>7.8</v>
      </c>
      <c r="J178" s="44">
        <v>754</v>
      </c>
      <c r="K178" s="37">
        <v>820</v>
      </c>
      <c r="L178" s="36">
        <f t="shared" si="54"/>
        <v>25.7</v>
      </c>
      <c r="M178" s="36">
        <f t="shared" si="64"/>
        <v>8.8000000000000007</v>
      </c>
      <c r="O178" s="44">
        <v>41</v>
      </c>
      <c r="P178" s="37">
        <v>42</v>
      </c>
      <c r="Q178" s="36">
        <f t="shared" si="55"/>
        <v>1.3</v>
      </c>
      <c r="R178" s="36">
        <f t="shared" si="65"/>
        <v>2.4</v>
      </c>
      <c r="T178" s="44">
        <v>358</v>
      </c>
      <c r="U178" s="37">
        <v>410</v>
      </c>
      <c r="V178" s="36">
        <f t="shared" si="56"/>
        <v>12.9</v>
      </c>
      <c r="W178" s="36">
        <f t="shared" si="66"/>
        <v>14.5</v>
      </c>
    </row>
    <row r="179" spans="1:23">
      <c r="A179" s="34">
        <v>4114</v>
      </c>
      <c r="B179" s="34" t="s">
        <v>314</v>
      </c>
      <c r="C179" s="37">
        <v>7</v>
      </c>
      <c r="D179" s="44"/>
      <c r="E179" s="44">
        <v>2</v>
      </c>
      <c r="F179" s="37">
        <v>5</v>
      </c>
      <c r="G179" s="36">
        <f t="shared" si="62"/>
        <v>71.400000000000006</v>
      </c>
      <c r="H179" s="36">
        <f t="shared" si="63"/>
        <v>150</v>
      </c>
      <c r="J179" s="44">
        <v>2</v>
      </c>
      <c r="K179" s="37">
        <v>2</v>
      </c>
      <c r="L179" s="36">
        <f t="shared" si="54"/>
        <v>28.6</v>
      </c>
      <c r="M179" s="36">
        <f t="shared" si="64"/>
        <v>0</v>
      </c>
      <c r="O179" s="44">
        <v>1</v>
      </c>
      <c r="P179" s="37">
        <v>0</v>
      </c>
      <c r="Q179" s="36">
        <f t="shared" si="55"/>
        <v>0</v>
      </c>
      <c r="R179" s="36">
        <f t="shared" si="65"/>
        <v>-100</v>
      </c>
      <c r="T179" s="44">
        <v>0</v>
      </c>
      <c r="U179" s="37">
        <v>0</v>
      </c>
      <c r="V179" s="36">
        <f t="shared" si="56"/>
        <v>0</v>
      </c>
      <c r="W179" s="36">
        <v>0</v>
      </c>
    </row>
    <row r="180" spans="1:23">
      <c r="A180" s="34">
        <v>4115</v>
      </c>
      <c r="B180" s="34" t="s">
        <v>315</v>
      </c>
      <c r="C180" s="37">
        <v>3</v>
      </c>
      <c r="D180" s="44"/>
      <c r="E180" s="44">
        <v>2</v>
      </c>
      <c r="F180" s="37">
        <v>2</v>
      </c>
      <c r="G180" s="36">
        <f t="shared" si="62"/>
        <v>66.7</v>
      </c>
      <c r="H180" s="36">
        <f t="shared" si="63"/>
        <v>0</v>
      </c>
      <c r="J180" s="44">
        <v>1</v>
      </c>
      <c r="K180" s="37">
        <v>0</v>
      </c>
      <c r="L180" s="36">
        <f t="shared" si="54"/>
        <v>0</v>
      </c>
      <c r="M180" s="36">
        <f t="shared" si="64"/>
        <v>-100</v>
      </c>
      <c r="O180" s="44">
        <v>0</v>
      </c>
      <c r="P180" s="37">
        <v>0</v>
      </c>
      <c r="Q180" s="36">
        <f t="shared" si="55"/>
        <v>0</v>
      </c>
      <c r="R180" s="36">
        <v>0</v>
      </c>
      <c r="T180" s="44">
        <v>1</v>
      </c>
      <c r="U180" s="37">
        <v>1</v>
      </c>
      <c r="V180" s="36">
        <f t="shared" si="56"/>
        <v>33.299999999999997</v>
      </c>
      <c r="W180" s="36">
        <f t="shared" si="66"/>
        <v>0</v>
      </c>
    </row>
    <row r="181" spans="1:23">
      <c r="A181" s="34">
        <v>4116</v>
      </c>
      <c r="B181" s="34" t="s">
        <v>316</v>
      </c>
      <c r="C181" s="37">
        <v>193</v>
      </c>
      <c r="D181" s="44"/>
      <c r="E181" s="44">
        <v>104</v>
      </c>
      <c r="F181" s="37">
        <v>118</v>
      </c>
      <c r="G181" s="36">
        <f t="shared" si="62"/>
        <v>61.1</v>
      </c>
      <c r="H181" s="36">
        <f t="shared" si="63"/>
        <v>13.5</v>
      </c>
      <c r="J181" s="44">
        <v>51</v>
      </c>
      <c r="K181" s="37">
        <v>49</v>
      </c>
      <c r="L181" s="36">
        <f t="shared" si="54"/>
        <v>25.4</v>
      </c>
      <c r="M181" s="36">
        <f t="shared" si="64"/>
        <v>-3.9</v>
      </c>
      <c r="O181" s="44">
        <v>8</v>
      </c>
      <c r="P181" s="37">
        <v>8</v>
      </c>
      <c r="Q181" s="36">
        <f t="shared" si="55"/>
        <v>4.0999999999999996</v>
      </c>
      <c r="R181" s="36">
        <f t="shared" si="65"/>
        <v>0</v>
      </c>
      <c r="T181" s="44">
        <v>23</v>
      </c>
      <c r="U181" s="37">
        <v>18</v>
      </c>
      <c r="V181" s="36">
        <f t="shared" si="56"/>
        <v>9.3000000000000007</v>
      </c>
      <c r="W181" s="36">
        <f t="shared" si="66"/>
        <v>-21.7</v>
      </c>
    </row>
    <row r="182" spans="1:23">
      <c r="A182" s="34">
        <v>4118</v>
      </c>
      <c r="B182" s="34" t="s">
        <v>317</v>
      </c>
      <c r="C182" s="37">
        <v>197</v>
      </c>
      <c r="D182" s="44"/>
      <c r="E182" s="44">
        <v>104</v>
      </c>
      <c r="F182" s="37">
        <v>104</v>
      </c>
      <c r="G182" s="36">
        <f t="shared" si="62"/>
        <v>52.8</v>
      </c>
      <c r="H182" s="36">
        <f t="shared" si="63"/>
        <v>0</v>
      </c>
      <c r="J182" s="44">
        <v>70</v>
      </c>
      <c r="K182" s="37">
        <v>63</v>
      </c>
      <c r="L182" s="36">
        <f t="shared" si="54"/>
        <v>32</v>
      </c>
      <c r="M182" s="36">
        <f t="shared" si="64"/>
        <v>-10</v>
      </c>
      <c r="O182" s="44">
        <v>2</v>
      </c>
      <c r="P182" s="37">
        <v>0</v>
      </c>
      <c r="Q182" s="36">
        <f t="shared" si="55"/>
        <v>0</v>
      </c>
      <c r="R182" s="36">
        <f t="shared" si="65"/>
        <v>-100</v>
      </c>
      <c r="T182" s="44">
        <v>25</v>
      </c>
      <c r="U182" s="37">
        <v>30</v>
      </c>
      <c r="V182" s="36">
        <f t="shared" si="56"/>
        <v>15.2</v>
      </c>
      <c r="W182" s="36">
        <f t="shared" si="66"/>
        <v>20</v>
      </c>
    </row>
    <row r="183" spans="1:23">
      <c r="A183" s="34">
        <v>4119</v>
      </c>
      <c r="B183" s="34" t="s">
        <v>318</v>
      </c>
      <c r="C183" s="37">
        <v>104</v>
      </c>
      <c r="D183" s="44"/>
      <c r="E183" s="44">
        <v>51</v>
      </c>
      <c r="F183" s="37">
        <v>57</v>
      </c>
      <c r="G183" s="36">
        <f t="shared" si="62"/>
        <v>54.8</v>
      </c>
      <c r="H183" s="36">
        <f t="shared" si="63"/>
        <v>11.8</v>
      </c>
      <c r="J183" s="44">
        <v>27</v>
      </c>
      <c r="K183" s="37">
        <v>26</v>
      </c>
      <c r="L183" s="36">
        <f t="shared" si="54"/>
        <v>25</v>
      </c>
      <c r="M183" s="36">
        <f t="shared" si="64"/>
        <v>-3.7</v>
      </c>
      <c r="O183" s="44">
        <v>2</v>
      </c>
      <c r="P183" s="37">
        <v>1</v>
      </c>
      <c r="Q183" s="36">
        <f t="shared" si="55"/>
        <v>1</v>
      </c>
      <c r="R183" s="36">
        <f t="shared" si="65"/>
        <v>-50</v>
      </c>
      <c r="T183" s="44">
        <v>13</v>
      </c>
      <c r="U183" s="37">
        <v>20</v>
      </c>
      <c r="V183" s="36">
        <f t="shared" si="56"/>
        <v>19.2</v>
      </c>
      <c r="W183" s="36">
        <f t="shared" si="66"/>
        <v>53.8</v>
      </c>
    </row>
    <row r="184" spans="1:23">
      <c r="A184" s="34">
        <v>4120</v>
      </c>
      <c r="B184" s="34" t="s">
        <v>319</v>
      </c>
      <c r="C184" s="37">
        <v>72</v>
      </c>
      <c r="D184" s="44"/>
      <c r="E184" s="44">
        <v>81</v>
      </c>
      <c r="F184" s="37">
        <v>53</v>
      </c>
      <c r="G184" s="36">
        <f t="shared" si="62"/>
        <v>73.599999999999994</v>
      </c>
      <c r="H184" s="36">
        <f t="shared" si="63"/>
        <v>-34.6</v>
      </c>
      <c r="J184" s="34">
        <v>8</v>
      </c>
      <c r="K184" s="37">
        <v>13</v>
      </c>
      <c r="L184" s="36">
        <f t="shared" si="54"/>
        <v>18.100000000000001</v>
      </c>
      <c r="M184" s="36">
        <f t="shared" si="64"/>
        <v>62.5</v>
      </c>
      <c r="O184" s="44">
        <v>0</v>
      </c>
      <c r="P184" s="37">
        <v>1</v>
      </c>
      <c r="Q184" s="36">
        <f t="shared" si="55"/>
        <v>1.4</v>
      </c>
      <c r="R184" s="36">
        <v>100</v>
      </c>
      <c r="T184" s="44">
        <v>1</v>
      </c>
      <c r="U184" s="37">
        <v>5</v>
      </c>
      <c r="V184" s="36">
        <f t="shared" si="56"/>
        <v>6.9</v>
      </c>
      <c r="W184" s="36">
        <f t="shared" si="66"/>
        <v>400</v>
      </c>
    </row>
    <row r="185" spans="1:23">
      <c r="A185" s="34">
        <v>4195</v>
      </c>
      <c r="B185" s="34" t="s">
        <v>320</v>
      </c>
      <c r="C185" s="37">
        <v>1334</v>
      </c>
      <c r="D185" s="44"/>
      <c r="E185" s="44">
        <v>715</v>
      </c>
      <c r="F185" s="37">
        <v>766</v>
      </c>
      <c r="G185" s="36">
        <f t="shared" si="62"/>
        <v>57.4</v>
      </c>
      <c r="H185" s="36">
        <f t="shared" si="63"/>
        <v>7.1</v>
      </c>
      <c r="J185" s="44">
        <v>334</v>
      </c>
      <c r="K185" s="37">
        <v>317</v>
      </c>
      <c r="L185" s="36">
        <f t="shared" si="54"/>
        <v>23.8</v>
      </c>
      <c r="M185" s="36">
        <f t="shared" si="64"/>
        <v>-5.0999999999999996</v>
      </c>
      <c r="O185" s="44">
        <v>14</v>
      </c>
      <c r="P185" s="37">
        <v>11</v>
      </c>
      <c r="Q185" s="36">
        <f t="shared" si="55"/>
        <v>0.8</v>
      </c>
      <c r="R185" s="36">
        <f t="shared" si="65"/>
        <v>-21.4</v>
      </c>
      <c r="T185" s="44">
        <v>185</v>
      </c>
      <c r="U185" s="37">
        <v>240</v>
      </c>
      <c r="V185" s="36">
        <f t="shared" si="56"/>
        <v>18</v>
      </c>
      <c r="W185" s="36">
        <f t="shared" si="66"/>
        <v>29.7</v>
      </c>
    </row>
    <row r="186" spans="1:23">
      <c r="A186" s="34">
        <v>4121</v>
      </c>
      <c r="B186" s="34" t="s">
        <v>321</v>
      </c>
      <c r="C186" s="37">
        <v>40</v>
      </c>
      <c r="D186" s="44"/>
      <c r="E186" s="44">
        <v>24</v>
      </c>
      <c r="F186" s="37">
        <v>25</v>
      </c>
      <c r="G186" s="36">
        <f t="shared" si="62"/>
        <v>62.5</v>
      </c>
      <c r="H186" s="36">
        <f t="shared" si="63"/>
        <v>4.2</v>
      </c>
      <c r="J186" s="44">
        <v>6</v>
      </c>
      <c r="K186" s="37">
        <v>9</v>
      </c>
      <c r="L186" s="36">
        <f t="shared" si="54"/>
        <v>22.5</v>
      </c>
      <c r="M186" s="36">
        <f t="shared" si="64"/>
        <v>50</v>
      </c>
      <c r="O186" s="44">
        <v>0</v>
      </c>
      <c r="P186" s="37">
        <v>1</v>
      </c>
      <c r="Q186" s="36">
        <f t="shared" si="55"/>
        <v>2.5</v>
      </c>
      <c r="R186" s="103" t="s">
        <v>1101</v>
      </c>
      <c r="T186" s="44">
        <v>6</v>
      </c>
      <c r="U186" s="37">
        <v>5</v>
      </c>
      <c r="V186" s="36">
        <f t="shared" si="56"/>
        <v>12.5</v>
      </c>
      <c r="W186" s="36">
        <f t="shared" si="66"/>
        <v>-16.7</v>
      </c>
    </row>
    <row r="187" spans="1:23">
      <c r="A187" s="34">
        <v>4122</v>
      </c>
      <c r="B187" s="34" t="s">
        <v>322</v>
      </c>
      <c r="C187" s="37">
        <v>0</v>
      </c>
      <c r="D187" s="44"/>
      <c r="E187" s="44">
        <v>1</v>
      </c>
      <c r="F187" s="37">
        <v>0</v>
      </c>
      <c r="G187" s="36">
        <v>0</v>
      </c>
      <c r="H187" s="36">
        <v>-100</v>
      </c>
      <c r="J187" s="34">
        <v>0</v>
      </c>
      <c r="K187" s="37">
        <v>0</v>
      </c>
      <c r="L187" s="36">
        <v>0</v>
      </c>
      <c r="M187" s="36">
        <v>0</v>
      </c>
      <c r="O187" s="44">
        <v>2</v>
      </c>
      <c r="P187" s="37">
        <v>0</v>
      </c>
      <c r="Q187" s="36">
        <v>0</v>
      </c>
      <c r="R187" s="36">
        <f t="shared" si="65"/>
        <v>-100</v>
      </c>
      <c r="T187" s="44">
        <v>0</v>
      </c>
      <c r="U187" s="37">
        <v>0</v>
      </c>
      <c r="V187" s="36">
        <v>0</v>
      </c>
      <c r="W187" s="36">
        <v>0</v>
      </c>
    </row>
    <row r="188" spans="1:23">
      <c r="A188" s="34">
        <v>4999</v>
      </c>
      <c r="E188" s="46"/>
      <c r="F188" s="37"/>
      <c r="G188" s="38"/>
      <c r="J188" s="46"/>
      <c r="M188" s="36"/>
      <c r="O188" s="46"/>
      <c r="R188" s="36"/>
      <c r="T188" s="46"/>
      <c r="U188" s="37"/>
      <c r="W188" s="36"/>
    </row>
    <row r="189" spans="1:23">
      <c r="B189" s="33" t="s">
        <v>323</v>
      </c>
      <c r="C189" s="39">
        <v>25402</v>
      </c>
      <c r="D189" s="39"/>
      <c r="E189" s="46">
        <v>12647</v>
      </c>
      <c r="F189" s="39">
        <v>14083</v>
      </c>
      <c r="G189" s="38">
        <f t="shared" ref="G189:G216" si="67">ROUND(((F189/C189)*100),1)</f>
        <v>55.4</v>
      </c>
      <c r="H189" s="38">
        <f t="shared" ref="H189:H216" si="68">ROUND((((F189-E189)/E189)*100),1)</f>
        <v>11.4</v>
      </c>
      <c r="I189" s="38"/>
      <c r="J189" s="46">
        <v>6681</v>
      </c>
      <c r="K189" s="39">
        <v>6599</v>
      </c>
      <c r="L189" s="38">
        <f t="shared" si="54"/>
        <v>26</v>
      </c>
      <c r="M189" s="38">
        <f t="shared" ref="M189:M197" si="69">ROUND((((K189-J189)/J189)*100),1)</f>
        <v>-1.2</v>
      </c>
      <c r="N189" s="38"/>
      <c r="O189" s="46">
        <v>1184</v>
      </c>
      <c r="P189" s="39">
        <v>1137</v>
      </c>
      <c r="Q189" s="38">
        <f t="shared" si="55"/>
        <v>4.5</v>
      </c>
      <c r="R189" s="38">
        <f t="shared" ref="R189:R197" si="70">ROUND((((P189-O189)/O189)*100),1)</f>
        <v>-4</v>
      </c>
      <c r="S189" s="38"/>
      <c r="T189" s="46">
        <v>3266</v>
      </c>
      <c r="U189" s="39">
        <v>3583</v>
      </c>
      <c r="V189" s="38">
        <f t="shared" si="56"/>
        <v>14.1</v>
      </c>
      <c r="W189" s="38">
        <f t="shared" ref="W189:W197" si="71">ROUND((((U189-T189)/T189)*100),1)</f>
        <v>9.6999999999999993</v>
      </c>
    </row>
    <row r="190" spans="1:23" s="33" customFormat="1">
      <c r="A190" s="33">
        <v>4200</v>
      </c>
      <c r="B190" s="34" t="s">
        <v>324</v>
      </c>
      <c r="C190" s="37">
        <v>416</v>
      </c>
      <c r="D190" s="44"/>
      <c r="E190" s="44">
        <v>191</v>
      </c>
      <c r="F190" s="37">
        <v>233</v>
      </c>
      <c r="G190" s="36">
        <f t="shared" si="67"/>
        <v>56</v>
      </c>
      <c r="H190" s="36">
        <f t="shared" si="68"/>
        <v>22</v>
      </c>
      <c r="I190" s="36"/>
      <c r="J190" s="44">
        <v>115</v>
      </c>
      <c r="K190" s="37">
        <v>109</v>
      </c>
      <c r="L190" s="36">
        <f t="shared" si="54"/>
        <v>26.2</v>
      </c>
      <c r="M190" s="36">
        <f t="shared" si="69"/>
        <v>-5.2</v>
      </c>
      <c r="N190" s="36"/>
      <c r="O190" s="44">
        <v>6</v>
      </c>
      <c r="P190" s="37">
        <v>11</v>
      </c>
      <c r="Q190" s="36">
        <f t="shared" si="55"/>
        <v>2.6</v>
      </c>
      <c r="R190" s="36">
        <f t="shared" si="70"/>
        <v>83.3</v>
      </c>
      <c r="S190" s="36"/>
      <c r="T190" s="44">
        <v>58</v>
      </c>
      <c r="U190" s="37">
        <v>63</v>
      </c>
      <c r="V190" s="36">
        <f t="shared" si="56"/>
        <v>15.1</v>
      </c>
      <c r="W190" s="36">
        <f t="shared" si="71"/>
        <v>8.6</v>
      </c>
    </row>
    <row r="191" spans="1:23">
      <c r="A191" s="34">
        <v>4201</v>
      </c>
      <c r="B191" s="34" t="s">
        <v>325</v>
      </c>
      <c r="C191" s="37">
        <v>1431</v>
      </c>
      <c r="D191" s="44"/>
      <c r="E191" s="44">
        <v>627</v>
      </c>
      <c r="F191" s="37">
        <v>670</v>
      </c>
      <c r="G191" s="36">
        <f t="shared" si="67"/>
        <v>46.8</v>
      </c>
      <c r="H191" s="36">
        <f t="shared" si="68"/>
        <v>6.9</v>
      </c>
      <c r="J191" s="44">
        <v>452</v>
      </c>
      <c r="K191" s="37">
        <v>449</v>
      </c>
      <c r="L191" s="36">
        <f t="shared" si="54"/>
        <v>31.4</v>
      </c>
      <c r="M191" s="36">
        <f t="shared" si="69"/>
        <v>-0.7</v>
      </c>
      <c r="O191" s="44">
        <v>39</v>
      </c>
      <c r="P191" s="37">
        <v>53</v>
      </c>
      <c r="Q191" s="36">
        <f t="shared" si="55"/>
        <v>3.7</v>
      </c>
      <c r="R191" s="36">
        <f t="shared" si="70"/>
        <v>35.9</v>
      </c>
      <c r="T191" s="44">
        <v>239</v>
      </c>
      <c r="U191" s="37">
        <v>259</v>
      </c>
      <c r="V191" s="36">
        <f t="shared" si="56"/>
        <v>18.100000000000001</v>
      </c>
      <c r="W191" s="36">
        <f t="shared" si="71"/>
        <v>8.4</v>
      </c>
    </row>
    <row r="192" spans="1:23">
      <c r="A192" s="34">
        <v>4202</v>
      </c>
      <c r="B192" s="34" t="s">
        <v>326</v>
      </c>
      <c r="C192" s="37">
        <v>1451</v>
      </c>
      <c r="D192" s="44"/>
      <c r="E192" s="44">
        <v>843</v>
      </c>
      <c r="F192" s="37">
        <v>988</v>
      </c>
      <c r="G192" s="36">
        <f t="shared" si="67"/>
        <v>68.099999999999994</v>
      </c>
      <c r="H192" s="36">
        <f t="shared" si="68"/>
        <v>17.2</v>
      </c>
      <c r="J192" s="44">
        <v>267</v>
      </c>
      <c r="K192" s="37">
        <v>269</v>
      </c>
      <c r="L192" s="36">
        <f t="shared" si="54"/>
        <v>18.5</v>
      </c>
      <c r="M192" s="36">
        <f t="shared" si="69"/>
        <v>0.7</v>
      </c>
      <c r="O192" s="44">
        <v>41</v>
      </c>
      <c r="P192" s="37">
        <v>37</v>
      </c>
      <c r="Q192" s="36">
        <f t="shared" si="55"/>
        <v>2.5</v>
      </c>
      <c r="R192" s="36">
        <f t="shared" si="70"/>
        <v>-9.8000000000000007</v>
      </c>
      <c r="T192" s="44">
        <v>158</v>
      </c>
      <c r="U192" s="37">
        <v>157</v>
      </c>
      <c r="V192" s="36">
        <f t="shared" si="56"/>
        <v>10.8</v>
      </c>
      <c r="W192" s="36">
        <f t="shared" si="71"/>
        <v>-0.6</v>
      </c>
    </row>
    <row r="193" spans="1:23">
      <c r="A193" s="34">
        <v>4203</v>
      </c>
      <c r="B193" s="34" t="s">
        <v>327</v>
      </c>
      <c r="C193" s="37">
        <v>1352</v>
      </c>
      <c r="D193" s="44"/>
      <c r="E193" s="44">
        <v>732</v>
      </c>
      <c r="F193" s="37">
        <v>804</v>
      </c>
      <c r="G193" s="36">
        <f t="shared" si="67"/>
        <v>59.5</v>
      </c>
      <c r="H193" s="36">
        <f t="shared" si="68"/>
        <v>9.8000000000000007</v>
      </c>
      <c r="J193" s="44">
        <v>309</v>
      </c>
      <c r="K193" s="37">
        <v>302</v>
      </c>
      <c r="L193" s="36">
        <f t="shared" si="54"/>
        <v>22.3</v>
      </c>
      <c r="M193" s="36">
        <f t="shared" si="69"/>
        <v>-2.2999999999999998</v>
      </c>
      <c r="O193" s="44">
        <v>45</v>
      </c>
      <c r="P193" s="37">
        <v>34</v>
      </c>
      <c r="Q193" s="36">
        <f t="shared" si="55"/>
        <v>2.5</v>
      </c>
      <c r="R193" s="36">
        <f t="shared" si="70"/>
        <v>-24.4</v>
      </c>
      <c r="T193" s="44">
        <v>203</v>
      </c>
      <c r="U193" s="37">
        <v>212</v>
      </c>
      <c r="V193" s="36">
        <f t="shared" si="56"/>
        <v>15.7</v>
      </c>
      <c r="W193" s="36">
        <f t="shared" si="71"/>
        <v>4.4000000000000004</v>
      </c>
    </row>
    <row r="194" spans="1:23">
      <c r="A194" s="34">
        <v>4204</v>
      </c>
      <c r="B194" s="34" t="s">
        <v>328</v>
      </c>
      <c r="C194" s="37">
        <v>2532</v>
      </c>
      <c r="D194" s="44"/>
      <c r="E194" s="44">
        <v>1301</v>
      </c>
      <c r="F194" s="37">
        <v>1507</v>
      </c>
      <c r="G194" s="36">
        <f t="shared" si="67"/>
        <v>59.5</v>
      </c>
      <c r="H194" s="36">
        <f t="shared" si="68"/>
        <v>15.8</v>
      </c>
      <c r="J194" s="44">
        <v>535</v>
      </c>
      <c r="K194" s="37">
        <v>561</v>
      </c>
      <c r="L194" s="36">
        <f t="shared" si="54"/>
        <v>22.2</v>
      </c>
      <c r="M194" s="36">
        <f t="shared" si="69"/>
        <v>4.9000000000000004</v>
      </c>
      <c r="O194" s="44">
        <v>81</v>
      </c>
      <c r="P194" s="37">
        <v>98</v>
      </c>
      <c r="Q194" s="36">
        <f t="shared" si="55"/>
        <v>3.9</v>
      </c>
      <c r="R194" s="36">
        <f t="shared" si="70"/>
        <v>21</v>
      </c>
      <c r="T194" s="44">
        <v>310</v>
      </c>
      <c r="U194" s="37">
        <v>366</v>
      </c>
      <c r="V194" s="36">
        <f t="shared" si="56"/>
        <v>14.5</v>
      </c>
      <c r="W194" s="36">
        <f t="shared" si="71"/>
        <v>18.100000000000001</v>
      </c>
    </row>
    <row r="195" spans="1:23">
      <c r="A195" s="34">
        <v>4205</v>
      </c>
      <c r="B195" s="34" t="s">
        <v>159</v>
      </c>
      <c r="C195" s="37">
        <v>15474</v>
      </c>
      <c r="D195" s="44"/>
      <c r="E195" s="44">
        <v>7254</v>
      </c>
      <c r="F195" s="37">
        <v>8133</v>
      </c>
      <c r="G195" s="36">
        <f t="shared" si="67"/>
        <v>52.6</v>
      </c>
      <c r="H195" s="36">
        <f t="shared" si="68"/>
        <v>12.1</v>
      </c>
      <c r="J195" s="44">
        <v>4566</v>
      </c>
      <c r="K195" s="37">
        <v>4466</v>
      </c>
      <c r="L195" s="36">
        <f t="shared" si="54"/>
        <v>28.9</v>
      </c>
      <c r="M195" s="36">
        <f t="shared" si="69"/>
        <v>-2.2000000000000002</v>
      </c>
      <c r="O195" s="44">
        <v>845</v>
      </c>
      <c r="P195" s="37">
        <v>798</v>
      </c>
      <c r="Q195" s="36">
        <f t="shared" si="55"/>
        <v>5.2</v>
      </c>
      <c r="R195" s="36">
        <f t="shared" si="70"/>
        <v>-5.6</v>
      </c>
      <c r="T195" s="44">
        <v>1876</v>
      </c>
      <c r="U195" s="37">
        <v>2077</v>
      </c>
      <c r="V195" s="36">
        <f t="shared" si="56"/>
        <v>13.4</v>
      </c>
      <c r="W195" s="36">
        <f t="shared" si="71"/>
        <v>10.7</v>
      </c>
    </row>
    <row r="196" spans="1:23">
      <c r="A196" s="34">
        <v>4206</v>
      </c>
      <c r="B196" s="34" t="s">
        <v>329</v>
      </c>
      <c r="C196" s="37">
        <v>618</v>
      </c>
      <c r="D196" s="44"/>
      <c r="E196" s="44">
        <v>373</v>
      </c>
      <c r="F196" s="37">
        <v>379</v>
      </c>
      <c r="G196" s="36">
        <f t="shared" si="67"/>
        <v>61.3</v>
      </c>
      <c r="H196" s="36">
        <f t="shared" si="68"/>
        <v>1.6</v>
      </c>
      <c r="J196" s="44">
        <v>128</v>
      </c>
      <c r="K196" s="37">
        <v>128</v>
      </c>
      <c r="L196" s="36">
        <f t="shared" si="54"/>
        <v>20.7</v>
      </c>
      <c r="M196" s="36">
        <f t="shared" si="69"/>
        <v>0</v>
      </c>
      <c r="O196" s="44">
        <v>24</v>
      </c>
      <c r="P196" s="37">
        <v>14</v>
      </c>
      <c r="Q196" s="36">
        <f t="shared" si="55"/>
        <v>2.2999999999999998</v>
      </c>
      <c r="R196" s="36">
        <f t="shared" si="70"/>
        <v>-41.7</v>
      </c>
      <c r="T196" s="44">
        <v>73</v>
      </c>
      <c r="U196" s="37">
        <v>97</v>
      </c>
      <c r="V196" s="36">
        <f t="shared" si="56"/>
        <v>15.7</v>
      </c>
      <c r="W196" s="36">
        <f t="shared" si="71"/>
        <v>32.9</v>
      </c>
    </row>
    <row r="197" spans="1:23">
      <c r="A197" s="34">
        <v>4207</v>
      </c>
      <c r="B197" s="34" t="s">
        <v>330</v>
      </c>
      <c r="C197" s="37">
        <v>2128</v>
      </c>
      <c r="D197" s="44"/>
      <c r="E197" s="44">
        <v>1326</v>
      </c>
      <c r="F197" s="37">
        <v>1369</v>
      </c>
      <c r="G197" s="36">
        <f t="shared" si="67"/>
        <v>64.3</v>
      </c>
      <c r="H197" s="36">
        <f t="shared" si="68"/>
        <v>3.2</v>
      </c>
      <c r="J197" s="44">
        <v>309</v>
      </c>
      <c r="K197" s="37">
        <v>315</v>
      </c>
      <c r="L197" s="36">
        <f t="shared" si="54"/>
        <v>14.8</v>
      </c>
      <c r="M197" s="36">
        <f t="shared" si="69"/>
        <v>1.9</v>
      </c>
      <c r="O197" s="44">
        <v>103</v>
      </c>
      <c r="P197" s="37">
        <v>92</v>
      </c>
      <c r="Q197" s="36">
        <f t="shared" si="55"/>
        <v>4.3</v>
      </c>
      <c r="R197" s="36">
        <f t="shared" si="70"/>
        <v>-10.7</v>
      </c>
      <c r="T197" s="44">
        <v>349</v>
      </c>
      <c r="U197" s="37">
        <v>352</v>
      </c>
      <c r="V197" s="36">
        <f t="shared" si="56"/>
        <v>16.5</v>
      </c>
      <c r="W197" s="36">
        <f t="shared" si="71"/>
        <v>0.9</v>
      </c>
    </row>
    <row r="198" spans="1:23">
      <c r="A198" s="34">
        <v>4208</v>
      </c>
      <c r="F198" s="37"/>
      <c r="J198" s="44"/>
      <c r="M198" s="36"/>
      <c r="O198" s="44"/>
      <c r="R198" s="36"/>
      <c r="U198" s="37"/>
      <c r="W198" s="36"/>
    </row>
    <row r="199" spans="1:23">
      <c r="B199" s="33" t="s">
        <v>331</v>
      </c>
      <c r="C199" s="39">
        <v>48709</v>
      </c>
      <c r="D199" s="39"/>
      <c r="E199" s="46">
        <v>21025</v>
      </c>
      <c r="F199" s="39">
        <v>21992</v>
      </c>
      <c r="G199" s="38">
        <f t="shared" si="67"/>
        <v>45.1</v>
      </c>
      <c r="H199" s="38">
        <f t="shared" si="68"/>
        <v>4.5999999999999996</v>
      </c>
      <c r="I199" s="38"/>
      <c r="J199" s="46">
        <v>15387</v>
      </c>
      <c r="K199" s="39">
        <v>15673</v>
      </c>
      <c r="L199" s="38">
        <f t="shared" ref="L199:L262" si="72">ROUND(((K199/C199)*100),1)</f>
        <v>32.200000000000003</v>
      </c>
      <c r="M199" s="38">
        <f t="shared" ref="M199:M213" si="73">ROUND((((K199-J199)/J199)*100),1)</f>
        <v>1.9</v>
      </c>
      <c r="N199" s="38"/>
      <c r="O199" s="46">
        <v>2758</v>
      </c>
      <c r="P199" s="39">
        <v>2846</v>
      </c>
      <c r="Q199" s="38">
        <f t="shared" ref="Q199:Q262" si="74">ROUND(((P199/C199)*100),1)</f>
        <v>5.8</v>
      </c>
      <c r="R199" s="38">
        <f t="shared" ref="R199:R213" si="75">ROUND((((P199-O199)/O199)*100),1)</f>
        <v>3.2</v>
      </c>
      <c r="S199" s="38"/>
      <c r="T199" s="46">
        <v>7305</v>
      </c>
      <c r="U199" s="39">
        <v>8198</v>
      </c>
      <c r="V199" s="38">
        <f t="shared" ref="V199:V262" si="76">ROUND(((U199/C199)*100),1)</f>
        <v>16.8</v>
      </c>
      <c r="W199" s="38">
        <f t="shared" ref="W199:W213" si="77">ROUND((((U199-T199)/T199)*100),1)</f>
        <v>12.2</v>
      </c>
    </row>
    <row r="200" spans="1:23" s="33" customFormat="1">
      <c r="A200" s="33">
        <v>4300</v>
      </c>
      <c r="B200" s="34" t="s">
        <v>332</v>
      </c>
      <c r="C200" s="37">
        <v>3101</v>
      </c>
      <c r="D200" s="44"/>
      <c r="E200" s="44">
        <v>1304</v>
      </c>
      <c r="F200" s="37">
        <v>1432</v>
      </c>
      <c r="G200" s="36">
        <f t="shared" si="67"/>
        <v>46.2</v>
      </c>
      <c r="H200" s="36">
        <f t="shared" si="68"/>
        <v>9.8000000000000007</v>
      </c>
      <c r="I200" s="36"/>
      <c r="J200" s="44">
        <v>1062</v>
      </c>
      <c r="K200" s="37">
        <v>1014</v>
      </c>
      <c r="L200" s="36">
        <f t="shared" si="72"/>
        <v>32.700000000000003</v>
      </c>
      <c r="M200" s="36">
        <f t="shared" si="73"/>
        <v>-4.5</v>
      </c>
      <c r="N200" s="36"/>
      <c r="O200" s="44">
        <v>161</v>
      </c>
      <c r="P200" s="37">
        <v>172</v>
      </c>
      <c r="Q200" s="36">
        <f t="shared" si="74"/>
        <v>5.5</v>
      </c>
      <c r="R200" s="36">
        <f t="shared" si="75"/>
        <v>6.8</v>
      </c>
      <c r="S200" s="36"/>
      <c r="T200" s="44">
        <v>452</v>
      </c>
      <c r="U200" s="37">
        <v>483</v>
      </c>
      <c r="V200" s="36">
        <f t="shared" si="76"/>
        <v>15.6</v>
      </c>
      <c r="W200" s="36">
        <f t="shared" si="77"/>
        <v>6.9</v>
      </c>
    </row>
    <row r="201" spans="1:23">
      <c r="A201" s="34">
        <v>4301</v>
      </c>
      <c r="B201" s="34" t="s">
        <v>333</v>
      </c>
      <c r="C201" s="37">
        <v>1357</v>
      </c>
      <c r="D201" s="44"/>
      <c r="E201" s="44">
        <v>765</v>
      </c>
      <c r="F201" s="37">
        <v>754</v>
      </c>
      <c r="G201" s="36">
        <f t="shared" si="67"/>
        <v>55.6</v>
      </c>
      <c r="H201" s="36">
        <f t="shared" si="68"/>
        <v>-1.4</v>
      </c>
      <c r="J201" s="44">
        <v>275</v>
      </c>
      <c r="K201" s="37">
        <v>288</v>
      </c>
      <c r="L201" s="36">
        <f t="shared" si="72"/>
        <v>21.2</v>
      </c>
      <c r="M201" s="36">
        <f t="shared" si="73"/>
        <v>4.7</v>
      </c>
      <c r="O201" s="44">
        <v>65</v>
      </c>
      <c r="P201" s="37">
        <v>50</v>
      </c>
      <c r="Q201" s="36">
        <f t="shared" si="74"/>
        <v>3.7</v>
      </c>
      <c r="R201" s="36">
        <f t="shared" si="75"/>
        <v>-23.1</v>
      </c>
      <c r="T201" s="44">
        <v>227</v>
      </c>
      <c r="U201" s="37">
        <v>265</v>
      </c>
      <c r="V201" s="36">
        <f t="shared" si="76"/>
        <v>19.5</v>
      </c>
      <c r="W201" s="36">
        <f t="shared" si="77"/>
        <v>16.7</v>
      </c>
    </row>
    <row r="202" spans="1:23">
      <c r="A202" s="34">
        <v>4302</v>
      </c>
      <c r="B202" s="34" t="s">
        <v>147</v>
      </c>
      <c r="C202" s="37">
        <v>16877</v>
      </c>
      <c r="D202" s="44"/>
      <c r="E202" s="44">
        <v>7860</v>
      </c>
      <c r="F202" s="37">
        <v>8213</v>
      </c>
      <c r="G202" s="36">
        <f t="shared" si="67"/>
        <v>48.7</v>
      </c>
      <c r="H202" s="36">
        <f t="shared" si="68"/>
        <v>4.5</v>
      </c>
      <c r="J202" s="44">
        <v>4908</v>
      </c>
      <c r="K202" s="37">
        <v>5031</v>
      </c>
      <c r="L202" s="36">
        <f t="shared" si="72"/>
        <v>29.8</v>
      </c>
      <c r="M202" s="36">
        <f t="shared" si="73"/>
        <v>2.5</v>
      </c>
      <c r="O202" s="44">
        <v>693</v>
      </c>
      <c r="P202" s="37">
        <v>865</v>
      </c>
      <c r="Q202" s="36">
        <f t="shared" si="74"/>
        <v>5.0999999999999996</v>
      </c>
      <c r="R202" s="36">
        <f t="shared" si="75"/>
        <v>24.8</v>
      </c>
      <c r="T202" s="44">
        <v>2564</v>
      </c>
      <c r="U202" s="37">
        <v>2768</v>
      </c>
      <c r="V202" s="36">
        <f t="shared" si="76"/>
        <v>16.399999999999999</v>
      </c>
      <c r="W202" s="36">
        <f t="shared" si="77"/>
        <v>8</v>
      </c>
    </row>
    <row r="203" spans="1:23">
      <c r="A203" s="34">
        <v>4303</v>
      </c>
      <c r="B203" s="34" t="s">
        <v>334</v>
      </c>
      <c r="C203" s="37">
        <v>3113</v>
      </c>
      <c r="D203" s="44"/>
      <c r="E203" s="44">
        <v>838</v>
      </c>
      <c r="F203" s="37">
        <v>919</v>
      </c>
      <c r="G203" s="36">
        <f t="shared" si="67"/>
        <v>29.5</v>
      </c>
      <c r="H203" s="36">
        <f t="shared" si="68"/>
        <v>9.6999999999999993</v>
      </c>
      <c r="J203" s="44">
        <v>1446</v>
      </c>
      <c r="K203" s="37">
        <v>1446</v>
      </c>
      <c r="L203" s="36">
        <f t="shared" si="72"/>
        <v>46.5</v>
      </c>
      <c r="M203" s="36">
        <f t="shared" si="73"/>
        <v>0</v>
      </c>
      <c r="O203" s="44">
        <v>231</v>
      </c>
      <c r="P203" s="37">
        <v>161</v>
      </c>
      <c r="Q203" s="36">
        <f t="shared" si="74"/>
        <v>5.2</v>
      </c>
      <c r="R203" s="36">
        <f t="shared" si="75"/>
        <v>-30.3</v>
      </c>
      <c r="T203" s="44">
        <v>492</v>
      </c>
      <c r="U203" s="37">
        <v>587</v>
      </c>
      <c r="V203" s="36">
        <f t="shared" si="76"/>
        <v>18.899999999999999</v>
      </c>
      <c r="W203" s="36">
        <f t="shared" si="77"/>
        <v>19.3</v>
      </c>
    </row>
    <row r="204" spans="1:23">
      <c r="A204" s="34">
        <v>4304</v>
      </c>
      <c r="B204" s="34" t="s">
        <v>150</v>
      </c>
      <c r="C204" s="37">
        <v>10120</v>
      </c>
      <c r="D204" s="44"/>
      <c r="E204" s="44">
        <v>3175</v>
      </c>
      <c r="F204" s="37">
        <v>3531</v>
      </c>
      <c r="G204" s="36">
        <f t="shared" si="67"/>
        <v>34.9</v>
      </c>
      <c r="H204" s="36">
        <f t="shared" si="68"/>
        <v>11.2</v>
      </c>
      <c r="J204" s="44">
        <v>3844</v>
      </c>
      <c r="K204" s="37">
        <v>4017</v>
      </c>
      <c r="L204" s="36">
        <f t="shared" si="72"/>
        <v>39.700000000000003</v>
      </c>
      <c r="M204" s="36">
        <f t="shared" si="73"/>
        <v>4.5</v>
      </c>
      <c r="O204" s="44">
        <v>657</v>
      </c>
      <c r="P204" s="37">
        <v>816</v>
      </c>
      <c r="Q204" s="36">
        <f t="shared" si="74"/>
        <v>8.1</v>
      </c>
      <c r="R204" s="36">
        <f t="shared" si="75"/>
        <v>24.2</v>
      </c>
      <c r="T204" s="44">
        <v>1420</v>
      </c>
      <c r="U204" s="37">
        <v>1756</v>
      </c>
      <c r="V204" s="36">
        <f t="shared" si="76"/>
        <v>17.399999999999999</v>
      </c>
      <c r="W204" s="36">
        <f t="shared" si="77"/>
        <v>23.7</v>
      </c>
    </row>
    <row r="205" spans="1:23">
      <c r="A205" s="34">
        <v>4305</v>
      </c>
      <c r="B205" s="34" t="s">
        <v>335</v>
      </c>
      <c r="C205" s="37">
        <v>3256</v>
      </c>
      <c r="D205" s="44"/>
      <c r="E205" s="44">
        <v>1451</v>
      </c>
      <c r="F205" s="37">
        <v>1544</v>
      </c>
      <c r="G205" s="36">
        <f t="shared" si="67"/>
        <v>47.4</v>
      </c>
      <c r="H205" s="36">
        <f t="shared" si="68"/>
        <v>6.4</v>
      </c>
      <c r="J205" s="44">
        <v>935</v>
      </c>
      <c r="K205" s="37">
        <v>925</v>
      </c>
      <c r="L205" s="36">
        <f t="shared" si="72"/>
        <v>28.4</v>
      </c>
      <c r="M205" s="36">
        <f t="shared" si="73"/>
        <v>-1.1000000000000001</v>
      </c>
      <c r="O205" s="44">
        <v>220</v>
      </c>
      <c r="P205" s="37">
        <v>214</v>
      </c>
      <c r="Q205" s="36">
        <f t="shared" si="74"/>
        <v>6.6</v>
      </c>
      <c r="R205" s="36">
        <f t="shared" si="75"/>
        <v>-2.7</v>
      </c>
      <c r="T205" s="44">
        <v>484</v>
      </c>
      <c r="U205" s="37">
        <v>573</v>
      </c>
      <c r="V205" s="36">
        <f t="shared" si="76"/>
        <v>17.600000000000001</v>
      </c>
      <c r="W205" s="36">
        <f t="shared" si="77"/>
        <v>18.399999999999999</v>
      </c>
    </row>
    <row r="206" spans="1:23">
      <c r="A206" s="34">
        <v>4306</v>
      </c>
      <c r="B206" s="34" t="s">
        <v>336</v>
      </c>
      <c r="C206" s="37">
        <v>2</v>
      </c>
      <c r="D206" s="44"/>
      <c r="E206" s="44">
        <v>0</v>
      </c>
      <c r="F206" s="37">
        <v>0</v>
      </c>
      <c r="G206" s="36">
        <f t="shared" si="67"/>
        <v>0</v>
      </c>
      <c r="H206" s="36">
        <v>0</v>
      </c>
      <c r="J206" s="44">
        <v>0</v>
      </c>
      <c r="K206" s="37">
        <v>1</v>
      </c>
      <c r="L206" s="36">
        <f t="shared" si="72"/>
        <v>50</v>
      </c>
      <c r="M206" s="103" t="s">
        <v>1101</v>
      </c>
      <c r="O206" s="44">
        <v>0</v>
      </c>
      <c r="P206" s="37">
        <v>1</v>
      </c>
      <c r="Q206" s="36">
        <f t="shared" si="74"/>
        <v>50</v>
      </c>
      <c r="R206" s="103" t="s">
        <v>1101</v>
      </c>
      <c r="T206" s="44">
        <v>0</v>
      </c>
      <c r="U206" s="37">
        <v>0</v>
      </c>
      <c r="V206" s="36">
        <f t="shared" si="76"/>
        <v>0</v>
      </c>
      <c r="W206" s="36">
        <v>0</v>
      </c>
    </row>
    <row r="207" spans="1:23">
      <c r="A207" s="34">
        <v>4307</v>
      </c>
      <c r="B207" s="34" t="s">
        <v>337</v>
      </c>
      <c r="C207" s="37">
        <v>1</v>
      </c>
      <c r="D207" s="44"/>
      <c r="E207" s="44">
        <v>3</v>
      </c>
      <c r="F207" s="37">
        <v>0</v>
      </c>
      <c r="G207" s="36">
        <f t="shared" si="67"/>
        <v>0</v>
      </c>
      <c r="H207" s="36">
        <f t="shared" si="68"/>
        <v>-100</v>
      </c>
      <c r="J207" s="44">
        <v>0</v>
      </c>
      <c r="K207" s="37">
        <v>1</v>
      </c>
      <c r="L207" s="36">
        <f t="shared" si="72"/>
        <v>100</v>
      </c>
      <c r="M207" s="103" t="s">
        <v>1101</v>
      </c>
      <c r="O207" s="44">
        <v>10</v>
      </c>
      <c r="P207" s="37">
        <v>0</v>
      </c>
      <c r="Q207" s="36">
        <f t="shared" si="74"/>
        <v>0</v>
      </c>
      <c r="R207" s="36">
        <f t="shared" si="75"/>
        <v>-100</v>
      </c>
      <c r="T207" s="44">
        <v>0</v>
      </c>
      <c r="U207" s="37">
        <v>0</v>
      </c>
      <c r="V207" s="36">
        <f t="shared" si="76"/>
        <v>0</v>
      </c>
      <c r="W207" s="36">
        <v>0</v>
      </c>
    </row>
    <row r="208" spans="1:23">
      <c r="A208" s="34">
        <v>4308</v>
      </c>
      <c r="B208" s="34" t="s">
        <v>338</v>
      </c>
      <c r="C208" s="37">
        <v>365</v>
      </c>
      <c r="D208" s="44"/>
      <c r="E208" s="44">
        <v>190</v>
      </c>
      <c r="F208" s="37">
        <v>200</v>
      </c>
      <c r="G208" s="36">
        <f t="shared" si="67"/>
        <v>54.8</v>
      </c>
      <c r="H208" s="36">
        <f t="shared" si="68"/>
        <v>5.3</v>
      </c>
      <c r="J208" s="44">
        <v>137</v>
      </c>
      <c r="K208" s="37">
        <v>127</v>
      </c>
      <c r="L208" s="36">
        <f t="shared" si="72"/>
        <v>34.799999999999997</v>
      </c>
      <c r="M208" s="36">
        <f t="shared" si="73"/>
        <v>-7.3</v>
      </c>
      <c r="O208" s="44">
        <v>6</v>
      </c>
      <c r="P208" s="37">
        <v>5</v>
      </c>
      <c r="Q208" s="36">
        <f t="shared" si="74"/>
        <v>1.4</v>
      </c>
      <c r="R208" s="36">
        <f t="shared" si="75"/>
        <v>-16.7</v>
      </c>
      <c r="T208" s="44">
        <v>47</v>
      </c>
      <c r="U208" s="37">
        <v>33</v>
      </c>
      <c r="V208" s="36">
        <f t="shared" si="76"/>
        <v>9</v>
      </c>
      <c r="W208" s="36">
        <f t="shared" si="77"/>
        <v>-29.8</v>
      </c>
    </row>
    <row r="209" spans="1:23">
      <c r="A209" s="34">
        <v>4309</v>
      </c>
      <c r="B209" s="34" t="s">
        <v>339</v>
      </c>
      <c r="C209" s="37">
        <v>642</v>
      </c>
      <c r="D209" s="44"/>
      <c r="E209" s="44">
        <v>348</v>
      </c>
      <c r="F209" s="37">
        <v>350</v>
      </c>
      <c r="G209" s="36">
        <f t="shared" si="67"/>
        <v>54.5</v>
      </c>
      <c r="H209" s="36">
        <f t="shared" si="68"/>
        <v>0.6</v>
      </c>
      <c r="J209" s="44">
        <v>158</v>
      </c>
      <c r="K209" s="37">
        <v>178</v>
      </c>
      <c r="L209" s="36">
        <f t="shared" si="72"/>
        <v>27.7</v>
      </c>
      <c r="M209" s="36">
        <f t="shared" si="73"/>
        <v>12.7</v>
      </c>
      <c r="O209" s="44">
        <v>156</v>
      </c>
      <c r="P209" s="37">
        <v>39</v>
      </c>
      <c r="Q209" s="36">
        <f t="shared" si="74"/>
        <v>6.1</v>
      </c>
      <c r="R209" s="36">
        <f t="shared" si="75"/>
        <v>-75</v>
      </c>
      <c r="T209" s="44">
        <v>70</v>
      </c>
      <c r="U209" s="37">
        <v>75</v>
      </c>
      <c r="V209" s="36">
        <f t="shared" si="76"/>
        <v>11.7</v>
      </c>
      <c r="W209" s="36">
        <f t="shared" si="77"/>
        <v>7.1</v>
      </c>
    </row>
    <row r="210" spans="1:23">
      <c r="A210" s="34">
        <v>4310</v>
      </c>
      <c r="B210" s="34" t="s">
        <v>176</v>
      </c>
      <c r="C210" s="37">
        <v>5505</v>
      </c>
      <c r="D210" s="44"/>
      <c r="E210" s="44">
        <v>2456</v>
      </c>
      <c r="F210" s="37">
        <v>2504</v>
      </c>
      <c r="G210" s="36">
        <f t="shared" si="67"/>
        <v>45.5</v>
      </c>
      <c r="H210" s="36">
        <f t="shared" si="68"/>
        <v>2</v>
      </c>
      <c r="J210" s="44">
        <v>1651</v>
      </c>
      <c r="K210" s="37">
        <v>1811</v>
      </c>
      <c r="L210" s="36">
        <f t="shared" si="72"/>
        <v>32.9</v>
      </c>
      <c r="M210" s="36">
        <f t="shared" si="73"/>
        <v>9.6999999999999993</v>
      </c>
      <c r="O210" s="44">
        <v>315</v>
      </c>
      <c r="P210" s="37">
        <v>269</v>
      </c>
      <c r="Q210" s="36">
        <f t="shared" si="74"/>
        <v>4.9000000000000004</v>
      </c>
      <c r="R210" s="36">
        <f t="shared" si="75"/>
        <v>-14.6</v>
      </c>
      <c r="T210" s="44">
        <v>748</v>
      </c>
      <c r="U210" s="37">
        <v>921</v>
      </c>
      <c r="V210" s="36">
        <f t="shared" si="76"/>
        <v>16.7</v>
      </c>
      <c r="W210" s="36">
        <f t="shared" si="77"/>
        <v>23.1</v>
      </c>
    </row>
    <row r="211" spans="1:23">
      <c r="A211" s="34">
        <v>4311</v>
      </c>
      <c r="B211" s="34" t="s">
        <v>340</v>
      </c>
      <c r="C211" s="37">
        <v>46</v>
      </c>
      <c r="D211" s="44"/>
      <c r="E211" s="44">
        <v>18</v>
      </c>
      <c r="F211" s="37">
        <v>23</v>
      </c>
      <c r="G211" s="36">
        <f t="shared" si="67"/>
        <v>50</v>
      </c>
      <c r="H211" s="36">
        <f t="shared" si="68"/>
        <v>27.8</v>
      </c>
      <c r="J211" s="44">
        <v>16</v>
      </c>
      <c r="K211" s="37">
        <v>16</v>
      </c>
      <c r="L211" s="36">
        <f t="shared" si="72"/>
        <v>34.799999999999997</v>
      </c>
      <c r="M211" s="36">
        <f t="shared" si="73"/>
        <v>0</v>
      </c>
      <c r="O211" s="44">
        <v>2</v>
      </c>
      <c r="P211" s="37">
        <v>0</v>
      </c>
      <c r="Q211" s="36">
        <f t="shared" si="74"/>
        <v>0</v>
      </c>
      <c r="R211" s="103" t="s">
        <v>1101</v>
      </c>
      <c r="T211" s="44">
        <v>7</v>
      </c>
      <c r="U211" s="37">
        <v>7</v>
      </c>
      <c r="V211" s="36">
        <f t="shared" si="76"/>
        <v>15.2</v>
      </c>
      <c r="W211" s="36">
        <f t="shared" si="77"/>
        <v>0</v>
      </c>
    </row>
    <row r="212" spans="1:23">
      <c r="A212" s="34">
        <v>4312</v>
      </c>
      <c r="B212" s="34" t="s">
        <v>341</v>
      </c>
      <c r="C212" s="37">
        <v>420</v>
      </c>
      <c r="D212" s="44"/>
      <c r="E212" s="44">
        <v>146</v>
      </c>
      <c r="F212" s="37">
        <v>157</v>
      </c>
      <c r="G212" s="36">
        <f t="shared" si="67"/>
        <v>37.4</v>
      </c>
      <c r="H212" s="36">
        <f t="shared" si="68"/>
        <v>7.5</v>
      </c>
      <c r="J212" s="44">
        <v>186</v>
      </c>
      <c r="K212" s="37">
        <v>188</v>
      </c>
      <c r="L212" s="36">
        <f t="shared" si="72"/>
        <v>44.8</v>
      </c>
      <c r="M212" s="36">
        <f t="shared" si="73"/>
        <v>1.1000000000000001</v>
      </c>
      <c r="O212" s="44">
        <v>12</v>
      </c>
      <c r="P212" s="37">
        <v>15</v>
      </c>
      <c r="Q212" s="36">
        <f t="shared" si="74"/>
        <v>3.6</v>
      </c>
      <c r="R212" s="36">
        <f t="shared" si="75"/>
        <v>25</v>
      </c>
      <c r="T212" s="44">
        <v>54</v>
      </c>
      <c r="U212" s="37">
        <v>60</v>
      </c>
      <c r="V212" s="36">
        <f t="shared" si="76"/>
        <v>14.3</v>
      </c>
      <c r="W212" s="36">
        <f t="shared" si="77"/>
        <v>11.1</v>
      </c>
    </row>
    <row r="213" spans="1:23">
      <c r="A213" s="34">
        <v>4313</v>
      </c>
      <c r="B213" s="34" t="s">
        <v>168</v>
      </c>
      <c r="C213" s="37">
        <v>3904</v>
      </c>
      <c r="D213" s="44"/>
      <c r="E213" s="44">
        <v>2471</v>
      </c>
      <c r="F213" s="37">
        <v>2365</v>
      </c>
      <c r="G213" s="36">
        <f t="shared" si="67"/>
        <v>60.6</v>
      </c>
      <c r="H213" s="36">
        <f t="shared" si="68"/>
        <v>-4.3</v>
      </c>
      <c r="J213" s="44">
        <v>769</v>
      </c>
      <c r="K213" s="37">
        <v>630</v>
      </c>
      <c r="L213" s="36">
        <f t="shared" si="72"/>
        <v>16.100000000000001</v>
      </c>
      <c r="M213" s="36">
        <f t="shared" si="73"/>
        <v>-18.100000000000001</v>
      </c>
      <c r="O213" s="44">
        <v>230</v>
      </c>
      <c r="P213" s="37">
        <v>239</v>
      </c>
      <c r="Q213" s="36">
        <f t="shared" si="74"/>
        <v>6.1</v>
      </c>
      <c r="R213" s="36">
        <f t="shared" si="75"/>
        <v>3.9</v>
      </c>
      <c r="T213" s="44">
        <v>740</v>
      </c>
      <c r="U213" s="37">
        <v>670</v>
      </c>
      <c r="V213" s="36">
        <f t="shared" si="76"/>
        <v>17.2</v>
      </c>
      <c r="W213" s="36">
        <f t="shared" si="77"/>
        <v>-9.5</v>
      </c>
    </row>
    <row r="214" spans="1:23">
      <c r="A214" s="34">
        <v>4314</v>
      </c>
      <c r="E214" s="46"/>
      <c r="F214" s="37"/>
      <c r="J214" s="46"/>
      <c r="M214" s="36"/>
      <c r="O214" s="46"/>
      <c r="R214" s="36"/>
      <c r="T214" s="46"/>
      <c r="U214" s="37"/>
      <c r="W214" s="36"/>
    </row>
    <row r="215" spans="1:23">
      <c r="E215" s="46"/>
      <c r="F215" s="37"/>
      <c r="J215" s="46"/>
      <c r="M215" s="36"/>
      <c r="O215" s="46"/>
      <c r="R215" s="36"/>
      <c r="T215" s="46"/>
      <c r="U215" s="37"/>
      <c r="W215" s="36"/>
    </row>
    <row r="216" spans="1:23">
      <c r="B216" s="33" t="s">
        <v>1100</v>
      </c>
      <c r="C216" s="39">
        <v>52292</v>
      </c>
      <c r="D216" s="39"/>
      <c r="E216" s="46">
        <v>20125</v>
      </c>
      <c r="F216" s="39">
        <v>18876</v>
      </c>
      <c r="G216" s="38">
        <f t="shared" si="67"/>
        <v>36.1</v>
      </c>
      <c r="H216" s="38">
        <f t="shared" si="68"/>
        <v>-6.2</v>
      </c>
      <c r="I216" s="39"/>
      <c r="J216" s="46">
        <v>23208</v>
      </c>
      <c r="K216" s="39">
        <v>24188</v>
      </c>
      <c r="L216" s="38">
        <f t="shared" si="72"/>
        <v>46.3</v>
      </c>
      <c r="M216" s="38">
        <f t="shared" ref="M216" si="78">ROUND((((K216-J216)/J216)*100),1)</f>
        <v>4.2</v>
      </c>
      <c r="N216" s="39"/>
      <c r="O216" s="46">
        <v>2482</v>
      </c>
      <c r="P216" s="39">
        <v>2755</v>
      </c>
      <c r="Q216" s="38">
        <f t="shared" si="74"/>
        <v>5.3</v>
      </c>
      <c r="R216" s="38">
        <f t="shared" ref="R216" si="79">ROUND((((P216-O216)/O216)*100),1)</f>
        <v>11</v>
      </c>
      <c r="S216" s="39"/>
      <c r="T216" s="46">
        <v>6480</v>
      </c>
      <c r="U216" s="39">
        <v>6473</v>
      </c>
      <c r="V216" s="38">
        <f t="shared" si="76"/>
        <v>12.4</v>
      </c>
      <c r="W216" s="38">
        <f t="shared" ref="W216" si="80">ROUND((((U216-T216)/T216)*100),1)</f>
        <v>-0.1</v>
      </c>
    </row>
    <row r="217" spans="1:23" s="33" customFormat="1">
      <c r="A217" s="33">
        <v>8000</v>
      </c>
      <c r="B217" s="34"/>
      <c r="C217" s="37"/>
      <c r="D217" s="39"/>
      <c r="E217" s="46"/>
      <c r="F217" s="37"/>
      <c r="G217" s="38"/>
      <c r="H217" s="38"/>
      <c r="I217" s="36"/>
      <c r="J217" s="46"/>
      <c r="K217" s="37"/>
      <c r="L217" s="36"/>
      <c r="M217" s="38"/>
      <c r="N217" s="36"/>
      <c r="O217" s="46"/>
      <c r="P217" s="37"/>
      <c r="Q217" s="36"/>
      <c r="R217" s="38"/>
      <c r="S217" s="36"/>
      <c r="T217" s="46"/>
      <c r="U217" s="37"/>
      <c r="V217" s="36"/>
      <c r="W217" s="38"/>
    </row>
    <row r="218" spans="1:23">
      <c r="B218" s="33" t="s">
        <v>380</v>
      </c>
      <c r="C218" s="39">
        <v>44782</v>
      </c>
      <c r="D218" s="39"/>
      <c r="E218" s="46">
        <v>17477</v>
      </c>
      <c r="F218" s="39">
        <v>16182</v>
      </c>
      <c r="G218" s="38">
        <f t="shared" ref="G218:G239" si="81">ROUND(((F218/C218)*100),1)</f>
        <v>36.1</v>
      </c>
      <c r="H218" s="38">
        <f t="shared" ref="H218:H239" si="82">ROUND((((F218-E218)/E218)*100),1)</f>
        <v>-7.4</v>
      </c>
      <c r="I218" s="38"/>
      <c r="J218" s="46">
        <v>20089</v>
      </c>
      <c r="K218" s="39">
        <v>21060</v>
      </c>
      <c r="L218" s="38">
        <f t="shared" si="72"/>
        <v>47</v>
      </c>
      <c r="M218" s="38">
        <f t="shared" ref="M218:M232" si="83">ROUND((((K218-J218)/J218)*100),1)</f>
        <v>4.8</v>
      </c>
      <c r="N218" s="38"/>
      <c r="O218" s="46">
        <v>2062</v>
      </c>
      <c r="P218" s="39">
        <v>2288</v>
      </c>
      <c r="Q218" s="38">
        <f t="shared" si="74"/>
        <v>5.0999999999999996</v>
      </c>
      <c r="R218" s="38">
        <f t="shared" ref="R218:R232" si="84">ROUND((((P218-O218)/O218)*100),1)</f>
        <v>11</v>
      </c>
      <c r="S218" s="38"/>
      <c r="T218" s="46">
        <v>5386</v>
      </c>
      <c r="U218" s="39">
        <v>5252</v>
      </c>
      <c r="V218" s="38">
        <f t="shared" si="76"/>
        <v>11.7</v>
      </c>
      <c r="W218" s="38">
        <f t="shared" ref="W218:W232" si="85">ROUND((((U218-T218)/T218)*100),1)</f>
        <v>-2.5</v>
      </c>
    </row>
    <row r="219" spans="1:23" s="33" customFormat="1">
      <c r="A219" s="33">
        <v>5000</v>
      </c>
      <c r="B219" s="34" t="s">
        <v>343</v>
      </c>
      <c r="C219" s="37">
        <v>335</v>
      </c>
      <c r="D219" s="44"/>
      <c r="E219" s="44">
        <v>202</v>
      </c>
      <c r="F219" s="37">
        <v>191</v>
      </c>
      <c r="G219" s="36">
        <f t="shared" si="81"/>
        <v>57</v>
      </c>
      <c r="H219" s="36">
        <f t="shared" si="82"/>
        <v>-5.4</v>
      </c>
      <c r="I219" s="36"/>
      <c r="J219" s="44">
        <v>123</v>
      </c>
      <c r="K219" s="37">
        <v>98</v>
      </c>
      <c r="L219" s="36">
        <f t="shared" si="72"/>
        <v>29.3</v>
      </c>
      <c r="M219" s="36">
        <f t="shared" si="83"/>
        <v>-20.3</v>
      </c>
      <c r="N219" s="36"/>
      <c r="O219" s="44">
        <v>5</v>
      </c>
      <c r="P219" s="37">
        <v>3</v>
      </c>
      <c r="Q219" s="36">
        <f t="shared" si="74"/>
        <v>0.9</v>
      </c>
      <c r="R219" s="36">
        <f t="shared" si="84"/>
        <v>-40</v>
      </c>
      <c r="S219" s="36"/>
      <c r="T219" s="44">
        <v>41</v>
      </c>
      <c r="U219" s="37">
        <v>43</v>
      </c>
      <c r="V219" s="36">
        <f t="shared" si="76"/>
        <v>12.8</v>
      </c>
      <c r="W219" s="36">
        <f t="shared" si="85"/>
        <v>4.9000000000000004</v>
      </c>
    </row>
    <row r="220" spans="1:23">
      <c r="A220" s="34">
        <v>5001</v>
      </c>
      <c r="B220" s="34" t="s">
        <v>156</v>
      </c>
      <c r="C220" s="37">
        <v>12430</v>
      </c>
      <c r="D220" s="44"/>
      <c r="E220" s="44">
        <v>444</v>
      </c>
      <c r="F220" s="37">
        <v>517</v>
      </c>
      <c r="G220" s="36">
        <f t="shared" si="81"/>
        <v>4.2</v>
      </c>
      <c r="H220" s="36">
        <f t="shared" si="82"/>
        <v>16.399999999999999</v>
      </c>
      <c r="J220" s="44">
        <v>8405</v>
      </c>
      <c r="K220" s="37">
        <v>10129</v>
      </c>
      <c r="L220" s="36">
        <f t="shared" si="72"/>
        <v>81.5</v>
      </c>
      <c r="M220" s="36">
        <f t="shared" si="83"/>
        <v>20.5</v>
      </c>
      <c r="O220" s="44">
        <v>88</v>
      </c>
      <c r="P220" s="37">
        <v>104</v>
      </c>
      <c r="Q220" s="36">
        <f t="shared" si="74"/>
        <v>0.8</v>
      </c>
      <c r="R220" s="36">
        <f t="shared" si="84"/>
        <v>18.2</v>
      </c>
      <c r="T220" s="44">
        <v>1875</v>
      </c>
      <c r="U220" s="37">
        <v>1680</v>
      </c>
      <c r="V220" s="36">
        <f t="shared" si="76"/>
        <v>13.5</v>
      </c>
      <c r="W220" s="36">
        <f t="shared" si="85"/>
        <v>-10.4</v>
      </c>
    </row>
    <row r="221" spans="1:23">
      <c r="A221" s="34">
        <v>5002</v>
      </c>
      <c r="B221" s="34" t="s">
        <v>344</v>
      </c>
      <c r="C221" s="37">
        <v>476</v>
      </c>
      <c r="D221" s="44"/>
      <c r="E221" s="44">
        <v>157</v>
      </c>
      <c r="F221" s="37">
        <v>150</v>
      </c>
      <c r="G221" s="36">
        <f t="shared" si="81"/>
        <v>31.5</v>
      </c>
      <c r="H221" s="36">
        <f t="shared" si="82"/>
        <v>-4.5</v>
      </c>
      <c r="J221" s="44">
        <v>284</v>
      </c>
      <c r="K221" s="37">
        <v>248</v>
      </c>
      <c r="L221" s="36">
        <f t="shared" si="72"/>
        <v>52.1</v>
      </c>
      <c r="M221" s="36">
        <f t="shared" si="83"/>
        <v>-12.7</v>
      </c>
      <c r="O221" s="44">
        <v>22</v>
      </c>
      <c r="P221" s="37">
        <v>8</v>
      </c>
      <c r="Q221" s="36">
        <f t="shared" si="74"/>
        <v>1.7</v>
      </c>
      <c r="R221" s="36">
        <f t="shared" si="84"/>
        <v>-63.6</v>
      </c>
      <c r="T221" s="44">
        <v>81</v>
      </c>
      <c r="U221" s="37">
        <v>70</v>
      </c>
      <c r="V221" s="36">
        <f t="shared" si="76"/>
        <v>14.7</v>
      </c>
      <c r="W221" s="36">
        <f t="shared" si="85"/>
        <v>-13.6</v>
      </c>
    </row>
    <row r="222" spans="1:23">
      <c r="A222" s="34">
        <v>5003</v>
      </c>
      <c r="B222" s="34" t="s">
        <v>345</v>
      </c>
      <c r="C222" s="37">
        <v>2167</v>
      </c>
      <c r="D222" s="44"/>
      <c r="E222" s="44">
        <v>692</v>
      </c>
      <c r="F222" s="37">
        <v>782</v>
      </c>
      <c r="G222" s="36">
        <f t="shared" si="81"/>
        <v>36.1</v>
      </c>
      <c r="H222" s="36">
        <f t="shared" si="82"/>
        <v>13</v>
      </c>
      <c r="J222" s="44">
        <v>857</v>
      </c>
      <c r="K222" s="37">
        <v>888</v>
      </c>
      <c r="L222" s="36">
        <f t="shared" si="72"/>
        <v>41</v>
      </c>
      <c r="M222" s="36">
        <f t="shared" si="83"/>
        <v>3.6</v>
      </c>
      <c r="O222" s="44">
        <v>128</v>
      </c>
      <c r="P222" s="37">
        <v>122</v>
      </c>
      <c r="Q222" s="36">
        <f t="shared" si="74"/>
        <v>5.6</v>
      </c>
      <c r="R222" s="36">
        <f t="shared" si="84"/>
        <v>-4.7</v>
      </c>
      <c r="T222" s="44">
        <v>342</v>
      </c>
      <c r="U222" s="37">
        <v>375</v>
      </c>
      <c r="V222" s="36">
        <f t="shared" si="76"/>
        <v>17.3</v>
      </c>
      <c r="W222" s="36">
        <f t="shared" si="85"/>
        <v>9.6</v>
      </c>
    </row>
    <row r="223" spans="1:23">
      <c r="A223" s="34">
        <v>5004</v>
      </c>
      <c r="B223" s="34" t="s">
        <v>346</v>
      </c>
      <c r="C223" s="37">
        <v>2643</v>
      </c>
      <c r="D223" s="44"/>
      <c r="E223" s="44">
        <v>889</v>
      </c>
      <c r="F223" s="37">
        <v>855</v>
      </c>
      <c r="G223" s="36">
        <f t="shared" si="81"/>
        <v>32.299999999999997</v>
      </c>
      <c r="H223" s="36">
        <f t="shared" si="82"/>
        <v>-3.8</v>
      </c>
      <c r="J223" s="44">
        <v>1244</v>
      </c>
      <c r="K223" s="37">
        <v>1280</v>
      </c>
      <c r="L223" s="36">
        <f t="shared" si="72"/>
        <v>48.4</v>
      </c>
      <c r="M223" s="36">
        <f t="shared" si="83"/>
        <v>2.9</v>
      </c>
      <c r="O223" s="44">
        <v>75</v>
      </c>
      <c r="P223" s="37">
        <v>64</v>
      </c>
      <c r="Q223" s="36">
        <f t="shared" si="74"/>
        <v>2.4</v>
      </c>
      <c r="R223" s="36">
        <f t="shared" si="84"/>
        <v>-14.7</v>
      </c>
      <c r="T223" s="44">
        <v>400</v>
      </c>
      <c r="U223" s="37">
        <v>444</v>
      </c>
      <c r="V223" s="36">
        <f t="shared" si="76"/>
        <v>16.8</v>
      </c>
      <c r="W223" s="36">
        <f t="shared" si="85"/>
        <v>11</v>
      </c>
    </row>
    <row r="224" spans="1:23">
      <c r="A224" s="34">
        <v>5005</v>
      </c>
      <c r="B224" s="34" t="s">
        <v>158</v>
      </c>
      <c r="C224" s="37">
        <v>5102</v>
      </c>
      <c r="D224" s="44"/>
      <c r="E224" s="44">
        <v>3616</v>
      </c>
      <c r="F224" s="37">
        <v>3482</v>
      </c>
      <c r="G224" s="36">
        <f t="shared" si="81"/>
        <v>68.2</v>
      </c>
      <c r="H224" s="36">
        <f t="shared" si="82"/>
        <v>-3.7</v>
      </c>
      <c r="J224" s="44">
        <v>1004</v>
      </c>
      <c r="K224" s="37">
        <v>864</v>
      </c>
      <c r="L224" s="36">
        <f t="shared" si="72"/>
        <v>16.899999999999999</v>
      </c>
      <c r="M224" s="36">
        <f t="shared" si="83"/>
        <v>-13.9</v>
      </c>
      <c r="O224" s="44">
        <v>550</v>
      </c>
      <c r="P224" s="37">
        <v>515</v>
      </c>
      <c r="Q224" s="36">
        <f t="shared" si="74"/>
        <v>10.1</v>
      </c>
      <c r="R224" s="36">
        <f t="shared" si="84"/>
        <v>-6.4</v>
      </c>
      <c r="T224" s="44">
        <v>257</v>
      </c>
      <c r="U224" s="37">
        <v>241</v>
      </c>
      <c r="V224" s="36">
        <f t="shared" si="76"/>
        <v>4.7</v>
      </c>
      <c r="W224" s="36">
        <f t="shared" si="85"/>
        <v>-6.2</v>
      </c>
    </row>
    <row r="225" spans="1:23">
      <c r="A225" s="34">
        <v>5006</v>
      </c>
      <c r="B225" s="34" t="s">
        <v>347</v>
      </c>
      <c r="C225" s="37">
        <v>1987</v>
      </c>
      <c r="D225" s="44"/>
      <c r="E225" s="44">
        <v>513</v>
      </c>
      <c r="F225" s="37">
        <v>512</v>
      </c>
      <c r="G225" s="36">
        <f t="shared" si="81"/>
        <v>25.8</v>
      </c>
      <c r="H225" s="36">
        <f t="shared" si="82"/>
        <v>-0.2</v>
      </c>
      <c r="J225" s="44">
        <v>1098</v>
      </c>
      <c r="K225" s="37">
        <v>921</v>
      </c>
      <c r="L225" s="36">
        <f t="shared" si="72"/>
        <v>46.4</v>
      </c>
      <c r="M225" s="36">
        <f t="shared" si="83"/>
        <v>-16.100000000000001</v>
      </c>
      <c r="O225" s="44">
        <v>52</v>
      </c>
      <c r="P225" s="37">
        <v>49</v>
      </c>
      <c r="Q225" s="36">
        <f t="shared" si="74"/>
        <v>2.5</v>
      </c>
      <c r="R225" s="36">
        <f t="shared" si="84"/>
        <v>-5.8</v>
      </c>
      <c r="T225" s="44">
        <v>434</v>
      </c>
      <c r="U225" s="37">
        <v>505</v>
      </c>
      <c r="V225" s="36">
        <f t="shared" si="76"/>
        <v>25.4</v>
      </c>
      <c r="W225" s="36">
        <f t="shared" si="85"/>
        <v>16.399999999999999</v>
      </c>
    </row>
    <row r="226" spans="1:23">
      <c r="A226" s="34">
        <v>5007</v>
      </c>
      <c r="B226" s="34" t="s">
        <v>348</v>
      </c>
      <c r="C226" s="37">
        <v>1748</v>
      </c>
      <c r="D226" s="44"/>
      <c r="E226" s="44">
        <v>1572</v>
      </c>
      <c r="F226" s="37">
        <v>1249</v>
      </c>
      <c r="G226" s="36">
        <f t="shared" si="81"/>
        <v>71.5</v>
      </c>
      <c r="H226" s="36">
        <f t="shared" si="82"/>
        <v>-20.5</v>
      </c>
      <c r="J226" s="44">
        <v>122</v>
      </c>
      <c r="K226" s="37">
        <v>128</v>
      </c>
      <c r="L226" s="36">
        <f t="shared" si="72"/>
        <v>7.3</v>
      </c>
      <c r="M226" s="36">
        <f t="shared" si="83"/>
        <v>4.9000000000000004</v>
      </c>
      <c r="O226" s="44">
        <v>164</v>
      </c>
      <c r="P226" s="37">
        <v>106</v>
      </c>
      <c r="Q226" s="36">
        <f t="shared" si="74"/>
        <v>6.1</v>
      </c>
      <c r="R226" s="36">
        <f t="shared" si="84"/>
        <v>-35.4</v>
      </c>
      <c r="T226" s="44">
        <v>219</v>
      </c>
      <c r="U226" s="37">
        <v>265</v>
      </c>
      <c r="V226" s="36">
        <f t="shared" si="76"/>
        <v>15.2</v>
      </c>
      <c r="W226" s="36">
        <f t="shared" si="85"/>
        <v>21</v>
      </c>
    </row>
    <row r="227" spans="1:23">
      <c r="A227" s="34">
        <v>5008</v>
      </c>
      <c r="B227" s="34" t="s">
        <v>349</v>
      </c>
      <c r="C227" s="37">
        <v>466</v>
      </c>
      <c r="D227" s="44"/>
      <c r="E227" s="44">
        <v>189</v>
      </c>
      <c r="F227" s="37">
        <v>196</v>
      </c>
      <c r="G227" s="36">
        <f t="shared" si="81"/>
        <v>42.1</v>
      </c>
      <c r="H227" s="36">
        <f t="shared" si="82"/>
        <v>3.7</v>
      </c>
      <c r="J227" s="44">
        <v>191</v>
      </c>
      <c r="K227" s="37">
        <v>167</v>
      </c>
      <c r="L227" s="36">
        <f t="shared" si="72"/>
        <v>35.799999999999997</v>
      </c>
      <c r="M227" s="36">
        <f t="shared" si="83"/>
        <v>-12.6</v>
      </c>
      <c r="O227" s="44">
        <v>13</v>
      </c>
      <c r="P227" s="37">
        <v>16</v>
      </c>
      <c r="Q227" s="36">
        <f t="shared" si="74"/>
        <v>3.4</v>
      </c>
      <c r="R227" s="36">
        <f t="shared" si="84"/>
        <v>23.1</v>
      </c>
      <c r="T227" s="44">
        <v>64</v>
      </c>
      <c r="U227" s="37">
        <v>87</v>
      </c>
      <c r="V227" s="36">
        <f t="shared" si="76"/>
        <v>18.7</v>
      </c>
      <c r="W227" s="36">
        <f t="shared" si="85"/>
        <v>35.9</v>
      </c>
    </row>
    <row r="228" spans="1:23">
      <c r="A228" s="34">
        <v>5009</v>
      </c>
      <c r="B228" s="34" t="s">
        <v>350</v>
      </c>
      <c r="C228" s="37">
        <v>388</v>
      </c>
      <c r="D228" s="44"/>
      <c r="E228" s="44">
        <v>268</v>
      </c>
      <c r="F228" s="37">
        <v>238</v>
      </c>
      <c r="G228" s="36">
        <f t="shared" si="81"/>
        <v>61.3</v>
      </c>
      <c r="H228" s="36">
        <f t="shared" si="82"/>
        <v>-11.2</v>
      </c>
      <c r="J228" s="44">
        <v>84</v>
      </c>
      <c r="K228" s="37">
        <v>96</v>
      </c>
      <c r="L228" s="36">
        <f t="shared" si="72"/>
        <v>24.7</v>
      </c>
      <c r="M228" s="36">
        <f t="shared" si="83"/>
        <v>14.3</v>
      </c>
      <c r="O228" s="44">
        <v>35</v>
      </c>
      <c r="P228" s="37">
        <v>40</v>
      </c>
      <c r="Q228" s="36">
        <f t="shared" si="74"/>
        <v>10.3</v>
      </c>
      <c r="R228" s="36">
        <f t="shared" si="84"/>
        <v>14.3</v>
      </c>
      <c r="T228" s="44">
        <v>17</v>
      </c>
      <c r="U228" s="37">
        <v>14</v>
      </c>
      <c r="V228" s="36">
        <f t="shared" si="76"/>
        <v>3.6</v>
      </c>
      <c r="W228" s="36">
        <f t="shared" si="85"/>
        <v>-17.600000000000001</v>
      </c>
    </row>
    <row r="229" spans="1:23">
      <c r="A229" s="34">
        <v>5010</v>
      </c>
      <c r="B229" s="34" t="s">
        <v>163</v>
      </c>
      <c r="C229" s="37">
        <v>14828</v>
      </c>
      <c r="D229" s="44"/>
      <c r="E229" s="44">
        <v>7507</v>
      </c>
      <c r="F229" s="37">
        <v>6575</v>
      </c>
      <c r="G229" s="36">
        <f t="shared" si="81"/>
        <v>44.3</v>
      </c>
      <c r="H229" s="36">
        <f t="shared" si="82"/>
        <v>-12.4</v>
      </c>
      <c r="J229" s="44">
        <v>6146</v>
      </c>
      <c r="K229" s="37">
        <v>5808</v>
      </c>
      <c r="L229" s="36">
        <f t="shared" si="72"/>
        <v>39.200000000000003</v>
      </c>
      <c r="M229" s="36">
        <f t="shared" si="83"/>
        <v>-5.5</v>
      </c>
      <c r="O229" s="44">
        <v>833</v>
      </c>
      <c r="P229" s="37">
        <v>1040</v>
      </c>
      <c r="Q229" s="36">
        <f t="shared" si="74"/>
        <v>7</v>
      </c>
      <c r="R229" s="36">
        <f t="shared" si="84"/>
        <v>24.8</v>
      </c>
      <c r="T229" s="44">
        <v>1503</v>
      </c>
      <c r="U229" s="37">
        <v>1405</v>
      </c>
      <c r="V229" s="36">
        <f t="shared" si="76"/>
        <v>9.5</v>
      </c>
      <c r="W229" s="36">
        <f t="shared" si="85"/>
        <v>-6.5</v>
      </c>
    </row>
    <row r="230" spans="1:23">
      <c r="A230" s="34">
        <v>5011</v>
      </c>
      <c r="B230" s="34" t="s">
        <v>351</v>
      </c>
      <c r="C230" s="37">
        <v>385</v>
      </c>
      <c r="D230" s="44"/>
      <c r="E230" s="44">
        <v>180</v>
      </c>
      <c r="F230" s="37">
        <v>189</v>
      </c>
      <c r="G230" s="36">
        <f t="shared" si="81"/>
        <v>49.1</v>
      </c>
      <c r="H230" s="36">
        <f t="shared" si="82"/>
        <v>5</v>
      </c>
      <c r="J230" s="44">
        <v>157</v>
      </c>
      <c r="K230" s="37">
        <v>140</v>
      </c>
      <c r="L230" s="36">
        <f t="shared" si="72"/>
        <v>36.4</v>
      </c>
      <c r="M230" s="36">
        <f t="shared" si="83"/>
        <v>-10.8</v>
      </c>
      <c r="O230" s="44">
        <v>16</v>
      </c>
      <c r="P230" s="37">
        <v>21</v>
      </c>
      <c r="Q230" s="36">
        <f t="shared" si="74"/>
        <v>5.5</v>
      </c>
      <c r="R230" s="36">
        <f t="shared" si="84"/>
        <v>31.3</v>
      </c>
      <c r="T230" s="44">
        <v>49</v>
      </c>
      <c r="U230" s="37">
        <v>35</v>
      </c>
      <c r="V230" s="36">
        <f t="shared" si="76"/>
        <v>9.1</v>
      </c>
      <c r="W230" s="36">
        <f t="shared" si="85"/>
        <v>-28.6</v>
      </c>
    </row>
    <row r="231" spans="1:23">
      <c r="A231" s="34">
        <v>5012</v>
      </c>
      <c r="B231" s="34" t="s">
        <v>352</v>
      </c>
      <c r="C231" s="37">
        <v>1571</v>
      </c>
      <c r="D231" s="44"/>
      <c r="E231" s="44">
        <v>1134</v>
      </c>
      <c r="F231" s="37">
        <v>1138</v>
      </c>
      <c r="G231" s="36">
        <f t="shared" si="81"/>
        <v>72.400000000000006</v>
      </c>
      <c r="H231" s="36">
        <f t="shared" si="82"/>
        <v>0.4</v>
      </c>
      <c r="J231" s="44">
        <v>254</v>
      </c>
      <c r="K231" s="37">
        <v>212</v>
      </c>
      <c r="L231" s="36">
        <f t="shared" si="72"/>
        <v>13.5</v>
      </c>
      <c r="M231" s="36">
        <f t="shared" si="83"/>
        <v>-16.5</v>
      </c>
      <c r="O231" s="44">
        <v>53</v>
      </c>
      <c r="P231" s="37">
        <v>162</v>
      </c>
      <c r="Q231" s="36">
        <f t="shared" si="74"/>
        <v>10.3</v>
      </c>
      <c r="R231" s="36">
        <f t="shared" si="84"/>
        <v>205.7</v>
      </c>
      <c r="T231" s="44">
        <v>61</v>
      </c>
      <c r="U231" s="37">
        <v>59</v>
      </c>
      <c r="V231" s="36">
        <f t="shared" si="76"/>
        <v>3.8</v>
      </c>
      <c r="W231" s="36">
        <f t="shared" si="85"/>
        <v>-3.3</v>
      </c>
    </row>
    <row r="232" spans="1:23">
      <c r="A232" s="34">
        <v>5013</v>
      </c>
      <c r="B232" s="34" t="s">
        <v>353</v>
      </c>
      <c r="C232" s="37">
        <v>256</v>
      </c>
      <c r="D232" s="44"/>
      <c r="E232" s="44">
        <v>114</v>
      </c>
      <c r="F232" s="37">
        <v>108</v>
      </c>
      <c r="G232" s="36">
        <f t="shared" si="81"/>
        <v>42.2</v>
      </c>
      <c r="H232" s="36">
        <f t="shared" si="82"/>
        <v>-5.3</v>
      </c>
      <c r="J232" s="44">
        <v>120</v>
      </c>
      <c r="K232" s="37">
        <v>81</v>
      </c>
      <c r="L232" s="36">
        <f t="shared" si="72"/>
        <v>31.6</v>
      </c>
      <c r="M232" s="36">
        <f t="shared" si="83"/>
        <v>-32.5</v>
      </c>
      <c r="O232" s="44">
        <v>28</v>
      </c>
      <c r="P232" s="37">
        <v>38</v>
      </c>
      <c r="Q232" s="36">
        <f t="shared" si="74"/>
        <v>14.8</v>
      </c>
      <c r="R232" s="36">
        <f t="shared" si="84"/>
        <v>35.700000000000003</v>
      </c>
      <c r="T232" s="44">
        <v>43</v>
      </c>
      <c r="U232" s="37">
        <v>29</v>
      </c>
      <c r="V232" s="36">
        <f t="shared" si="76"/>
        <v>11.3</v>
      </c>
      <c r="W232" s="36">
        <f t="shared" si="85"/>
        <v>-32.6</v>
      </c>
    </row>
    <row r="233" spans="1:23">
      <c r="A233" s="34">
        <v>5014</v>
      </c>
      <c r="E233" s="46"/>
      <c r="F233" s="37"/>
      <c r="J233" s="46"/>
      <c r="M233" s="36"/>
      <c r="O233" s="46"/>
      <c r="R233" s="36"/>
      <c r="T233" s="46"/>
      <c r="U233" s="37"/>
      <c r="W233" s="36"/>
    </row>
    <row r="234" spans="1:23">
      <c r="B234" s="33" t="s">
        <v>354</v>
      </c>
      <c r="C234" s="39">
        <v>7510</v>
      </c>
      <c r="D234" s="39"/>
      <c r="E234" s="46">
        <v>2648</v>
      </c>
      <c r="F234" s="39">
        <v>2694</v>
      </c>
      <c r="G234" s="38">
        <f t="shared" si="81"/>
        <v>35.9</v>
      </c>
      <c r="H234" s="38">
        <f t="shared" si="82"/>
        <v>1.7</v>
      </c>
      <c r="I234" s="38"/>
      <c r="J234" s="46">
        <v>3119</v>
      </c>
      <c r="K234" s="39">
        <v>3128</v>
      </c>
      <c r="L234" s="38">
        <f t="shared" si="72"/>
        <v>41.7</v>
      </c>
      <c r="M234" s="38">
        <f t="shared" ref="M234:M239" si="86">ROUND((((K234-J234)/J234)*100),1)</f>
        <v>0.3</v>
      </c>
      <c r="N234" s="38"/>
      <c r="O234" s="46">
        <v>420</v>
      </c>
      <c r="P234" s="39">
        <v>467</v>
      </c>
      <c r="Q234" s="38">
        <f t="shared" si="74"/>
        <v>6.2</v>
      </c>
      <c r="R234" s="38">
        <f t="shared" ref="R234:R239" si="87">ROUND((((P234-O234)/O234)*100),1)</f>
        <v>11.2</v>
      </c>
      <c r="S234" s="38"/>
      <c r="T234" s="46">
        <v>1094</v>
      </c>
      <c r="U234" s="39">
        <v>1221</v>
      </c>
      <c r="V234" s="38">
        <f t="shared" si="76"/>
        <v>16.3</v>
      </c>
      <c r="W234" s="38">
        <f t="shared" ref="W234:W239" si="88">ROUND((((U234-T234)/T234)*100),1)</f>
        <v>11.6</v>
      </c>
    </row>
    <row r="235" spans="1:23" s="33" customFormat="1">
      <c r="A235" s="33">
        <v>1300</v>
      </c>
      <c r="B235" s="34" t="s">
        <v>355</v>
      </c>
      <c r="C235" s="37">
        <v>364</v>
      </c>
      <c r="D235" s="44"/>
      <c r="E235" s="44">
        <v>114</v>
      </c>
      <c r="F235" s="37">
        <v>139</v>
      </c>
      <c r="G235" s="36">
        <f t="shared" si="81"/>
        <v>38.200000000000003</v>
      </c>
      <c r="H235" s="36">
        <f t="shared" si="82"/>
        <v>21.9</v>
      </c>
      <c r="I235" s="36"/>
      <c r="J235" s="44">
        <v>137</v>
      </c>
      <c r="K235" s="37">
        <v>160</v>
      </c>
      <c r="L235" s="36">
        <f t="shared" si="72"/>
        <v>44</v>
      </c>
      <c r="M235" s="36">
        <f t="shared" si="86"/>
        <v>16.8</v>
      </c>
      <c r="N235" s="36"/>
      <c r="O235" s="44">
        <v>17</v>
      </c>
      <c r="P235" s="37">
        <v>28</v>
      </c>
      <c r="Q235" s="36">
        <f t="shared" si="74"/>
        <v>7.7</v>
      </c>
      <c r="R235" s="36">
        <f t="shared" si="87"/>
        <v>64.7</v>
      </c>
      <c r="S235" s="36"/>
      <c r="T235" s="44">
        <v>34</v>
      </c>
      <c r="U235" s="37">
        <v>37</v>
      </c>
      <c r="V235" s="36">
        <f t="shared" si="76"/>
        <v>10.199999999999999</v>
      </c>
      <c r="W235" s="36">
        <f t="shared" si="88"/>
        <v>8.8000000000000007</v>
      </c>
    </row>
    <row r="236" spans="1:23">
      <c r="A236" s="34">
        <v>1301</v>
      </c>
      <c r="B236" s="34" t="s">
        <v>182</v>
      </c>
      <c r="C236" s="37">
        <v>4280</v>
      </c>
      <c r="D236" s="44"/>
      <c r="E236" s="44">
        <v>1395</v>
      </c>
      <c r="F236" s="37">
        <v>1329</v>
      </c>
      <c r="G236" s="36">
        <f t="shared" si="81"/>
        <v>31.1</v>
      </c>
      <c r="H236" s="36">
        <f t="shared" si="82"/>
        <v>-4.7</v>
      </c>
      <c r="J236" s="44">
        <v>2082</v>
      </c>
      <c r="K236" s="37">
        <v>2042</v>
      </c>
      <c r="L236" s="36">
        <f t="shared" si="72"/>
        <v>47.7</v>
      </c>
      <c r="M236" s="36">
        <f t="shared" si="86"/>
        <v>-1.9</v>
      </c>
      <c r="O236" s="44">
        <v>201</v>
      </c>
      <c r="P236" s="37">
        <v>236</v>
      </c>
      <c r="Q236" s="36">
        <f t="shared" si="74"/>
        <v>5.5</v>
      </c>
      <c r="R236" s="36">
        <f t="shared" si="87"/>
        <v>17.399999999999999</v>
      </c>
      <c r="T236" s="44">
        <v>569</v>
      </c>
      <c r="U236" s="37">
        <v>673</v>
      </c>
      <c r="V236" s="36">
        <f t="shared" si="76"/>
        <v>15.7</v>
      </c>
      <c r="W236" s="36">
        <f t="shared" si="88"/>
        <v>18.3</v>
      </c>
    </row>
    <row r="237" spans="1:23">
      <c r="A237" s="34">
        <v>1302</v>
      </c>
      <c r="B237" s="34" t="s">
        <v>356</v>
      </c>
      <c r="C237" s="37">
        <v>365</v>
      </c>
      <c r="D237" s="44"/>
      <c r="E237" s="44">
        <v>109</v>
      </c>
      <c r="F237" s="37">
        <v>101</v>
      </c>
      <c r="G237" s="36">
        <f t="shared" si="81"/>
        <v>27.7</v>
      </c>
      <c r="H237" s="36">
        <f t="shared" si="82"/>
        <v>-7.3</v>
      </c>
      <c r="J237" s="44">
        <v>216</v>
      </c>
      <c r="K237" s="37">
        <v>173</v>
      </c>
      <c r="L237" s="36">
        <f t="shared" si="72"/>
        <v>47.4</v>
      </c>
      <c r="M237" s="36">
        <f t="shared" si="86"/>
        <v>-19.899999999999999</v>
      </c>
      <c r="O237" s="44">
        <v>30</v>
      </c>
      <c r="P237" s="37">
        <v>15</v>
      </c>
      <c r="Q237" s="36">
        <f t="shared" si="74"/>
        <v>4.0999999999999996</v>
      </c>
      <c r="R237" s="36">
        <f t="shared" si="87"/>
        <v>-50</v>
      </c>
      <c r="T237" s="44">
        <v>94</v>
      </c>
      <c r="U237" s="37">
        <v>76</v>
      </c>
      <c r="V237" s="36">
        <f t="shared" si="76"/>
        <v>20.8</v>
      </c>
      <c r="W237" s="36">
        <f t="shared" si="88"/>
        <v>-19.100000000000001</v>
      </c>
    </row>
    <row r="238" spans="1:23">
      <c r="A238" s="34">
        <v>1303</v>
      </c>
      <c r="B238" s="34" t="s">
        <v>357</v>
      </c>
      <c r="C238" s="37">
        <v>1784</v>
      </c>
      <c r="D238" s="44"/>
      <c r="E238" s="44">
        <v>730</v>
      </c>
      <c r="F238" s="37">
        <v>802</v>
      </c>
      <c r="G238" s="36">
        <f t="shared" si="81"/>
        <v>45</v>
      </c>
      <c r="H238" s="36">
        <f t="shared" si="82"/>
        <v>9.9</v>
      </c>
      <c r="J238" s="44">
        <v>479</v>
      </c>
      <c r="K238" s="37">
        <v>534</v>
      </c>
      <c r="L238" s="36">
        <f t="shared" si="72"/>
        <v>29.9</v>
      </c>
      <c r="M238" s="36">
        <f t="shared" si="86"/>
        <v>11.5</v>
      </c>
      <c r="O238" s="44">
        <v>122</v>
      </c>
      <c r="P238" s="37">
        <v>136</v>
      </c>
      <c r="Q238" s="36">
        <f t="shared" si="74"/>
        <v>7.6</v>
      </c>
      <c r="R238" s="36">
        <f t="shared" si="87"/>
        <v>11.5</v>
      </c>
      <c r="T238" s="44">
        <v>272</v>
      </c>
      <c r="U238" s="37">
        <v>312</v>
      </c>
      <c r="V238" s="36">
        <f t="shared" si="76"/>
        <v>17.5</v>
      </c>
      <c r="W238" s="36">
        <f t="shared" si="88"/>
        <v>14.7</v>
      </c>
    </row>
    <row r="239" spans="1:23">
      <c r="A239" s="34">
        <v>1304</v>
      </c>
      <c r="B239" s="34" t="s">
        <v>358</v>
      </c>
      <c r="C239" s="37">
        <v>717</v>
      </c>
      <c r="D239" s="44"/>
      <c r="E239" s="44">
        <v>300</v>
      </c>
      <c r="F239" s="37">
        <v>323</v>
      </c>
      <c r="G239" s="36">
        <f t="shared" si="81"/>
        <v>45</v>
      </c>
      <c r="H239" s="36">
        <f t="shared" si="82"/>
        <v>7.7</v>
      </c>
      <c r="J239" s="44">
        <v>205</v>
      </c>
      <c r="K239" s="37">
        <v>219</v>
      </c>
      <c r="L239" s="36">
        <f t="shared" si="72"/>
        <v>30.5</v>
      </c>
      <c r="M239" s="36">
        <f t="shared" si="86"/>
        <v>6.8</v>
      </c>
      <c r="O239" s="44">
        <v>50</v>
      </c>
      <c r="P239" s="37">
        <v>52</v>
      </c>
      <c r="Q239" s="36">
        <f t="shared" si="74"/>
        <v>7.3</v>
      </c>
      <c r="R239" s="36">
        <f t="shared" si="87"/>
        <v>4</v>
      </c>
      <c r="T239" s="44">
        <v>125</v>
      </c>
      <c r="U239" s="37">
        <v>123</v>
      </c>
      <c r="V239" s="36">
        <f t="shared" si="76"/>
        <v>17.2</v>
      </c>
      <c r="W239" s="36">
        <f t="shared" si="88"/>
        <v>-1.6</v>
      </c>
    </row>
    <row r="240" spans="1:23">
      <c r="A240" s="34">
        <v>1305</v>
      </c>
      <c r="E240" s="46"/>
      <c r="F240" s="37"/>
      <c r="G240" s="38"/>
      <c r="J240" s="46"/>
      <c r="M240" s="36"/>
      <c r="O240" s="46"/>
      <c r="R240" s="36"/>
      <c r="T240" s="46"/>
      <c r="U240" s="37"/>
      <c r="W240" s="36"/>
    </row>
    <row r="241" spans="1:23">
      <c r="D241" s="39"/>
      <c r="E241" s="46"/>
      <c r="F241" s="37"/>
      <c r="G241" s="38"/>
      <c r="J241" s="46"/>
      <c r="M241" s="36"/>
      <c r="O241" s="46"/>
      <c r="R241" s="36"/>
      <c r="T241" s="46"/>
      <c r="U241" s="37"/>
      <c r="W241" s="36"/>
    </row>
    <row r="242" spans="1:23">
      <c r="B242" s="33" t="s">
        <v>359</v>
      </c>
      <c r="C242" s="39">
        <v>28998</v>
      </c>
      <c r="D242" s="39"/>
      <c r="E242" s="46">
        <v>13051</v>
      </c>
      <c r="F242" s="39">
        <v>13726</v>
      </c>
      <c r="G242" s="38">
        <f t="shared" ref="G242:G270" si="89">ROUND(((F242/C242)*100),1)</f>
        <v>47.3</v>
      </c>
      <c r="H242" s="38">
        <f t="shared" ref="H242:H270" si="90">ROUND((((F242-E242)/E242)*100),1)</f>
        <v>5.2</v>
      </c>
      <c r="I242" s="38"/>
      <c r="J242" s="46">
        <v>10669</v>
      </c>
      <c r="K242" s="39">
        <v>10428</v>
      </c>
      <c r="L242" s="38">
        <f t="shared" si="72"/>
        <v>36</v>
      </c>
      <c r="M242" s="38">
        <f t="shared" ref="M242:M243" si="91">ROUND((((K242-J242)/J242)*100),1)</f>
        <v>-2.2999999999999998</v>
      </c>
      <c r="N242" s="38"/>
      <c r="O242" s="46">
        <v>460</v>
      </c>
      <c r="P242" s="39">
        <v>529</v>
      </c>
      <c r="Q242" s="38">
        <f t="shared" si="74"/>
        <v>1.8</v>
      </c>
      <c r="R242" s="38">
        <f t="shared" ref="R242:R243" si="92">ROUND((((P242-O242)/O242)*100),1)</f>
        <v>15</v>
      </c>
      <c r="S242" s="38"/>
      <c r="T242" s="46">
        <v>3696</v>
      </c>
      <c r="U242" s="39">
        <v>4315</v>
      </c>
      <c r="V242" s="38">
        <f t="shared" si="76"/>
        <v>14.9</v>
      </c>
      <c r="W242" s="38">
        <f t="shared" ref="W242:W243" si="93">ROUND((((U242-T242)/T242)*100),1)</f>
        <v>16.7</v>
      </c>
    </row>
    <row r="243" spans="1:23" s="33" customFormat="1">
      <c r="A243" s="33">
        <v>6000</v>
      </c>
      <c r="B243" s="34" t="s">
        <v>148</v>
      </c>
      <c r="C243" s="37">
        <v>28998</v>
      </c>
      <c r="D243" s="44"/>
      <c r="E243" s="44">
        <v>13051</v>
      </c>
      <c r="F243" s="37">
        <v>13726</v>
      </c>
      <c r="G243" s="36">
        <f t="shared" si="89"/>
        <v>47.3</v>
      </c>
      <c r="H243" s="36">
        <f t="shared" si="90"/>
        <v>5.2</v>
      </c>
      <c r="I243" s="36"/>
      <c r="J243" s="44">
        <v>10669</v>
      </c>
      <c r="K243" s="37">
        <v>10428</v>
      </c>
      <c r="L243" s="36">
        <f t="shared" si="72"/>
        <v>36</v>
      </c>
      <c r="M243" s="36">
        <f t="shared" si="91"/>
        <v>-2.2999999999999998</v>
      </c>
      <c r="N243" s="36"/>
      <c r="O243" s="44">
        <v>460</v>
      </c>
      <c r="P243" s="37">
        <v>529</v>
      </c>
      <c r="Q243" s="36">
        <f t="shared" si="74"/>
        <v>1.8</v>
      </c>
      <c r="R243" s="36">
        <f t="shared" si="92"/>
        <v>15</v>
      </c>
      <c r="S243" s="36"/>
      <c r="T243" s="44">
        <v>3696</v>
      </c>
      <c r="U243" s="37">
        <v>4315</v>
      </c>
      <c r="V243" s="36">
        <f t="shared" si="76"/>
        <v>14.9</v>
      </c>
      <c r="W243" s="36">
        <f t="shared" si="93"/>
        <v>16.7</v>
      </c>
    </row>
    <row r="244" spans="1:23">
      <c r="A244" s="34">
        <v>6002</v>
      </c>
      <c r="D244" s="39"/>
      <c r="E244" s="46"/>
      <c r="F244" s="37"/>
      <c r="J244" s="46"/>
      <c r="M244" s="36"/>
      <c r="O244" s="46"/>
      <c r="R244" s="36"/>
      <c r="T244" s="46"/>
      <c r="U244" s="37"/>
      <c r="W244" s="36"/>
    </row>
    <row r="245" spans="1:23">
      <c r="D245" s="39"/>
      <c r="E245" s="46"/>
      <c r="F245" s="37"/>
      <c r="I245" s="39"/>
      <c r="J245" s="46"/>
      <c r="M245" s="36"/>
      <c r="N245" s="39"/>
      <c r="O245" s="46"/>
      <c r="R245" s="36"/>
      <c r="S245" s="39"/>
      <c r="T245" s="46"/>
      <c r="U245" s="37"/>
      <c r="W245" s="36"/>
    </row>
    <row r="246" spans="1:23">
      <c r="B246" s="33" t="s">
        <v>360</v>
      </c>
      <c r="C246" s="39">
        <v>6878</v>
      </c>
      <c r="D246" s="39"/>
      <c r="E246" s="46">
        <v>3616</v>
      </c>
      <c r="F246" s="39">
        <v>3643</v>
      </c>
      <c r="G246" s="38">
        <f t="shared" si="89"/>
        <v>53</v>
      </c>
      <c r="H246" s="38">
        <f t="shared" si="90"/>
        <v>0.7</v>
      </c>
      <c r="I246" s="38"/>
      <c r="J246" s="46">
        <v>1640</v>
      </c>
      <c r="K246" s="39">
        <v>1680</v>
      </c>
      <c r="L246" s="38">
        <f t="shared" si="72"/>
        <v>24.4</v>
      </c>
      <c r="M246" s="38">
        <f t="shared" ref="M246:M263" si="94">ROUND((((K246-J246)/J246)*100),1)</f>
        <v>2.4</v>
      </c>
      <c r="N246" s="38"/>
      <c r="O246" s="46">
        <v>663</v>
      </c>
      <c r="P246" s="39">
        <v>561</v>
      </c>
      <c r="Q246" s="38">
        <f t="shared" si="74"/>
        <v>8.1999999999999993</v>
      </c>
      <c r="R246" s="38">
        <f t="shared" ref="R246:R263" si="95">ROUND((((P246-O246)/O246)*100),1)</f>
        <v>-15.4</v>
      </c>
      <c r="S246" s="38"/>
      <c r="T246" s="46">
        <v>863</v>
      </c>
      <c r="U246" s="39">
        <v>994</v>
      </c>
      <c r="V246" s="38">
        <f t="shared" si="76"/>
        <v>14.5</v>
      </c>
      <c r="W246" s="38">
        <f t="shared" ref="W246:W265" si="96">ROUND((((U246-T246)/T246)*100),1)</f>
        <v>15.2</v>
      </c>
    </row>
    <row r="247" spans="1:23" s="33" customFormat="1">
      <c r="A247" s="33">
        <v>7000</v>
      </c>
      <c r="B247" s="34" t="s">
        <v>361</v>
      </c>
      <c r="C247" s="37">
        <v>4432</v>
      </c>
      <c r="D247" s="44"/>
      <c r="E247" s="44">
        <v>2175</v>
      </c>
      <c r="F247" s="37">
        <v>2140</v>
      </c>
      <c r="G247" s="36">
        <f t="shared" si="89"/>
        <v>48.3</v>
      </c>
      <c r="H247" s="36">
        <f t="shared" si="90"/>
        <v>-1.6</v>
      </c>
      <c r="I247" s="36"/>
      <c r="J247" s="44">
        <v>1159</v>
      </c>
      <c r="K247" s="37">
        <v>1163</v>
      </c>
      <c r="L247" s="36">
        <f t="shared" si="72"/>
        <v>26.2</v>
      </c>
      <c r="M247" s="36">
        <f t="shared" si="94"/>
        <v>0.3</v>
      </c>
      <c r="N247" s="36"/>
      <c r="O247" s="44">
        <v>600</v>
      </c>
      <c r="P247" s="37">
        <v>461</v>
      </c>
      <c r="Q247" s="36">
        <f t="shared" si="74"/>
        <v>10.4</v>
      </c>
      <c r="R247" s="36">
        <f t="shared" si="95"/>
        <v>-23.2</v>
      </c>
      <c r="S247" s="36"/>
      <c r="T247" s="44">
        <v>570</v>
      </c>
      <c r="U247" s="37">
        <v>668</v>
      </c>
      <c r="V247" s="36">
        <f t="shared" si="76"/>
        <v>15.1</v>
      </c>
      <c r="W247" s="36">
        <f t="shared" si="96"/>
        <v>17.2</v>
      </c>
    </row>
    <row r="248" spans="1:23">
      <c r="A248" s="34">
        <v>7001</v>
      </c>
      <c r="B248" s="34" t="s">
        <v>362</v>
      </c>
      <c r="C248" s="37">
        <v>11</v>
      </c>
      <c r="D248" s="44"/>
      <c r="E248" s="44">
        <v>1</v>
      </c>
      <c r="F248" s="37">
        <v>8</v>
      </c>
      <c r="G248" s="36">
        <f t="shared" si="89"/>
        <v>72.7</v>
      </c>
      <c r="H248" s="36">
        <f t="shared" si="90"/>
        <v>700</v>
      </c>
      <c r="J248" s="44">
        <v>1</v>
      </c>
      <c r="K248" s="37">
        <v>3</v>
      </c>
      <c r="L248" s="36">
        <f t="shared" si="72"/>
        <v>27.3</v>
      </c>
      <c r="M248" s="36">
        <f t="shared" si="94"/>
        <v>200</v>
      </c>
      <c r="O248" s="44">
        <v>0</v>
      </c>
      <c r="P248" s="37">
        <v>0</v>
      </c>
      <c r="Q248" s="36">
        <f t="shared" si="74"/>
        <v>0</v>
      </c>
      <c r="R248" s="36">
        <v>0</v>
      </c>
      <c r="T248" s="44">
        <v>0</v>
      </c>
      <c r="U248" s="37">
        <v>0</v>
      </c>
      <c r="V248" s="36">
        <f t="shared" si="76"/>
        <v>0</v>
      </c>
      <c r="W248" s="103" t="s">
        <v>1101</v>
      </c>
    </row>
    <row r="249" spans="1:23">
      <c r="A249" s="34">
        <v>7002</v>
      </c>
      <c r="B249" s="34" t="s">
        <v>363</v>
      </c>
      <c r="C249" s="37">
        <v>156</v>
      </c>
      <c r="D249" s="44"/>
      <c r="E249" s="44">
        <v>115</v>
      </c>
      <c r="F249" s="37">
        <v>125</v>
      </c>
      <c r="G249" s="36">
        <f t="shared" si="89"/>
        <v>80.099999999999994</v>
      </c>
      <c r="H249" s="36">
        <f t="shared" si="90"/>
        <v>8.6999999999999993</v>
      </c>
      <c r="J249" s="44">
        <v>14</v>
      </c>
      <c r="K249" s="37">
        <v>27</v>
      </c>
      <c r="L249" s="36">
        <f t="shared" si="72"/>
        <v>17.3</v>
      </c>
      <c r="M249" s="36">
        <f t="shared" si="94"/>
        <v>92.9</v>
      </c>
      <c r="O249" s="44">
        <v>1</v>
      </c>
      <c r="P249" s="37">
        <v>1</v>
      </c>
      <c r="Q249" s="36">
        <f t="shared" si="74"/>
        <v>0.6</v>
      </c>
      <c r="R249" s="36">
        <f t="shared" si="95"/>
        <v>0</v>
      </c>
      <c r="T249" s="44">
        <v>4</v>
      </c>
      <c r="U249" s="37">
        <v>3</v>
      </c>
      <c r="V249" s="36">
        <f t="shared" si="76"/>
        <v>1.9</v>
      </c>
      <c r="W249" s="36">
        <f t="shared" si="96"/>
        <v>-25</v>
      </c>
    </row>
    <row r="250" spans="1:23">
      <c r="A250" s="34">
        <v>7003</v>
      </c>
      <c r="B250" s="34" t="s">
        <v>364</v>
      </c>
      <c r="C250" s="37">
        <v>60</v>
      </c>
      <c r="D250" s="44"/>
      <c r="E250" s="44">
        <v>53</v>
      </c>
      <c r="F250" s="37">
        <v>58</v>
      </c>
      <c r="G250" s="36">
        <f t="shared" si="89"/>
        <v>96.7</v>
      </c>
      <c r="H250" s="36">
        <f t="shared" si="90"/>
        <v>9.4</v>
      </c>
      <c r="J250" s="44">
        <v>1</v>
      </c>
      <c r="K250" s="37">
        <v>1</v>
      </c>
      <c r="L250" s="36">
        <f t="shared" si="72"/>
        <v>1.7</v>
      </c>
      <c r="M250" s="36">
        <f t="shared" si="94"/>
        <v>0</v>
      </c>
      <c r="O250" s="44">
        <v>1</v>
      </c>
      <c r="P250" s="37">
        <v>1</v>
      </c>
      <c r="Q250" s="36">
        <f t="shared" si="74"/>
        <v>1.7</v>
      </c>
      <c r="R250" s="36">
        <f t="shared" si="95"/>
        <v>0</v>
      </c>
      <c r="T250" s="44">
        <v>1</v>
      </c>
      <c r="U250" s="37">
        <v>0</v>
      </c>
      <c r="V250" s="36">
        <f t="shared" si="76"/>
        <v>0</v>
      </c>
      <c r="W250" s="36">
        <f t="shared" si="96"/>
        <v>-100</v>
      </c>
    </row>
    <row r="251" spans="1:23">
      <c r="A251" s="34">
        <v>7004</v>
      </c>
      <c r="B251" s="34" t="s">
        <v>365</v>
      </c>
      <c r="C251" s="37">
        <v>61</v>
      </c>
      <c r="D251" s="44"/>
      <c r="E251" s="44">
        <v>32</v>
      </c>
      <c r="F251" s="37">
        <v>49</v>
      </c>
      <c r="G251" s="36">
        <f t="shared" si="89"/>
        <v>80.3</v>
      </c>
      <c r="H251" s="36">
        <f t="shared" si="90"/>
        <v>53.1</v>
      </c>
      <c r="J251" s="44">
        <v>6</v>
      </c>
      <c r="K251" s="37">
        <v>10</v>
      </c>
      <c r="L251" s="36">
        <f t="shared" si="72"/>
        <v>16.399999999999999</v>
      </c>
      <c r="M251" s="36">
        <f t="shared" si="94"/>
        <v>66.7</v>
      </c>
      <c r="O251" s="44">
        <v>2</v>
      </c>
      <c r="P251" s="37">
        <v>1</v>
      </c>
      <c r="Q251" s="36">
        <f t="shared" si="74"/>
        <v>1.6</v>
      </c>
      <c r="R251" s="36">
        <f t="shared" si="95"/>
        <v>-50</v>
      </c>
      <c r="T251" s="44">
        <v>2</v>
      </c>
      <c r="U251" s="37">
        <v>1</v>
      </c>
      <c r="V251" s="36">
        <f t="shared" si="76"/>
        <v>1.6</v>
      </c>
      <c r="W251" s="36">
        <f t="shared" si="96"/>
        <v>-50</v>
      </c>
    </row>
    <row r="252" spans="1:23">
      <c r="A252" s="34">
        <v>7005</v>
      </c>
      <c r="B252" s="34" t="s">
        <v>982</v>
      </c>
      <c r="C252" s="37">
        <v>10</v>
      </c>
      <c r="D252" s="44"/>
      <c r="E252" s="44">
        <v>3</v>
      </c>
      <c r="F252" s="37">
        <v>7</v>
      </c>
      <c r="G252" s="36">
        <f t="shared" si="89"/>
        <v>70</v>
      </c>
      <c r="H252" s="36">
        <f t="shared" si="90"/>
        <v>133.30000000000001</v>
      </c>
      <c r="J252" s="44">
        <v>0</v>
      </c>
      <c r="K252" s="37">
        <v>0</v>
      </c>
      <c r="L252" s="36">
        <f t="shared" si="72"/>
        <v>0</v>
      </c>
      <c r="M252" s="36">
        <v>0</v>
      </c>
      <c r="O252" s="44">
        <v>0</v>
      </c>
      <c r="P252" s="37">
        <v>3</v>
      </c>
      <c r="Q252" s="36">
        <f t="shared" si="74"/>
        <v>30</v>
      </c>
      <c r="R252" s="103" t="s">
        <v>1101</v>
      </c>
      <c r="T252" s="44">
        <v>0</v>
      </c>
      <c r="U252" s="37">
        <v>0</v>
      </c>
      <c r="V252" s="36">
        <f t="shared" si="76"/>
        <v>0</v>
      </c>
      <c r="W252" s="36">
        <v>0</v>
      </c>
    </row>
    <row r="253" spans="1:23">
      <c r="A253" s="34">
        <v>7006</v>
      </c>
      <c r="B253" s="34" t="s">
        <v>984</v>
      </c>
      <c r="C253" s="37">
        <v>28</v>
      </c>
      <c r="D253" s="44"/>
      <c r="E253" s="44">
        <v>29</v>
      </c>
      <c r="F253" s="37">
        <v>18</v>
      </c>
      <c r="G253" s="36">
        <f t="shared" si="89"/>
        <v>64.3</v>
      </c>
      <c r="H253" s="36">
        <f t="shared" si="90"/>
        <v>-37.9</v>
      </c>
      <c r="J253" s="44">
        <v>3</v>
      </c>
      <c r="K253" s="37">
        <v>10</v>
      </c>
      <c r="L253" s="36">
        <f t="shared" si="72"/>
        <v>35.700000000000003</v>
      </c>
      <c r="M253" s="36">
        <f t="shared" si="94"/>
        <v>233.3</v>
      </c>
      <c r="O253" s="44">
        <v>0</v>
      </c>
      <c r="P253" s="37">
        <v>0</v>
      </c>
      <c r="Q253" s="36">
        <f t="shared" si="74"/>
        <v>0</v>
      </c>
      <c r="R253" s="36">
        <v>0</v>
      </c>
      <c r="T253" s="44">
        <v>1</v>
      </c>
      <c r="U253" s="37">
        <v>0</v>
      </c>
      <c r="V253" s="36">
        <f t="shared" si="76"/>
        <v>0</v>
      </c>
      <c r="W253" s="36">
        <f t="shared" si="96"/>
        <v>-100</v>
      </c>
    </row>
    <row r="254" spans="1:23">
      <c r="A254" s="34">
        <v>7007</v>
      </c>
      <c r="B254" s="34" t="s">
        <v>366</v>
      </c>
      <c r="C254" s="37">
        <v>0</v>
      </c>
      <c r="D254" s="44"/>
      <c r="E254" s="44">
        <v>0</v>
      </c>
      <c r="F254" s="37">
        <v>0</v>
      </c>
      <c r="G254" s="36">
        <v>0</v>
      </c>
      <c r="H254" s="36">
        <v>0</v>
      </c>
      <c r="J254" s="44">
        <v>0</v>
      </c>
      <c r="K254" s="37">
        <v>0</v>
      </c>
      <c r="L254" s="36">
        <v>0</v>
      </c>
      <c r="M254" s="36">
        <v>0</v>
      </c>
      <c r="O254" s="44">
        <v>0</v>
      </c>
      <c r="P254" s="37">
        <v>0</v>
      </c>
      <c r="Q254" s="36">
        <v>0</v>
      </c>
      <c r="R254" s="36">
        <v>0</v>
      </c>
      <c r="T254" s="44">
        <v>3</v>
      </c>
      <c r="U254" s="37">
        <v>0</v>
      </c>
      <c r="V254" s="36">
        <v>0</v>
      </c>
      <c r="W254" s="36">
        <f t="shared" si="96"/>
        <v>-100</v>
      </c>
    </row>
    <row r="255" spans="1:23">
      <c r="A255" s="34">
        <v>7008</v>
      </c>
      <c r="B255" s="34" t="s">
        <v>367</v>
      </c>
      <c r="C255" s="37">
        <v>1</v>
      </c>
      <c r="D255" s="44"/>
      <c r="E255" s="44">
        <v>1</v>
      </c>
      <c r="F255" s="37">
        <v>1</v>
      </c>
      <c r="G255" s="36">
        <f t="shared" si="89"/>
        <v>100</v>
      </c>
      <c r="H255" s="36">
        <f t="shared" si="90"/>
        <v>0</v>
      </c>
      <c r="J255" s="44">
        <v>0</v>
      </c>
      <c r="K255" s="37">
        <v>0</v>
      </c>
      <c r="L255" s="36">
        <f t="shared" si="72"/>
        <v>0</v>
      </c>
      <c r="M255" s="36">
        <v>0</v>
      </c>
      <c r="O255" s="44">
        <v>0</v>
      </c>
      <c r="P255" s="37">
        <v>0</v>
      </c>
      <c r="Q255" s="36">
        <f t="shared" si="74"/>
        <v>0</v>
      </c>
      <c r="R255" s="36">
        <v>0</v>
      </c>
      <c r="T255" s="44">
        <v>1</v>
      </c>
      <c r="U255" s="37">
        <v>0</v>
      </c>
      <c r="V255" s="36">
        <f t="shared" si="76"/>
        <v>0</v>
      </c>
      <c r="W255" s="36">
        <f t="shared" si="96"/>
        <v>-100</v>
      </c>
    </row>
    <row r="256" spans="1:23">
      <c r="A256" s="34">
        <v>7009</v>
      </c>
      <c r="B256" s="34" t="s">
        <v>368</v>
      </c>
      <c r="C256" s="37">
        <v>1696</v>
      </c>
      <c r="D256" s="44"/>
      <c r="E256" s="44">
        <v>913</v>
      </c>
      <c r="F256" s="37">
        <v>896</v>
      </c>
      <c r="G256" s="36">
        <f t="shared" si="89"/>
        <v>52.8</v>
      </c>
      <c r="H256" s="36">
        <f t="shared" si="90"/>
        <v>-1.9</v>
      </c>
      <c r="J256" s="44">
        <v>406</v>
      </c>
      <c r="K256" s="37">
        <v>396</v>
      </c>
      <c r="L256" s="36">
        <f t="shared" si="72"/>
        <v>23.3</v>
      </c>
      <c r="M256" s="36">
        <f t="shared" si="94"/>
        <v>-2.5</v>
      </c>
      <c r="O256" s="44">
        <v>57</v>
      </c>
      <c r="P256" s="37">
        <v>90</v>
      </c>
      <c r="Q256" s="36">
        <f t="shared" si="74"/>
        <v>5.3</v>
      </c>
      <c r="R256" s="36">
        <f t="shared" si="95"/>
        <v>57.9</v>
      </c>
      <c r="T256" s="44">
        <v>275</v>
      </c>
      <c r="U256" s="37">
        <v>314</v>
      </c>
      <c r="V256" s="36">
        <f t="shared" si="76"/>
        <v>18.5</v>
      </c>
      <c r="W256" s="36">
        <f t="shared" si="96"/>
        <v>14.2</v>
      </c>
    </row>
    <row r="257" spans="1:23">
      <c r="A257" s="34">
        <v>7010</v>
      </c>
      <c r="B257" s="34" t="s">
        <v>369</v>
      </c>
      <c r="C257" s="37">
        <v>1</v>
      </c>
      <c r="D257" s="44"/>
      <c r="E257" s="44">
        <v>1</v>
      </c>
      <c r="F257" s="37">
        <v>1</v>
      </c>
      <c r="G257" s="36">
        <f t="shared" si="89"/>
        <v>100</v>
      </c>
      <c r="H257" s="36">
        <f t="shared" si="90"/>
        <v>0</v>
      </c>
      <c r="J257" s="44">
        <v>0</v>
      </c>
      <c r="K257" s="37">
        <v>0</v>
      </c>
      <c r="L257" s="36">
        <f t="shared" si="72"/>
        <v>0</v>
      </c>
      <c r="M257" s="36">
        <v>0</v>
      </c>
      <c r="O257" s="44">
        <v>0</v>
      </c>
      <c r="P257" s="37">
        <v>0</v>
      </c>
      <c r="Q257" s="36">
        <f t="shared" si="74"/>
        <v>0</v>
      </c>
      <c r="R257" s="36">
        <v>0</v>
      </c>
      <c r="T257" s="44">
        <v>0</v>
      </c>
      <c r="U257" s="37">
        <v>0</v>
      </c>
      <c r="V257" s="36">
        <f t="shared" si="76"/>
        <v>0</v>
      </c>
      <c r="W257" s="36">
        <v>0</v>
      </c>
    </row>
    <row r="258" spans="1:23">
      <c r="A258" s="34">
        <v>7011</v>
      </c>
      <c r="B258" s="74" t="s">
        <v>370</v>
      </c>
      <c r="C258" s="37">
        <v>0</v>
      </c>
      <c r="D258" s="44"/>
      <c r="E258" s="44">
        <v>0</v>
      </c>
      <c r="F258" s="37">
        <v>0</v>
      </c>
      <c r="G258" s="36">
        <v>0</v>
      </c>
      <c r="H258" s="36">
        <v>0</v>
      </c>
      <c r="J258" s="44">
        <v>0</v>
      </c>
      <c r="K258" s="37">
        <v>0</v>
      </c>
      <c r="L258" s="36">
        <v>0</v>
      </c>
      <c r="M258" s="36">
        <v>0</v>
      </c>
      <c r="O258" s="44">
        <v>0</v>
      </c>
      <c r="P258" s="37">
        <v>0</v>
      </c>
      <c r="Q258" s="36">
        <v>0</v>
      </c>
      <c r="R258" s="36">
        <v>0</v>
      </c>
      <c r="T258" s="44">
        <v>0</v>
      </c>
      <c r="U258" s="37">
        <v>0</v>
      </c>
      <c r="V258" s="36">
        <v>0</v>
      </c>
      <c r="W258" s="36">
        <v>0</v>
      </c>
    </row>
    <row r="259" spans="1:23">
      <c r="A259" s="34">
        <v>7012</v>
      </c>
      <c r="B259" s="34" t="s">
        <v>371</v>
      </c>
      <c r="C259" s="37">
        <v>33</v>
      </c>
      <c r="D259" s="44"/>
      <c r="E259" s="44">
        <v>10</v>
      </c>
      <c r="F259" s="37">
        <v>13</v>
      </c>
      <c r="G259" s="36">
        <f t="shared" si="89"/>
        <v>39.4</v>
      </c>
      <c r="H259" s="36">
        <f t="shared" si="90"/>
        <v>30</v>
      </c>
      <c r="J259" s="44">
        <v>3</v>
      </c>
      <c r="K259" s="37">
        <v>19</v>
      </c>
      <c r="L259" s="36">
        <f t="shared" si="72"/>
        <v>57.6</v>
      </c>
      <c r="M259" s="36">
        <f t="shared" si="94"/>
        <v>533.29999999999995</v>
      </c>
      <c r="O259" s="44">
        <v>0</v>
      </c>
      <c r="P259" s="37">
        <v>0</v>
      </c>
      <c r="Q259" s="36">
        <v>0</v>
      </c>
      <c r="R259" s="36">
        <v>0</v>
      </c>
      <c r="T259" s="44">
        <v>0</v>
      </c>
      <c r="U259" s="37">
        <v>1</v>
      </c>
      <c r="V259" s="36">
        <f t="shared" si="76"/>
        <v>3</v>
      </c>
      <c r="W259" s="103" t="s">
        <v>1101</v>
      </c>
    </row>
    <row r="260" spans="1:23">
      <c r="A260" s="34">
        <v>7013</v>
      </c>
      <c r="B260" s="34" t="s">
        <v>372</v>
      </c>
      <c r="C260" s="37">
        <v>109</v>
      </c>
      <c r="D260" s="44"/>
      <c r="E260" s="44">
        <v>77</v>
      </c>
      <c r="F260" s="37">
        <v>78</v>
      </c>
      <c r="G260" s="36">
        <f t="shared" si="89"/>
        <v>71.599999999999994</v>
      </c>
      <c r="H260" s="36">
        <f t="shared" si="90"/>
        <v>1.3</v>
      </c>
      <c r="J260" s="44">
        <v>25</v>
      </c>
      <c r="K260" s="37">
        <v>26</v>
      </c>
      <c r="L260" s="36">
        <f t="shared" si="72"/>
        <v>23.9</v>
      </c>
      <c r="M260" s="36">
        <f t="shared" si="94"/>
        <v>4</v>
      </c>
      <c r="O260" s="44">
        <v>0</v>
      </c>
      <c r="P260" s="37">
        <v>2</v>
      </c>
      <c r="Q260" s="36">
        <f t="shared" si="74"/>
        <v>1.8</v>
      </c>
      <c r="R260" s="103" t="s">
        <v>1101</v>
      </c>
      <c r="T260" s="44">
        <v>2</v>
      </c>
      <c r="U260" s="37">
        <v>3</v>
      </c>
      <c r="V260" s="36">
        <f t="shared" si="76"/>
        <v>2.8</v>
      </c>
      <c r="W260" s="36">
        <f t="shared" si="96"/>
        <v>50</v>
      </c>
    </row>
    <row r="261" spans="1:23">
      <c r="A261" s="34">
        <v>7014</v>
      </c>
      <c r="B261" s="34" t="s">
        <v>373</v>
      </c>
      <c r="C261" s="37">
        <v>76</v>
      </c>
      <c r="D261" s="44"/>
      <c r="E261" s="44">
        <v>56</v>
      </c>
      <c r="F261" s="37">
        <v>65</v>
      </c>
      <c r="G261" s="36">
        <f t="shared" si="89"/>
        <v>85.5</v>
      </c>
      <c r="H261" s="36">
        <f t="shared" si="90"/>
        <v>16.100000000000001</v>
      </c>
      <c r="J261" s="44">
        <v>10</v>
      </c>
      <c r="K261" s="37">
        <v>11</v>
      </c>
      <c r="L261" s="36">
        <f t="shared" si="72"/>
        <v>14.5</v>
      </c>
      <c r="M261" s="36">
        <f t="shared" si="94"/>
        <v>10</v>
      </c>
      <c r="O261" s="44">
        <v>0</v>
      </c>
      <c r="P261" s="37">
        <v>0</v>
      </c>
      <c r="Q261" s="36">
        <f t="shared" si="74"/>
        <v>0</v>
      </c>
      <c r="R261" s="36">
        <v>0</v>
      </c>
      <c r="T261" s="44">
        <v>0</v>
      </c>
      <c r="U261" s="37">
        <v>0</v>
      </c>
      <c r="V261" s="36">
        <f t="shared" si="76"/>
        <v>0</v>
      </c>
      <c r="W261" s="36">
        <v>0</v>
      </c>
    </row>
    <row r="262" spans="1:23">
      <c r="A262" s="34">
        <v>7015</v>
      </c>
      <c r="B262" s="34" t="s">
        <v>374</v>
      </c>
      <c r="C262" s="37">
        <v>5</v>
      </c>
      <c r="D262" s="44"/>
      <c r="E262" s="44">
        <v>8</v>
      </c>
      <c r="F262" s="37">
        <v>1</v>
      </c>
      <c r="G262" s="36">
        <f t="shared" si="89"/>
        <v>20</v>
      </c>
      <c r="H262" s="36">
        <f t="shared" si="90"/>
        <v>-87.5</v>
      </c>
      <c r="J262" s="44">
        <v>1</v>
      </c>
      <c r="K262" s="37">
        <v>2</v>
      </c>
      <c r="L262" s="36">
        <f t="shared" si="72"/>
        <v>40</v>
      </c>
      <c r="M262" s="36">
        <f t="shared" si="94"/>
        <v>100</v>
      </c>
      <c r="O262" s="44">
        <v>1</v>
      </c>
      <c r="P262" s="37">
        <v>1</v>
      </c>
      <c r="Q262" s="36">
        <f t="shared" si="74"/>
        <v>20</v>
      </c>
      <c r="R262" s="36">
        <f t="shared" si="95"/>
        <v>0</v>
      </c>
      <c r="T262" s="44">
        <v>0</v>
      </c>
      <c r="U262" s="37">
        <v>1</v>
      </c>
      <c r="V262" s="36">
        <f t="shared" si="76"/>
        <v>20</v>
      </c>
      <c r="W262" s="36">
        <v>100</v>
      </c>
    </row>
    <row r="263" spans="1:23">
      <c r="A263" s="34">
        <v>7016</v>
      </c>
      <c r="B263" s="34" t="s">
        <v>375</v>
      </c>
      <c r="C263" s="37">
        <v>185</v>
      </c>
      <c r="D263" s="44"/>
      <c r="E263" s="44">
        <v>132</v>
      </c>
      <c r="F263" s="37">
        <v>172</v>
      </c>
      <c r="G263" s="36">
        <f t="shared" si="89"/>
        <v>93</v>
      </c>
      <c r="H263" s="36">
        <f t="shared" si="90"/>
        <v>30.3</v>
      </c>
      <c r="J263" s="44">
        <v>11</v>
      </c>
      <c r="K263" s="37">
        <v>11</v>
      </c>
      <c r="L263" s="36">
        <f t="shared" ref="L263:L270" si="97">ROUND(((K263/C263)*100),1)</f>
        <v>5.9</v>
      </c>
      <c r="M263" s="36">
        <f t="shared" si="94"/>
        <v>0</v>
      </c>
      <c r="O263" s="44">
        <v>1</v>
      </c>
      <c r="P263" s="37">
        <v>0</v>
      </c>
      <c r="Q263" s="36">
        <f t="shared" ref="Q263:Q270" si="98">ROUND(((P263/C263)*100),1)</f>
        <v>0</v>
      </c>
      <c r="R263" s="36">
        <f t="shared" si="95"/>
        <v>-100</v>
      </c>
      <c r="T263" s="44">
        <v>3</v>
      </c>
      <c r="U263" s="37">
        <v>2</v>
      </c>
      <c r="V263" s="36">
        <f t="shared" ref="V263:V270" si="99">ROUND(((U263/C263)*100),1)</f>
        <v>1.1000000000000001</v>
      </c>
      <c r="W263" s="36">
        <f t="shared" si="96"/>
        <v>-33.299999999999997</v>
      </c>
    </row>
    <row r="264" spans="1:23">
      <c r="A264" s="34">
        <v>7017</v>
      </c>
      <c r="B264" s="34" t="s">
        <v>376</v>
      </c>
      <c r="C264" s="37">
        <v>2</v>
      </c>
      <c r="D264" s="44"/>
      <c r="E264" s="44">
        <v>3</v>
      </c>
      <c r="F264" s="37">
        <v>2</v>
      </c>
      <c r="G264" s="36">
        <f t="shared" si="89"/>
        <v>100</v>
      </c>
      <c r="H264" s="36">
        <f t="shared" si="90"/>
        <v>-33.299999999999997</v>
      </c>
      <c r="J264" s="44">
        <v>0</v>
      </c>
      <c r="K264" s="37">
        <v>0</v>
      </c>
      <c r="L264" s="36">
        <f t="shared" si="97"/>
        <v>0</v>
      </c>
      <c r="M264" s="36">
        <v>0</v>
      </c>
      <c r="O264" s="44">
        <v>0</v>
      </c>
      <c r="P264" s="37">
        <v>0</v>
      </c>
      <c r="Q264" s="36">
        <f t="shared" si="98"/>
        <v>0</v>
      </c>
      <c r="R264" s="36">
        <v>0</v>
      </c>
      <c r="T264" s="44">
        <v>0</v>
      </c>
      <c r="U264" s="37">
        <v>0</v>
      </c>
      <c r="V264" s="36">
        <f t="shared" si="99"/>
        <v>0</v>
      </c>
      <c r="W264" s="36">
        <v>0</v>
      </c>
    </row>
    <row r="265" spans="1:23">
      <c r="A265" s="34">
        <v>7018</v>
      </c>
      <c r="B265" s="34" t="s">
        <v>377</v>
      </c>
      <c r="C265" s="37">
        <v>12</v>
      </c>
      <c r="D265" s="44"/>
      <c r="E265" s="44">
        <v>7</v>
      </c>
      <c r="F265" s="37">
        <v>9</v>
      </c>
      <c r="G265" s="36">
        <f t="shared" si="89"/>
        <v>75</v>
      </c>
      <c r="H265" s="36">
        <f t="shared" si="90"/>
        <v>28.6</v>
      </c>
      <c r="J265" s="44">
        <v>0</v>
      </c>
      <c r="K265" s="37">
        <v>1</v>
      </c>
      <c r="L265" s="36">
        <f t="shared" si="97"/>
        <v>8.3000000000000007</v>
      </c>
      <c r="M265" s="103" t="s">
        <v>1101</v>
      </c>
      <c r="O265" s="44">
        <v>0</v>
      </c>
      <c r="P265" s="37">
        <v>1</v>
      </c>
      <c r="Q265" s="36">
        <f t="shared" si="98"/>
        <v>8.3000000000000007</v>
      </c>
      <c r="R265" s="103" t="s">
        <v>1101</v>
      </c>
      <c r="T265" s="44">
        <v>1</v>
      </c>
      <c r="U265" s="37">
        <v>1</v>
      </c>
      <c r="V265" s="36">
        <f t="shared" si="99"/>
        <v>8.3000000000000007</v>
      </c>
      <c r="W265" s="36">
        <f t="shared" si="96"/>
        <v>0</v>
      </c>
    </row>
    <row r="266" spans="1:23">
      <c r="A266" s="34">
        <v>7019</v>
      </c>
      <c r="B266" s="34" t="s">
        <v>378</v>
      </c>
      <c r="C266" s="37">
        <v>0</v>
      </c>
      <c r="D266" s="44"/>
      <c r="E266" s="44">
        <v>0</v>
      </c>
      <c r="F266" s="37">
        <v>0</v>
      </c>
      <c r="G266" s="36">
        <v>0</v>
      </c>
      <c r="H266" s="36">
        <v>0</v>
      </c>
      <c r="J266" s="44">
        <v>0</v>
      </c>
      <c r="K266" s="37">
        <v>0</v>
      </c>
      <c r="L266" s="36">
        <v>0</v>
      </c>
      <c r="M266" s="36">
        <v>0</v>
      </c>
      <c r="O266" s="44">
        <v>0</v>
      </c>
      <c r="P266" s="37">
        <v>0</v>
      </c>
      <c r="Q266" s="36">
        <v>0</v>
      </c>
      <c r="R266" s="36">
        <v>0</v>
      </c>
      <c r="T266" s="44">
        <v>0</v>
      </c>
      <c r="U266" s="37">
        <v>0</v>
      </c>
      <c r="V266" s="36">
        <v>0</v>
      </c>
      <c r="W266" s="36">
        <v>0</v>
      </c>
    </row>
    <row r="267" spans="1:23">
      <c r="A267" s="34">
        <v>7020</v>
      </c>
      <c r="D267" s="39"/>
      <c r="F267" s="37"/>
      <c r="J267" s="34"/>
      <c r="M267" s="36"/>
      <c r="O267" s="44"/>
      <c r="R267" s="36"/>
      <c r="U267" s="37"/>
      <c r="W267" s="36"/>
    </row>
    <row r="268" spans="1:23">
      <c r="B268" s="33" t="s">
        <v>170</v>
      </c>
      <c r="C268" s="39">
        <v>13</v>
      </c>
      <c r="D268" s="46"/>
      <c r="E268" s="46">
        <v>11</v>
      </c>
      <c r="F268" s="39">
        <v>10</v>
      </c>
      <c r="G268" s="38">
        <f t="shared" si="89"/>
        <v>76.900000000000006</v>
      </c>
      <c r="H268" s="38">
        <f t="shared" si="90"/>
        <v>-9.1</v>
      </c>
      <c r="I268" s="38"/>
      <c r="J268" s="46">
        <v>8</v>
      </c>
      <c r="K268" s="39">
        <v>2</v>
      </c>
      <c r="L268" s="38">
        <f t="shared" si="97"/>
        <v>15.4</v>
      </c>
      <c r="M268" s="38">
        <f t="shared" ref="M268" si="100">ROUND((((K268-J268)/J268)*100),1)</f>
        <v>-75</v>
      </c>
      <c r="N268" s="38"/>
      <c r="O268" s="46">
        <v>0</v>
      </c>
      <c r="P268" s="39">
        <v>0</v>
      </c>
      <c r="Q268" s="38">
        <f t="shared" si="98"/>
        <v>0</v>
      </c>
      <c r="R268" s="38">
        <v>0</v>
      </c>
      <c r="S268" s="38"/>
      <c r="T268" s="46">
        <v>1</v>
      </c>
      <c r="U268" s="39">
        <v>1</v>
      </c>
      <c r="V268" s="38">
        <f t="shared" si="99"/>
        <v>7.7</v>
      </c>
      <c r="W268" s="38">
        <f t="shared" ref="W268" si="101">ROUND((((U268-T268)/T268)*100),1)</f>
        <v>0</v>
      </c>
    </row>
    <row r="269" spans="1:23" s="33" customFormat="1">
      <c r="A269" s="33">
        <v>9901</v>
      </c>
      <c r="C269" s="37"/>
      <c r="E269" s="46"/>
      <c r="F269" s="37"/>
      <c r="G269" s="36"/>
      <c r="H269" s="36"/>
      <c r="I269" s="38"/>
      <c r="J269" s="46"/>
      <c r="K269" s="37"/>
      <c r="L269" s="36"/>
      <c r="M269" s="36"/>
      <c r="N269" s="38"/>
      <c r="O269" s="46"/>
      <c r="P269" s="37"/>
      <c r="Q269" s="36"/>
      <c r="R269" s="36"/>
      <c r="S269" s="38"/>
      <c r="T269" s="46"/>
      <c r="U269" s="37"/>
      <c r="V269" s="36"/>
      <c r="W269" s="36"/>
    </row>
    <row r="270" spans="1:23" s="33" customFormat="1">
      <c r="A270" s="34"/>
      <c r="B270" s="33" t="s">
        <v>171</v>
      </c>
      <c r="C270" s="39">
        <v>1126690</v>
      </c>
      <c r="D270" s="39"/>
      <c r="E270" s="46">
        <v>347602</v>
      </c>
      <c r="F270" s="39">
        <v>342875</v>
      </c>
      <c r="G270" s="38">
        <f t="shared" si="89"/>
        <v>30.4</v>
      </c>
      <c r="H270" s="38">
        <f t="shared" si="90"/>
        <v>-1.4</v>
      </c>
      <c r="I270" s="38"/>
      <c r="J270" s="46">
        <v>467027</v>
      </c>
      <c r="K270" s="39">
        <v>502291</v>
      </c>
      <c r="L270" s="38">
        <f t="shared" si="97"/>
        <v>44.6</v>
      </c>
      <c r="M270" s="38">
        <f t="shared" ref="M270" si="102">ROUND((((K270-J270)/J270)*100),1)</f>
        <v>7.6</v>
      </c>
      <c r="N270" s="38"/>
      <c r="O270" s="46">
        <v>43766</v>
      </c>
      <c r="P270" s="39">
        <v>38742</v>
      </c>
      <c r="Q270" s="38">
        <f t="shared" si="98"/>
        <v>3.4</v>
      </c>
      <c r="R270" s="38">
        <f t="shared" ref="R270" si="103">ROUND((((P270-O270)/O270)*100),1)</f>
        <v>-11.5</v>
      </c>
      <c r="S270" s="38"/>
      <c r="T270" s="46">
        <v>198793</v>
      </c>
      <c r="U270" s="39">
        <v>242782</v>
      </c>
      <c r="V270" s="38">
        <f t="shared" si="99"/>
        <v>21.5</v>
      </c>
      <c r="W270" s="38">
        <f t="shared" ref="W270" si="104">ROUND((((U270-T270)/T270)*100),1)</f>
        <v>22.1</v>
      </c>
    </row>
    <row r="271" spans="1:23" s="33" customFormat="1">
      <c r="B271" s="34"/>
      <c r="C271" s="37"/>
      <c r="E271" s="46"/>
      <c r="F271" s="46"/>
      <c r="G271" s="46"/>
      <c r="H271" s="44"/>
      <c r="I271" s="46"/>
      <c r="J271" s="46"/>
      <c r="K271" s="46"/>
      <c r="L271" s="46"/>
      <c r="M271" s="44"/>
      <c r="N271" s="46"/>
      <c r="O271" s="46"/>
      <c r="P271" s="46"/>
      <c r="Q271" s="46"/>
      <c r="R271" s="44"/>
      <c r="S271" s="46"/>
      <c r="T271" s="46"/>
      <c r="U271" s="46"/>
      <c r="V271" s="46"/>
      <c r="W271" s="44"/>
    </row>
    <row r="272" spans="1:23" s="33" customFormat="1">
      <c r="C272" s="37"/>
      <c r="D272" s="37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</row>
    <row r="273" spans="1:23">
      <c r="A273" s="33"/>
      <c r="B273" s="52" t="s">
        <v>1068</v>
      </c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V273" s="44"/>
      <c r="W273" s="44"/>
    </row>
    <row r="274" spans="1:23">
      <c r="E274" s="37"/>
      <c r="F274" s="37"/>
      <c r="T274" s="37"/>
      <c r="U274" s="37"/>
    </row>
    <row r="275" spans="1:23">
      <c r="A275" s="33"/>
      <c r="B275" s="2"/>
      <c r="E275" s="37"/>
      <c r="F275" s="37"/>
      <c r="G275" s="37"/>
      <c r="H275" s="37"/>
      <c r="I275" s="37"/>
      <c r="L275" s="37"/>
      <c r="M275" s="37"/>
      <c r="N275" s="37"/>
      <c r="Q275" s="37"/>
      <c r="R275" s="37"/>
      <c r="S275" s="37"/>
      <c r="T275" s="37"/>
      <c r="U275" s="37"/>
      <c r="V275" s="37"/>
      <c r="W275" s="37"/>
    </row>
    <row r="276" spans="1:23">
      <c r="B276" s="2"/>
      <c r="E276" s="37"/>
      <c r="F276" s="37"/>
      <c r="G276" s="37"/>
      <c r="H276" s="37"/>
      <c r="I276" s="37"/>
      <c r="L276" s="37"/>
      <c r="M276" s="37"/>
      <c r="N276" s="37"/>
      <c r="Q276" s="37"/>
      <c r="R276" s="37"/>
      <c r="S276" s="37"/>
      <c r="T276" s="37"/>
      <c r="U276" s="37"/>
      <c r="V276" s="37"/>
      <c r="W276" s="37"/>
    </row>
    <row r="277" spans="1:23">
      <c r="B277" s="2"/>
      <c r="E277" s="37"/>
      <c r="F277" s="37"/>
      <c r="G277" s="37"/>
      <c r="H277" s="37"/>
      <c r="I277" s="37"/>
      <c r="L277" s="37"/>
      <c r="M277" s="37"/>
      <c r="N277" s="37"/>
      <c r="Q277" s="37"/>
      <c r="R277" s="37"/>
      <c r="S277" s="37"/>
      <c r="T277" s="37"/>
      <c r="U277" s="37"/>
      <c r="V277" s="37"/>
      <c r="W277" s="37"/>
    </row>
    <row r="278" spans="1:23">
      <c r="B278" s="2"/>
      <c r="E278" s="37"/>
      <c r="F278" s="37"/>
      <c r="G278" s="38"/>
      <c r="L278" s="38"/>
      <c r="M278" s="36"/>
      <c r="Q278" s="38"/>
      <c r="R278" s="36"/>
      <c r="T278" s="37"/>
      <c r="U278" s="37"/>
      <c r="V278" s="38"/>
      <c r="W278" s="36"/>
    </row>
    <row r="279" spans="1:23">
      <c r="B279" s="2"/>
      <c r="E279" s="39"/>
      <c r="F279" s="39"/>
      <c r="G279" s="38"/>
      <c r="J279" s="39"/>
      <c r="K279" s="39"/>
      <c r="L279" s="38"/>
      <c r="M279" s="36"/>
      <c r="O279" s="39"/>
      <c r="P279" s="39"/>
      <c r="Q279" s="38"/>
      <c r="R279" s="36"/>
      <c r="T279" s="39"/>
      <c r="U279" s="39"/>
      <c r="V279" s="38"/>
      <c r="W279" s="36"/>
    </row>
    <row r="280" spans="1:23">
      <c r="B280" s="2"/>
      <c r="E280" s="39"/>
      <c r="F280" s="39"/>
      <c r="J280" s="39"/>
      <c r="K280" s="39"/>
      <c r="M280" s="36"/>
      <c r="O280" s="39"/>
      <c r="P280" s="39"/>
      <c r="R280" s="36"/>
      <c r="T280" s="39"/>
      <c r="U280" s="39"/>
      <c r="W280" s="36"/>
    </row>
    <row r="281" spans="1:23">
      <c r="B281" s="2"/>
      <c r="E281" s="37"/>
      <c r="F281" s="37"/>
      <c r="I281" s="38"/>
      <c r="M281" s="36"/>
      <c r="N281" s="38"/>
      <c r="R281" s="36"/>
      <c r="S281" s="38"/>
      <c r="T281" s="37"/>
      <c r="U281" s="37"/>
      <c r="W281" s="36"/>
    </row>
    <row r="282" spans="1:23">
      <c r="B282" s="2"/>
      <c r="E282" s="37"/>
      <c r="F282" s="37"/>
      <c r="I282" s="38"/>
      <c r="M282" s="36"/>
      <c r="N282" s="38"/>
      <c r="R282" s="36"/>
      <c r="S282" s="38"/>
      <c r="T282" s="37"/>
      <c r="U282" s="37"/>
      <c r="W282" s="36"/>
    </row>
    <row r="283" spans="1:23">
      <c r="A283" s="33"/>
      <c r="B283" s="2"/>
      <c r="E283" s="37"/>
      <c r="F283" s="37"/>
      <c r="M283" s="36"/>
      <c r="R283" s="36"/>
      <c r="T283" s="37"/>
      <c r="U283" s="37"/>
      <c r="W283" s="36"/>
    </row>
    <row r="284" spans="1:23">
      <c r="A284" s="33"/>
      <c r="B284" s="2"/>
      <c r="E284" s="37"/>
      <c r="F284" s="37"/>
      <c r="M284" s="36"/>
      <c r="R284" s="36"/>
      <c r="T284" s="37"/>
      <c r="U284" s="37"/>
      <c r="W284" s="36"/>
    </row>
    <row r="285" spans="1:23">
      <c r="B285" s="2"/>
      <c r="E285" s="37"/>
      <c r="F285" s="37"/>
      <c r="M285" s="36"/>
      <c r="R285" s="36"/>
      <c r="T285" s="37"/>
      <c r="U285" s="37"/>
      <c r="W285" s="36"/>
    </row>
    <row r="286" spans="1:23">
      <c r="B286" s="2"/>
      <c r="E286" s="37"/>
      <c r="F286" s="37"/>
      <c r="M286" s="36"/>
      <c r="R286" s="36"/>
      <c r="T286" s="37"/>
      <c r="U286" s="37"/>
      <c r="W286" s="36"/>
    </row>
    <row r="287" spans="1:23">
      <c r="B287" s="2"/>
      <c r="E287" s="37"/>
      <c r="F287" s="37"/>
      <c r="M287" s="36"/>
      <c r="R287" s="36"/>
      <c r="T287" s="37"/>
      <c r="U287" s="37"/>
      <c r="W287" s="36"/>
    </row>
    <row r="288" spans="1:23">
      <c r="B288" s="2"/>
      <c r="E288" s="37"/>
      <c r="F288" s="37"/>
      <c r="M288" s="36"/>
      <c r="R288" s="36"/>
      <c r="T288" s="37"/>
      <c r="U288" s="37"/>
      <c r="W288" s="36"/>
    </row>
    <row r="289" spans="1:23">
      <c r="A289" s="33"/>
      <c r="B289" s="2"/>
      <c r="E289" s="37"/>
      <c r="F289" s="37"/>
      <c r="M289" s="36"/>
      <c r="R289" s="36"/>
      <c r="T289" s="37"/>
      <c r="U289" s="37"/>
      <c r="W289" s="36"/>
    </row>
    <row r="290" spans="1:23">
      <c r="A290" s="33"/>
      <c r="B290" s="2"/>
      <c r="E290" s="37"/>
      <c r="F290" s="37"/>
      <c r="M290" s="36"/>
      <c r="R290" s="36"/>
      <c r="T290" s="37"/>
      <c r="U290" s="37"/>
      <c r="W290" s="36"/>
    </row>
    <row r="291" spans="1:23">
      <c r="B291" s="2"/>
      <c r="E291" s="37"/>
      <c r="F291" s="37"/>
      <c r="M291" s="36"/>
      <c r="R291" s="36"/>
      <c r="T291" s="37"/>
      <c r="U291" s="37"/>
      <c r="W291" s="36"/>
    </row>
    <row r="292" spans="1:23">
      <c r="A292" s="33"/>
      <c r="B292" s="2"/>
      <c r="E292" s="37"/>
      <c r="F292" s="37"/>
      <c r="M292" s="36"/>
      <c r="R292" s="36"/>
      <c r="T292" s="37"/>
      <c r="U292" s="37"/>
      <c r="W292" s="36"/>
    </row>
    <row r="293" spans="1:23">
      <c r="A293" s="33"/>
      <c r="B293" s="2"/>
      <c r="E293" s="37"/>
      <c r="F293" s="37"/>
      <c r="M293" s="36"/>
      <c r="R293" s="36"/>
      <c r="T293" s="37"/>
      <c r="U293" s="37"/>
      <c r="W293" s="36"/>
    </row>
    <row r="294" spans="1:23">
      <c r="B294" s="2"/>
      <c r="E294" s="37"/>
      <c r="F294" s="37"/>
      <c r="M294" s="36"/>
      <c r="R294" s="36"/>
      <c r="T294" s="37"/>
      <c r="U294" s="37"/>
      <c r="W294" s="36"/>
    </row>
    <row r="295" spans="1:23">
      <c r="B295" s="2"/>
      <c r="E295" s="37"/>
      <c r="F295" s="37"/>
      <c r="M295" s="36"/>
      <c r="R295" s="36"/>
      <c r="T295" s="37"/>
      <c r="U295" s="37"/>
      <c r="W295" s="36"/>
    </row>
    <row r="296" spans="1:23">
      <c r="B296" s="2"/>
      <c r="E296" s="37"/>
      <c r="F296" s="37"/>
      <c r="M296" s="36"/>
      <c r="R296" s="36"/>
      <c r="T296" s="37"/>
      <c r="U296" s="37"/>
      <c r="W296" s="36"/>
    </row>
    <row r="297" spans="1:23">
      <c r="B297" s="2"/>
      <c r="E297" s="37"/>
      <c r="F297" s="37"/>
      <c r="M297" s="36"/>
      <c r="R297" s="36"/>
      <c r="T297" s="37"/>
      <c r="U297" s="37"/>
      <c r="W297" s="36"/>
    </row>
    <row r="298" spans="1:23">
      <c r="B298" s="2"/>
      <c r="E298" s="37"/>
      <c r="F298" s="37"/>
      <c r="M298" s="36"/>
      <c r="R298" s="36"/>
      <c r="T298" s="37"/>
      <c r="U298" s="37"/>
      <c r="W298" s="36"/>
    </row>
    <row r="299" spans="1:23">
      <c r="B299" s="2"/>
      <c r="E299" s="37"/>
      <c r="F299" s="37"/>
      <c r="M299" s="36"/>
      <c r="R299" s="36"/>
      <c r="T299" s="37"/>
      <c r="U299" s="37"/>
      <c r="W299" s="36"/>
    </row>
    <row r="300" spans="1:23">
      <c r="B300" s="2"/>
      <c r="E300" s="37"/>
      <c r="F300" s="37"/>
      <c r="M300" s="36"/>
      <c r="R300" s="36"/>
      <c r="T300" s="37"/>
      <c r="U300" s="37"/>
      <c r="W300" s="36"/>
    </row>
    <row r="301" spans="1:23">
      <c r="B301" s="2"/>
      <c r="E301" s="37"/>
      <c r="F301" s="37"/>
      <c r="M301" s="36"/>
      <c r="R301" s="36"/>
      <c r="T301" s="37"/>
      <c r="U301" s="37"/>
      <c r="W301" s="36"/>
    </row>
    <row r="303" spans="1:23">
      <c r="E303" s="37"/>
      <c r="F303" s="37"/>
      <c r="M303" s="36"/>
      <c r="R303" s="36"/>
      <c r="T303" s="37"/>
      <c r="U303" s="37"/>
      <c r="W303" s="36"/>
    </row>
    <row r="304" spans="1:23">
      <c r="E304" s="37"/>
      <c r="F304" s="37"/>
      <c r="M304" s="36"/>
      <c r="R304" s="36"/>
      <c r="T304" s="37"/>
      <c r="U304" s="37"/>
      <c r="W304" s="36"/>
    </row>
    <row r="305" spans="5:23">
      <c r="E305" s="37"/>
      <c r="F305" s="37"/>
      <c r="M305" s="36"/>
      <c r="R305" s="36"/>
      <c r="T305" s="37"/>
      <c r="U305" s="37"/>
      <c r="W305" s="36"/>
    </row>
    <row r="306" spans="5:23">
      <c r="E306" s="37"/>
      <c r="F306" s="37"/>
      <c r="M306" s="36"/>
      <c r="R306" s="36"/>
      <c r="T306" s="37"/>
      <c r="U306" s="37"/>
      <c r="W306" s="36"/>
    </row>
    <row r="307" spans="5:23">
      <c r="E307" s="37"/>
      <c r="F307" s="37"/>
      <c r="M307" s="36"/>
      <c r="R307" s="36"/>
      <c r="T307" s="37"/>
      <c r="U307" s="37"/>
      <c r="W307" s="36"/>
    </row>
    <row r="308" spans="5:23">
      <c r="E308" s="37"/>
      <c r="F308" s="37"/>
      <c r="M308" s="36"/>
      <c r="R308" s="36"/>
      <c r="T308" s="37"/>
      <c r="U308" s="37"/>
      <c r="W308" s="36"/>
    </row>
    <row r="309" spans="5:23">
      <c r="E309" s="37"/>
      <c r="F309" s="37"/>
      <c r="M309" s="36"/>
      <c r="R309" s="36"/>
      <c r="T309" s="37"/>
      <c r="U309" s="37"/>
      <c r="W309" s="36"/>
    </row>
    <row r="310" spans="5:23">
      <c r="E310" s="37"/>
      <c r="F310" s="37"/>
      <c r="M310" s="36"/>
      <c r="R310" s="36"/>
      <c r="T310" s="37"/>
      <c r="U310" s="37"/>
      <c r="W310" s="36"/>
    </row>
    <row r="311" spans="5:23">
      <c r="E311" s="37"/>
      <c r="F311" s="37"/>
      <c r="M311" s="36"/>
      <c r="R311" s="36"/>
      <c r="T311" s="37"/>
      <c r="U311" s="37"/>
      <c r="W311" s="36"/>
    </row>
    <row r="312" spans="5:23">
      <c r="E312" s="37"/>
      <c r="F312" s="37"/>
      <c r="M312" s="36"/>
      <c r="R312" s="36"/>
      <c r="T312" s="37"/>
      <c r="U312" s="37"/>
      <c r="W312" s="36"/>
    </row>
    <row r="313" spans="5:23">
      <c r="E313" s="37"/>
      <c r="F313" s="37"/>
      <c r="M313" s="36"/>
      <c r="R313" s="36"/>
      <c r="T313" s="37"/>
      <c r="U313" s="37"/>
      <c r="W313" s="36"/>
    </row>
    <row r="314" spans="5:23">
      <c r="E314" s="37"/>
      <c r="F314" s="37"/>
      <c r="M314" s="36"/>
      <c r="R314" s="36"/>
      <c r="T314" s="37"/>
      <c r="U314" s="37"/>
      <c r="W314" s="36"/>
    </row>
    <row r="315" spans="5:23">
      <c r="E315" s="37"/>
      <c r="F315" s="37"/>
      <c r="M315" s="36"/>
      <c r="R315" s="36"/>
      <c r="T315" s="37"/>
      <c r="U315" s="37"/>
      <c r="W315" s="36"/>
    </row>
    <row r="316" spans="5:23">
      <c r="E316" s="37"/>
      <c r="F316" s="37"/>
      <c r="M316" s="36"/>
      <c r="R316" s="36"/>
      <c r="T316" s="37"/>
      <c r="U316" s="37"/>
      <c r="W316" s="36"/>
    </row>
    <row r="317" spans="5:23">
      <c r="E317" s="37"/>
      <c r="F317" s="37"/>
      <c r="M317" s="36"/>
      <c r="R317" s="36"/>
      <c r="T317" s="37"/>
      <c r="U317" s="37"/>
      <c r="W317" s="36"/>
    </row>
    <row r="318" spans="5:23">
      <c r="E318" s="37"/>
      <c r="F318" s="37"/>
      <c r="M318" s="36"/>
      <c r="R318" s="36"/>
      <c r="T318" s="37"/>
      <c r="U318" s="37"/>
      <c r="W318" s="36"/>
    </row>
    <row r="319" spans="5:23">
      <c r="E319" s="37"/>
      <c r="F319" s="37"/>
      <c r="M319" s="36"/>
      <c r="R319" s="36"/>
      <c r="T319" s="37"/>
      <c r="U319" s="37"/>
      <c r="W319" s="36"/>
    </row>
    <row r="320" spans="5:23">
      <c r="E320" s="37"/>
      <c r="F320" s="37"/>
      <c r="M320" s="36"/>
      <c r="R320" s="36"/>
      <c r="T320" s="37"/>
      <c r="U320" s="37"/>
      <c r="W320" s="36"/>
    </row>
    <row r="321" spans="5:23">
      <c r="E321" s="37"/>
      <c r="F321" s="37"/>
      <c r="M321" s="36"/>
      <c r="R321" s="36"/>
      <c r="T321" s="37"/>
      <c r="U321" s="37"/>
      <c r="W321" s="36"/>
    </row>
    <row r="322" spans="5:23">
      <c r="E322" s="37"/>
      <c r="F322" s="37"/>
      <c r="M322" s="36"/>
      <c r="R322" s="36"/>
      <c r="T322" s="37"/>
      <c r="U322" s="37"/>
      <c r="W322" s="36"/>
    </row>
    <row r="323" spans="5:23">
      <c r="E323" s="37"/>
      <c r="F323" s="37"/>
      <c r="M323" s="36"/>
      <c r="R323" s="36"/>
      <c r="T323" s="37"/>
      <c r="U323" s="37"/>
      <c r="W323" s="36"/>
    </row>
    <row r="324" spans="5:23">
      <c r="E324" s="37"/>
      <c r="F324" s="37"/>
      <c r="M324" s="36"/>
      <c r="R324" s="36"/>
      <c r="T324" s="37"/>
      <c r="U324" s="37"/>
      <c r="W324" s="36"/>
    </row>
    <row r="325" spans="5:23">
      <c r="E325" s="37"/>
      <c r="F325" s="37"/>
      <c r="M325" s="36"/>
      <c r="R325" s="36"/>
      <c r="T325" s="37"/>
      <c r="U325" s="37"/>
      <c r="W325" s="36"/>
    </row>
    <row r="326" spans="5:23">
      <c r="E326" s="37"/>
      <c r="F326" s="37"/>
      <c r="M326" s="36"/>
      <c r="R326" s="36"/>
      <c r="T326" s="37"/>
      <c r="U326" s="37"/>
      <c r="W326" s="36"/>
    </row>
    <row r="327" spans="5:23">
      <c r="E327" s="37"/>
      <c r="F327" s="37"/>
      <c r="M327" s="36"/>
      <c r="R327" s="36"/>
      <c r="T327" s="37"/>
      <c r="U327" s="37"/>
      <c r="W327" s="36"/>
    </row>
    <row r="328" spans="5:23">
      <c r="E328" s="37"/>
      <c r="F328" s="37"/>
      <c r="M328" s="36"/>
      <c r="R328" s="36"/>
      <c r="T328" s="37"/>
      <c r="U328" s="37"/>
      <c r="W328" s="36"/>
    </row>
    <row r="329" spans="5:23">
      <c r="E329" s="37"/>
      <c r="F329" s="37"/>
      <c r="M329" s="36"/>
      <c r="R329" s="36"/>
      <c r="T329" s="37"/>
      <c r="U329" s="37"/>
      <c r="W329" s="36"/>
    </row>
    <row r="330" spans="5:23">
      <c r="E330" s="37"/>
      <c r="F330" s="37"/>
      <c r="M330" s="36"/>
      <c r="R330" s="36"/>
      <c r="T330" s="37"/>
      <c r="U330" s="37"/>
      <c r="W330" s="36"/>
    </row>
    <row r="331" spans="5:23">
      <c r="E331" s="37"/>
      <c r="F331" s="37"/>
      <c r="M331" s="36"/>
      <c r="R331" s="36"/>
      <c r="T331" s="37"/>
      <c r="U331" s="37"/>
      <c r="W331" s="36"/>
    </row>
    <row r="332" spans="5:23">
      <c r="E332" s="37"/>
      <c r="F332" s="37"/>
      <c r="M332" s="36"/>
      <c r="R332" s="36"/>
      <c r="T332" s="37"/>
      <c r="U332" s="37"/>
      <c r="W332" s="36"/>
    </row>
    <row r="333" spans="5:23">
      <c r="E333" s="37"/>
      <c r="F333" s="37"/>
      <c r="M333" s="36"/>
      <c r="R333" s="36"/>
      <c r="T333" s="37"/>
      <c r="U333" s="37"/>
      <c r="W333" s="36"/>
    </row>
    <row r="334" spans="5:23">
      <c r="E334" s="37"/>
      <c r="F334" s="37"/>
      <c r="M334" s="36"/>
      <c r="R334" s="36"/>
      <c r="T334" s="37"/>
      <c r="U334" s="37"/>
      <c r="W334" s="36"/>
    </row>
    <row r="335" spans="5:23">
      <c r="E335" s="37"/>
      <c r="F335" s="37"/>
      <c r="M335" s="36"/>
      <c r="R335" s="36"/>
      <c r="T335" s="37"/>
      <c r="U335" s="37"/>
      <c r="W335" s="36"/>
    </row>
    <row r="336" spans="5:23">
      <c r="E336" s="37"/>
      <c r="F336" s="37"/>
      <c r="M336" s="36"/>
      <c r="R336" s="36"/>
      <c r="T336" s="37"/>
      <c r="U336" s="37"/>
      <c r="W336" s="36"/>
    </row>
    <row r="337" spans="5:23">
      <c r="E337" s="37"/>
      <c r="F337" s="37"/>
      <c r="M337" s="36"/>
      <c r="R337" s="36"/>
      <c r="T337" s="37"/>
      <c r="U337" s="37"/>
      <c r="W337" s="36"/>
    </row>
    <row r="338" spans="5:23">
      <c r="E338" s="37"/>
      <c r="F338" s="37"/>
      <c r="M338" s="36"/>
      <c r="R338" s="36"/>
      <c r="T338" s="37"/>
      <c r="U338" s="37"/>
      <c r="W338" s="36"/>
    </row>
    <row r="339" spans="5:23">
      <c r="E339" s="37"/>
      <c r="F339" s="37"/>
      <c r="M339" s="36"/>
      <c r="R339" s="36"/>
      <c r="T339" s="37"/>
      <c r="U339" s="37"/>
      <c r="W339" s="36"/>
    </row>
    <row r="340" spans="5:23">
      <c r="E340" s="37"/>
      <c r="F340" s="37"/>
      <c r="M340" s="36"/>
      <c r="R340" s="36"/>
      <c r="T340" s="37"/>
      <c r="U340" s="37"/>
      <c r="W340" s="36"/>
    </row>
    <row r="341" spans="5:23">
      <c r="E341" s="37"/>
      <c r="F341" s="37"/>
      <c r="M341" s="36"/>
      <c r="R341" s="36"/>
      <c r="T341" s="37"/>
      <c r="U341" s="37"/>
      <c r="W341" s="36"/>
    </row>
    <row r="342" spans="5:23">
      <c r="E342" s="37"/>
      <c r="F342" s="37"/>
      <c r="M342" s="36"/>
      <c r="R342" s="36"/>
      <c r="T342" s="37"/>
      <c r="U342" s="37"/>
      <c r="W342" s="36"/>
    </row>
    <row r="343" spans="5:23">
      <c r="E343" s="37"/>
      <c r="F343" s="37"/>
      <c r="M343" s="36"/>
      <c r="R343" s="36"/>
      <c r="T343" s="37"/>
      <c r="U343" s="37"/>
      <c r="W343" s="36"/>
    </row>
    <row r="344" spans="5:23">
      <c r="E344" s="37"/>
      <c r="F344" s="37"/>
      <c r="M344" s="36"/>
      <c r="R344" s="36"/>
      <c r="T344" s="37"/>
      <c r="U344" s="37"/>
      <c r="W344" s="36"/>
    </row>
    <row r="345" spans="5:23">
      <c r="E345" s="37"/>
      <c r="F345" s="37"/>
      <c r="M345" s="36"/>
      <c r="R345" s="36"/>
      <c r="T345" s="37"/>
      <c r="U345" s="37"/>
      <c r="W345" s="36"/>
    </row>
    <row r="346" spans="5:23">
      <c r="E346" s="37"/>
      <c r="F346" s="37"/>
      <c r="M346" s="36"/>
      <c r="R346" s="36"/>
      <c r="T346" s="37"/>
      <c r="U346" s="37"/>
      <c r="W346" s="36"/>
    </row>
    <row r="347" spans="5:23">
      <c r="E347" s="37"/>
      <c r="F347" s="37"/>
      <c r="M347" s="36"/>
      <c r="R347" s="36"/>
      <c r="T347" s="37"/>
      <c r="U347" s="37"/>
      <c r="W347" s="36"/>
    </row>
    <row r="348" spans="5:23">
      <c r="E348" s="37"/>
      <c r="F348" s="37"/>
      <c r="M348" s="36"/>
      <c r="R348" s="36"/>
      <c r="T348" s="37"/>
      <c r="U348" s="37"/>
      <c r="W348" s="36"/>
    </row>
    <row r="349" spans="5:23">
      <c r="E349" s="37"/>
      <c r="F349" s="37"/>
      <c r="M349" s="36"/>
      <c r="R349" s="36"/>
      <c r="T349" s="37"/>
      <c r="U349" s="37"/>
      <c r="W349" s="36"/>
    </row>
    <row r="350" spans="5:23">
      <c r="E350" s="37"/>
      <c r="F350" s="37"/>
      <c r="M350" s="36"/>
      <c r="R350" s="36"/>
      <c r="T350" s="37"/>
      <c r="U350" s="37"/>
      <c r="W350" s="36"/>
    </row>
    <row r="351" spans="5:23">
      <c r="E351" s="37"/>
      <c r="F351" s="37"/>
      <c r="M351" s="36"/>
      <c r="R351" s="36"/>
      <c r="T351" s="37"/>
      <c r="U351" s="37"/>
      <c r="W351" s="36"/>
    </row>
    <row r="352" spans="5:23">
      <c r="E352" s="37"/>
      <c r="F352" s="37"/>
      <c r="M352" s="36"/>
      <c r="R352" s="36"/>
      <c r="T352" s="37"/>
      <c r="U352" s="37"/>
      <c r="W352" s="36"/>
    </row>
    <row r="353" spans="5:23">
      <c r="E353" s="37"/>
      <c r="F353" s="37"/>
      <c r="M353" s="36"/>
      <c r="R353" s="36"/>
      <c r="T353" s="37"/>
      <c r="U353" s="37"/>
      <c r="W353" s="36"/>
    </row>
    <row r="354" spans="5:23">
      <c r="E354" s="37"/>
      <c r="F354" s="37"/>
      <c r="M354" s="36"/>
      <c r="R354" s="36"/>
      <c r="T354" s="37"/>
      <c r="U354" s="37"/>
      <c r="W354" s="36"/>
    </row>
    <row r="355" spans="5:23">
      <c r="E355" s="37"/>
      <c r="F355" s="37"/>
      <c r="M355" s="36"/>
      <c r="R355" s="36"/>
      <c r="T355" s="37"/>
      <c r="U355" s="37"/>
      <c r="W355" s="36"/>
    </row>
    <row r="356" spans="5:23">
      <c r="E356" s="37"/>
      <c r="F356" s="37"/>
      <c r="M356" s="36"/>
      <c r="R356" s="36"/>
      <c r="T356" s="37"/>
      <c r="U356" s="37"/>
      <c r="W356" s="36"/>
    </row>
    <row r="357" spans="5:23">
      <c r="E357" s="37"/>
      <c r="F357" s="37"/>
      <c r="M357" s="36"/>
      <c r="R357" s="36"/>
      <c r="T357" s="37"/>
      <c r="U357" s="37"/>
      <c r="W357" s="36"/>
    </row>
    <row r="358" spans="5:23">
      <c r="E358" s="37"/>
      <c r="F358" s="37"/>
      <c r="M358" s="36"/>
      <c r="R358" s="36"/>
      <c r="T358" s="37"/>
      <c r="U358" s="37"/>
      <c r="W358" s="36"/>
    </row>
    <row r="359" spans="5:23">
      <c r="E359" s="37"/>
      <c r="F359" s="37"/>
      <c r="M359" s="36"/>
      <c r="R359" s="36"/>
      <c r="T359" s="37"/>
      <c r="U359" s="37"/>
      <c r="W359" s="36"/>
    </row>
    <row r="360" spans="5:23">
      <c r="E360" s="37"/>
      <c r="F360" s="37"/>
      <c r="M360" s="36"/>
      <c r="R360" s="36"/>
      <c r="T360" s="37"/>
      <c r="U360" s="37"/>
      <c r="W360" s="36"/>
    </row>
    <row r="361" spans="5:23">
      <c r="E361" s="37"/>
      <c r="F361" s="37"/>
      <c r="M361" s="36"/>
      <c r="R361" s="36"/>
      <c r="T361" s="37"/>
      <c r="U361" s="37"/>
      <c r="W361" s="36"/>
    </row>
    <row r="362" spans="5:23">
      <c r="E362" s="37"/>
      <c r="F362" s="37"/>
      <c r="M362" s="36"/>
      <c r="R362" s="36"/>
      <c r="T362" s="37"/>
      <c r="U362" s="37"/>
      <c r="W362" s="36"/>
    </row>
    <row r="363" spans="5:23">
      <c r="E363" s="37"/>
      <c r="F363" s="37"/>
      <c r="M363" s="36"/>
      <c r="R363" s="36"/>
      <c r="T363" s="37"/>
      <c r="U363" s="37"/>
      <c r="W363" s="36"/>
    </row>
    <row r="364" spans="5:23">
      <c r="E364" s="37"/>
      <c r="F364" s="37"/>
      <c r="M364" s="36"/>
      <c r="R364" s="36"/>
      <c r="T364" s="37"/>
      <c r="U364" s="37"/>
      <c r="W364" s="36"/>
    </row>
    <row r="365" spans="5:23">
      <c r="E365" s="37"/>
      <c r="F365" s="37"/>
      <c r="M365" s="36"/>
      <c r="R365" s="36"/>
      <c r="T365" s="37"/>
      <c r="U365" s="37"/>
      <c r="W365" s="36"/>
    </row>
    <row r="366" spans="5:23">
      <c r="E366" s="37"/>
      <c r="F366" s="37"/>
      <c r="M366" s="36"/>
      <c r="R366" s="36"/>
      <c r="T366" s="37"/>
      <c r="U366" s="37"/>
      <c r="W366" s="36"/>
    </row>
    <row r="367" spans="5:23">
      <c r="E367" s="37"/>
      <c r="F367" s="37"/>
      <c r="M367" s="36"/>
      <c r="R367" s="36"/>
      <c r="T367" s="37"/>
      <c r="U367" s="37"/>
      <c r="W367" s="36"/>
    </row>
    <row r="368" spans="5:23">
      <c r="E368" s="37"/>
      <c r="F368" s="37"/>
      <c r="M368" s="36"/>
      <c r="R368" s="36"/>
      <c r="T368" s="37"/>
      <c r="U368" s="37"/>
      <c r="W368" s="36"/>
    </row>
    <row r="369" spans="5:23">
      <c r="E369" s="37"/>
      <c r="F369" s="37"/>
      <c r="M369" s="36"/>
      <c r="R369" s="36"/>
      <c r="T369" s="37"/>
      <c r="U369" s="37"/>
      <c r="W369" s="36"/>
    </row>
    <row r="370" spans="5:23">
      <c r="E370" s="37"/>
      <c r="F370" s="37"/>
      <c r="M370" s="36"/>
      <c r="R370" s="36"/>
      <c r="T370" s="37"/>
      <c r="U370" s="37"/>
      <c r="W370" s="36"/>
    </row>
    <row r="371" spans="5:23">
      <c r="E371" s="37"/>
      <c r="F371" s="37"/>
      <c r="M371" s="36"/>
      <c r="R371" s="36"/>
      <c r="T371" s="37"/>
      <c r="U371" s="37"/>
      <c r="W371" s="36"/>
    </row>
    <row r="372" spans="5:23">
      <c r="E372" s="37"/>
      <c r="F372" s="37"/>
      <c r="M372" s="36"/>
      <c r="R372" s="36"/>
      <c r="T372" s="37"/>
      <c r="U372" s="37"/>
      <c r="W372" s="36"/>
    </row>
    <row r="373" spans="5:23">
      <c r="E373" s="37"/>
      <c r="F373" s="37"/>
      <c r="M373" s="36"/>
      <c r="R373" s="36"/>
      <c r="T373" s="37"/>
      <c r="U373" s="37"/>
      <c r="W373" s="36"/>
    </row>
    <row r="374" spans="5:23">
      <c r="E374" s="37"/>
      <c r="F374" s="37"/>
      <c r="M374" s="36"/>
      <c r="R374" s="36"/>
      <c r="T374" s="37"/>
      <c r="U374" s="37"/>
      <c r="W374" s="36"/>
    </row>
    <row r="375" spans="5:23">
      <c r="E375" s="37"/>
      <c r="F375" s="37"/>
      <c r="M375" s="36"/>
      <c r="R375" s="36"/>
      <c r="T375" s="37"/>
      <c r="U375" s="37"/>
      <c r="W375" s="36"/>
    </row>
    <row r="376" spans="5:23">
      <c r="E376" s="37"/>
      <c r="F376" s="37"/>
      <c r="M376" s="36"/>
      <c r="R376" s="36"/>
      <c r="T376" s="37"/>
      <c r="U376" s="37"/>
      <c r="W376" s="36"/>
    </row>
    <row r="377" spans="5:23">
      <c r="E377" s="37"/>
      <c r="F377" s="37"/>
      <c r="M377" s="36"/>
      <c r="R377" s="36"/>
      <c r="T377" s="37"/>
      <c r="U377" s="37"/>
      <c r="W377" s="36"/>
    </row>
    <row r="378" spans="5:23">
      <c r="E378" s="37"/>
      <c r="F378" s="37"/>
      <c r="M378" s="36"/>
      <c r="R378" s="36"/>
      <c r="T378" s="37"/>
      <c r="U378" s="37"/>
      <c r="W378" s="36"/>
    </row>
    <row r="379" spans="5:23">
      <c r="E379" s="37"/>
      <c r="F379" s="37"/>
      <c r="M379" s="36"/>
      <c r="R379" s="36"/>
      <c r="T379" s="37"/>
      <c r="U379" s="37"/>
      <c r="W379" s="36"/>
    </row>
    <row r="380" spans="5:23">
      <c r="E380" s="37"/>
      <c r="F380" s="37"/>
      <c r="M380" s="36"/>
      <c r="R380" s="36"/>
      <c r="T380" s="37"/>
      <c r="U380" s="37"/>
      <c r="W380" s="36"/>
    </row>
    <row r="381" spans="5:23">
      <c r="E381" s="37"/>
      <c r="F381" s="37"/>
      <c r="M381" s="36"/>
      <c r="R381" s="36"/>
      <c r="T381" s="37"/>
      <c r="U381" s="37"/>
      <c r="W381" s="36"/>
    </row>
    <row r="382" spans="5:23">
      <c r="E382" s="37"/>
      <c r="F382" s="37"/>
      <c r="M382" s="36"/>
      <c r="R382" s="36"/>
      <c r="T382" s="37"/>
      <c r="U382" s="37"/>
      <c r="W382" s="36"/>
    </row>
    <row r="383" spans="5:23">
      <c r="E383" s="37"/>
      <c r="F383" s="37"/>
      <c r="M383" s="36"/>
      <c r="R383" s="36"/>
      <c r="T383" s="37"/>
      <c r="U383" s="37"/>
      <c r="W383" s="36"/>
    </row>
    <row r="384" spans="5:23">
      <c r="E384" s="37"/>
      <c r="F384" s="37"/>
      <c r="M384" s="36"/>
      <c r="R384" s="36"/>
      <c r="T384" s="37"/>
      <c r="U384" s="37"/>
      <c r="W384" s="36"/>
    </row>
    <row r="385" spans="5:23">
      <c r="E385" s="37"/>
      <c r="F385" s="37"/>
      <c r="M385" s="36"/>
      <c r="R385" s="36"/>
      <c r="T385" s="37"/>
      <c r="U385" s="37"/>
      <c r="W385" s="36"/>
    </row>
    <row r="386" spans="5:23">
      <c r="E386" s="37"/>
      <c r="F386" s="37"/>
      <c r="M386" s="36"/>
      <c r="R386" s="36"/>
      <c r="T386" s="37"/>
      <c r="U386" s="37"/>
      <c r="W386" s="36"/>
    </row>
    <row r="387" spans="5:23">
      <c r="E387" s="37"/>
      <c r="F387" s="37"/>
      <c r="M387" s="36"/>
      <c r="R387" s="36"/>
      <c r="T387" s="37"/>
      <c r="U387" s="37"/>
      <c r="W387" s="36"/>
    </row>
    <row r="388" spans="5:23">
      <c r="E388" s="37"/>
      <c r="F388" s="37"/>
      <c r="M388" s="36"/>
      <c r="R388" s="36"/>
      <c r="T388" s="37"/>
      <c r="U388" s="37"/>
      <c r="W388" s="36"/>
    </row>
    <row r="389" spans="5:23">
      <c r="E389" s="37"/>
      <c r="F389" s="37"/>
      <c r="M389" s="36"/>
      <c r="R389" s="36"/>
      <c r="T389" s="37"/>
      <c r="U389" s="37"/>
      <c r="W389" s="36"/>
    </row>
    <row r="390" spans="5:23">
      <c r="E390" s="37"/>
      <c r="F390" s="37"/>
      <c r="M390" s="36"/>
      <c r="R390" s="36"/>
      <c r="T390" s="37"/>
      <c r="U390" s="37"/>
      <c r="W390" s="36"/>
    </row>
    <row r="391" spans="5:23">
      <c r="E391" s="37"/>
      <c r="F391" s="37"/>
      <c r="M391" s="36"/>
      <c r="R391" s="36"/>
      <c r="T391" s="37"/>
      <c r="U391" s="37"/>
      <c r="W391" s="36"/>
    </row>
    <row r="392" spans="5:23">
      <c r="E392" s="37"/>
      <c r="F392" s="37"/>
      <c r="M392" s="36"/>
      <c r="R392" s="36"/>
      <c r="T392" s="37"/>
      <c r="U392" s="37"/>
      <c r="W392" s="36"/>
    </row>
    <row r="393" spans="5:23">
      <c r="M393" s="36"/>
      <c r="R393" s="36"/>
      <c r="T393" s="37"/>
      <c r="U393" s="37"/>
      <c r="W393" s="36"/>
    </row>
    <row r="394" spans="5:23">
      <c r="M394" s="36"/>
      <c r="R394" s="36"/>
      <c r="T394" s="37"/>
      <c r="U394" s="37"/>
      <c r="W394" s="36"/>
    </row>
    <row r="395" spans="5:23">
      <c r="M395" s="36"/>
      <c r="R395" s="36"/>
      <c r="T395" s="37"/>
      <c r="U395" s="37"/>
      <c r="W395" s="36"/>
    </row>
    <row r="396" spans="5:23">
      <c r="M396" s="36"/>
      <c r="R396" s="36"/>
      <c r="T396" s="37"/>
      <c r="U396" s="37"/>
      <c r="W396" s="36"/>
    </row>
    <row r="397" spans="5:23">
      <c r="M397" s="36"/>
      <c r="R397" s="36"/>
      <c r="T397" s="37"/>
      <c r="U397" s="37"/>
      <c r="W397" s="36"/>
    </row>
    <row r="398" spans="5:23">
      <c r="M398" s="36"/>
      <c r="R398" s="36"/>
      <c r="T398" s="37"/>
      <c r="U398" s="37"/>
      <c r="W398" s="36"/>
    </row>
    <row r="399" spans="5:23">
      <c r="M399" s="36"/>
      <c r="R399" s="36"/>
      <c r="T399" s="37"/>
      <c r="U399" s="37"/>
      <c r="W399" s="36"/>
    </row>
    <row r="400" spans="5:23">
      <c r="M400" s="36"/>
      <c r="R400" s="36"/>
      <c r="T400" s="37"/>
      <c r="U400" s="37"/>
      <c r="W400" s="36"/>
    </row>
    <row r="401" spans="13:23">
      <c r="M401" s="36"/>
      <c r="R401" s="36"/>
      <c r="T401" s="37"/>
      <c r="U401" s="37"/>
      <c r="W401" s="36"/>
    </row>
    <row r="402" spans="13:23">
      <c r="M402" s="36"/>
      <c r="R402" s="36"/>
      <c r="T402" s="37"/>
      <c r="U402" s="37"/>
      <c r="W402" s="36"/>
    </row>
    <row r="403" spans="13:23">
      <c r="M403" s="36"/>
      <c r="R403" s="36"/>
      <c r="T403" s="37"/>
      <c r="U403" s="37"/>
      <c r="W403" s="36"/>
    </row>
    <row r="404" spans="13:23">
      <c r="M404" s="36"/>
      <c r="R404" s="36"/>
      <c r="T404" s="37"/>
      <c r="U404" s="37"/>
      <c r="W404" s="36"/>
    </row>
    <row r="405" spans="13:23">
      <c r="M405" s="36"/>
      <c r="R405" s="36"/>
      <c r="T405" s="37"/>
      <c r="U405" s="37"/>
      <c r="W405" s="36"/>
    </row>
    <row r="406" spans="13:23">
      <c r="M406" s="36"/>
      <c r="R406" s="36"/>
      <c r="T406" s="37"/>
      <c r="U406" s="37"/>
      <c r="W406" s="36"/>
    </row>
    <row r="407" spans="13:23">
      <c r="M407" s="36"/>
      <c r="R407" s="36"/>
      <c r="T407" s="37"/>
      <c r="U407" s="37"/>
      <c r="W407" s="36"/>
    </row>
    <row r="408" spans="13:23">
      <c r="M408" s="36"/>
      <c r="R408" s="36"/>
      <c r="T408" s="37"/>
      <c r="U408" s="37"/>
      <c r="W408" s="36"/>
    </row>
    <row r="409" spans="13:23">
      <c r="M409" s="36"/>
      <c r="R409" s="36"/>
      <c r="T409" s="37"/>
      <c r="U409" s="37"/>
      <c r="W409" s="36"/>
    </row>
    <row r="410" spans="13:23">
      <c r="M410" s="36"/>
      <c r="R410" s="36"/>
      <c r="T410" s="37"/>
      <c r="U410" s="37"/>
      <c r="W410" s="36"/>
    </row>
    <row r="411" spans="13:23">
      <c r="M411" s="36"/>
      <c r="R411" s="36"/>
      <c r="T411" s="37"/>
      <c r="U411" s="37"/>
      <c r="W411" s="36"/>
    </row>
    <row r="412" spans="13:23">
      <c r="M412" s="36"/>
      <c r="R412" s="36"/>
      <c r="T412" s="37"/>
      <c r="U412" s="37"/>
      <c r="W412" s="36"/>
    </row>
    <row r="413" spans="13:23">
      <c r="M413" s="36"/>
      <c r="R413" s="36"/>
      <c r="T413" s="37"/>
      <c r="U413" s="37"/>
      <c r="W413" s="36"/>
    </row>
    <row r="414" spans="13:23">
      <c r="M414" s="36"/>
      <c r="R414" s="36"/>
      <c r="T414" s="37"/>
      <c r="U414" s="37"/>
      <c r="W414" s="36"/>
    </row>
    <row r="415" spans="13:23">
      <c r="M415" s="36"/>
      <c r="R415" s="36"/>
      <c r="T415" s="37"/>
      <c r="U415" s="37"/>
      <c r="W415" s="36"/>
    </row>
    <row r="416" spans="13:23">
      <c r="M416" s="36"/>
      <c r="R416" s="36"/>
      <c r="T416" s="37"/>
      <c r="U416" s="37"/>
      <c r="W416" s="36"/>
    </row>
    <row r="417" spans="13:23">
      <c r="M417" s="36"/>
      <c r="R417" s="36"/>
      <c r="T417" s="37"/>
      <c r="U417" s="37"/>
      <c r="W417" s="36"/>
    </row>
    <row r="418" spans="13:23">
      <c r="M418" s="36"/>
      <c r="R418" s="36"/>
      <c r="T418" s="37"/>
      <c r="U418" s="37"/>
      <c r="W418" s="36"/>
    </row>
    <row r="419" spans="13:23">
      <c r="M419" s="36"/>
      <c r="R419" s="36"/>
      <c r="T419" s="37"/>
      <c r="U419" s="37"/>
      <c r="W419" s="36"/>
    </row>
    <row r="420" spans="13:23">
      <c r="M420" s="36"/>
      <c r="R420" s="36"/>
      <c r="T420" s="37"/>
      <c r="U420" s="37"/>
      <c r="W420" s="36"/>
    </row>
    <row r="421" spans="13:23">
      <c r="M421" s="36"/>
      <c r="R421" s="36"/>
      <c r="T421" s="37"/>
      <c r="U421" s="37"/>
      <c r="W421" s="36"/>
    </row>
    <row r="422" spans="13:23">
      <c r="M422" s="36"/>
      <c r="R422" s="36"/>
      <c r="T422" s="37"/>
      <c r="U422" s="37"/>
      <c r="W422" s="36"/>
    </row>
    <row r="423" spans="13:23">
      <c r="M423" s="36"/>
      <c r="R423" s="36"/>
      <c r="T423" s="37"/>
      <c r="U423" s="37"/>
      <c r="W423" s="36"/>
    </row>
    <row r="424" spans="13:23">
      <c r="M424" s="36"/>
      <c r="R424" s="36"/>
      <c r="T424" s="37"/>
      <c r="U424" s="37"/>
      <c r="W424" s="36"/>
    </row>
    <row r="425" spans="13:23">
      <c r="M425" s="36"/>
      <c r="R425" s="36"/>
      <c r="T425" s="37"/>
      <c r="U425" s="37"/>
      <c r="W425" s="36"/>
    </row>
    <row r="426" spans="13:23">
      <c r="M426" s="36"/>
      <c r="R426" s="36"/>
      <c r="T426" s="37"/>
      <c r="U426" s="37"/>
      <c r="W426" s="36"/>
    </row>
    <row r="427" spans="13:23">
      <c r="M427" s="36"/>
      <c r="R427" s="36"/>
      <c r="T427" s="37"/>
      <c r="U427" s="37"/>
      <c r="W427" s="36"/>
    </row>
    <row r="428" spans="13:23">
      <c r="M428" s="36"/>
      <c r="R428" s="36"/>
      <c r="T428" s="37"/>
      <c r="U428" s="37"/>
      <c r="W428" s="36"/>
    </row>
    <row r="429" spans="13:23">
      <c r="M429" s="36"/>
      <c r="R429" s="36"/>
      <c r="T429" s="37"/>
      <c r="U429" s="37"/>
      <c r="W429" s="36"/>
    </row>
    <row r="430" spans="13:23">
      <c r="M430" s="36"/>
      <c r="R430" s="36"/>
      <c r="T430" s="37"/>
      <c r="U430" s="37"/>
      <c r="W430" s="36"/>
    </row>
    <row r="431" spans="13:23">
      <c r="M431" s="36"/>
      <c r="R431" s="36"/>
      <c r="T431" s="37"/>
      <c r="U431" s="37"/>
      <c r="W431" s="36"/>
    </row>
    <row r="432" spans="13:23">
      <c r="M432" s="36"/>
      <c r="R432" s="36"/>
      <c r="T432" s="37"/>
      <c r="U432" s="37"/>
      <c r="W432" s="36"/>
    </row>
    <row r="433" spans="13:23">
      <c r="M433" s="36"/>
      <c r="R433" s="36"/>
      <c r="T433" s="37"/>
      <c r="U433" s="37"/>
      <c r="W433" s="36"/>
    </row>
    <row r="434" spans="13:23">
      <c r="M434" s="36"/>
      <c r="R434" s="36"/>
      <c r="T434" s="37"/>
      <c r="U434" s="37"/>
      <c r="W434" s="36"/>
    </row>
    <row r="435" spans="13:23">
      <c r="M435" s="36"/>
      <c r="R435" s="36"/>
      <c r="T435" s="37"/>
      <c r="U435" s="37"/>
      <c r="W435" s="36"/>
    </row>
    <row r="436" spans="13:23">
      <c r="M436" s="36"/>
      <c r="R436" s="36"/>
      <c r="T436" s="37"/>
      <c r="U436" s="37"/>
      <c r="W436" s="36"/>
    </row>
    <row r="437" spans="13:23">
      <c r="M437" s="36"/>
      <c r="R437" s="36"/>
      <c r="T437" s="37"/>
      <c r="U437" s="37"/>
      <c r="W437" s="36"/>
    </row>
    <row r="438" spans="13:23">
      <c r="M438" s="36"/>
      <c r="R438" s="36"/>
      <c r="T438" s="37"/>
      <c r="U438" s="37"/>
      <c r="W438" s="36"/>
    </row>
    <row r="439" spans="13:23">
      <c r="M439" s="36"/>
      <c r="R439" s="36"/>
      <c r="T439" s="37"/>
      <c r="U439" s="37"/>
      <c r="W439" s="36"/>
    </row>
    <row r="440" spans="13:23">
      <c r="M440" s="36"/>
      <c r="R440" s="36"/>
      <c r="T440" s="37"/>
      <c r="U440" s="37"/>
      <c r="W440" s="36"/>
    </row>
    <row r="441" spans="13:23">
      <c r="M441" s="36"/>
      <c r="R441" s="36"/>
      <c r="T441" s="37"/>
      <c r="U441" s="37"/>
      <c r="W441" s="36"/>
    </row>
    <row r="442" spans="13:23">
      <c r="M442" s="36"/>
      <c r="R442" s="36"/>
      <c r="T442" s="37"/>
      <c r="U442" s="37"/>
      <c r="W442" s="36"/>
    </row>
    <row r="443" spans="13:23">
      <c r="M443" s="36"/>
      <c r="R443" s="36"/>
      <c r="T443" s="37"/>
      <c r="U443" s="37"/>
      <c r="W443" s="36"/>
    </row>
    <row r="444" spans="13:23">
      <c r="M444" s="36"/>
      <c r="R444" s="36"/>
      <c r="T444" s="37"/>
      <c r="U444" s="37"/>
      <c r="W444" s="36"/>
    </row>
    <row r="445" spans="13:23">
      <c r="M445" s="36"/>
      <c r="R445" s="36"/>
      <c r="T445" s="37"/>
      <c r="U445" s="37"/>
      <c r="W445" s="36"/>
    </row>
    <row r="446" spans="13:23">
      <c r="M446" s="36"/>
      <c r="R446" s="36"/>
      <c r="T446" s="37"/>
      <c r="U446" s="37"/>
      <c r="W446" s="36"/>
    </row>
    <row r="447" spans="13:23">
      <c r="M447" s="36"/>
      <c r="R447" s="36"/>
      <c r="T447" s="37"/>
      <c r="U447" s="37"/>
      <c r="W447" s="36"/>
    </row>
    <row r="448" spans="13:23">
      <c r="M448" s="36"/>
      <c r="R448" s="36"/>
      <c r="T448" s="37"/>
      <c r="U448" s="37"/>
      <c r="W448" s="36"/>
    </row>
    <row r="449" spans="13:23">
      <c r="M449" s="36"/>
      <c r="R449" s="36"/>
      <c r="T449" s="37"/>
      <c r="U449" s="37"/>
      <c r="W449" s="36"/>
    </row>
    <row r="450" spans="13:23">
      <c r="M450" s="36"/>
      <c r="R450" s="36"/>
      <c r="T450" s="37"/>
      <c r="U450" s="37"/>
      <c r="W450" s="36"/>
    </row>
    <row r="451" spans="13:23">
      <c r="M451" s="36"/>
      <c r="R451" s="36"/>
      <c r="T451" s="37"/>
      <c r="U451" s="37"/>
      <c r="W451" s="36"/>
    </row>
    <row r="452" spans="13:23">
      <c r="M452" s="36"/>
      <c r="R452" s="36"/>
      <c r="T452" s="37"/>
      <c r="U452" s="37"/>
      <c r="W452" s="36"/>
    </row>
    <row r="453" spans="13:23">
      <c r="M453" s="36"/>
      <c r="R453" s="36"/>
      <c r="T453" s="37"/>
      <c r="U453" s="37"/>
      <c r="W453" s="36"/>
    </row>
    <row r="454" spans="13:23">
      <c r="M454" s="36"/>
      <c r="R454" s="36"/>
      <c r="T454" s="37"/>
      <c r="U454" s="37"/>
      <c r="W454" s="36"/>
    </row>
    <row r="455" spans="13:23">
      <c r="M455" s="36"/>
      <c r="R455" s="36"/>
      <c r="T455" s="37"/>
      <c r="U455" s="37"/>
      <c r="W455" s="36"/>
    </row>
    <row r="456" spans="13:23">
      <c r="M456" s="36"/>
      <c r="R456" s="36"/>
      <c r="T456" s="37"/>
      <c r="U456" s="37"/>
      <c r="W456" s="36"/>
    </row>
    <row r="457" spans="13:23">
      <c r="M457" s="36"/>
      <c r="R457" s="36"/>
      <c r="T457" s="37"/>
      <c r="U457" s="37"/>
      <c r="W457" s="36"/>
    </row>
    <row r="458" spans="13:23">
      <c r="M458" s="36"/>
      <c r="R458" s="36"/>
      <c r="T458" s="37"/>
      <c r="U458" s="37"/>
      <c r="W458" s="36"/>
    </row>
    <row r="459" spans="13:23">
      <c r="M459" s="36"/>
      <c r="R459" s="36"/>
      <c r="T459" s="37"/>
      <c r="U459" s="37"/>
      <c r="W459" s="36"/>
    </row>
    <row r="460" spans="13:23">
      <c r="M460" s="36"/>
      <c r="R460" s="36"/>
      <c r="T460" s="37"/>
      <c r="U460" s="37"/>
      <c r="W460" s="36"/>
    </row>
    <row r="461" spans="13:23">
      <c r="M461" s="36"/>
      <c r="R461" s="36"/>
      <c r="T461" s="37"/>
      <c r="U461" s="37"/>
      <c r="W461" s="36"/>
    </row>
    <row r="462" spans="13:23">
      <c r="M462" s="36"/>
      <c r="R462" s="36"/>
      <c r="T462" s="37"/>
      <c r="U462" s="37"/>
      <c r="W462" s="36"/>
    </row>
    <row r="463" spans="13:23">
      <c r="M463" s="36"/>
      <c r="R463" s="36"/>
      <c r="T463" s="37"/>
      <c r="U463" s="37"/>
      <c r="W463" s="36"/>
    </row>
    <row r="464" spans="13:23">
      <c r="M464" s="36"/>
      <c r="R464" s="36"/>
      <c r="T464" s="37"/>
      <c r="U464" s="37"/>
      <c r="W464" s="36"/>
    </row>
    <row r="465" spans="13:23">
      <c r="M465" s="36"/>
      <c r="R465" s="36"/>
      <c r="T465" s="37"/>
      <c r="U465" s="37"/>
      <c r="W465" s="36"/>
    </row>
    <row r="466" spans="13:23">
      <c r="M466" s="36"/>
      <c r="R466" s="36"/>
      <c r="T466" s="37"/>
      <c r="U466" s="37"/>
      <c r="W466" s="36"/>
    </row>
    <row r="467" spans="13:23">
      <c r="M467" s="36"/>
      <c r="R467" s="36"/>
      <c r="T467" s="37"/>
      <c r="U467" s="37"/>
      <c r="W467" s="36"/>
    </row>
    <row r="468" spans="13:23">
      <c r="M468" s="36"/>
      <c r="R468" s="36"/>
      <c r="T468" s="37"/>
      <c r="U468" s="37"/>
      <c r="W468" s="36"/>
    </row>
    <row r="469" spans="13:23">
      <c r="M469" s="36"/>
      <c r="R469" s="36"/>
      <c r="W469" s="36"/>
    </row>
    <row r="470" spans="13:23">
      <c r="M470" s="36"/>
      <c r="R470" s="36"/>
      <c r="W470" s="36"/>
    </row>
  </sheetData>
  <conditionalFormatting sqref="B274:B1048576">
    <cfRule type="duplicateValues" dxfId="26" priority="59"/>
  </conditionalFormatting>
  <conditionalFormatting sqref="B143:B154 B1:B12 B119:B141 B184:B251 B254:B271 B156:B180 B14:B117">
    <cfRule type="duplicateValues" dxfId="25" priority="9"/>
  </conditionalFormatting>
  <conditionalFormatting sqref="B118">
    <cfRule type="duplicateValues" dxfId="24" priority="5"/>
  </conditionalFormatting>
  <conditionalFormatting sqref="B142">
    <cfRule type="duplicateValues" dxfId="23" priority="4"/>
  </conditionalFormatting>
  <conditionalFormatting sqref="B155">
    <cfRule type="duplicateValues" dxfId="22" priority="1"/>
  </conditionalFormatting>
  <conditionalFormatting sqref="B181:B183">
    <cfRule type="duplicateValues" dxfId="21" priority="3"/>
  </conditionalFormatting>
  <conditionalFormatting sqref="B184:B251 B143:B154 B119:B141 B1:B12 B254:B271 B156:B180 B14:B117">
    <cfRule type="duplicateValues" dxfId="20" priority="8"/>
  </conditionalFormatting>
  <conditionalFormatting sqref="B252:B253">
    <cfRule type="duplicateValues" dxfId="19" priority="2"/>
  </conditionalFormatting>
  <conditionalFormatting sqref="B258">
    <cfRule type="duplicateValues" dxfId="18" priority="7"/>
  </conditionalFormatting>
  <conditionalFormatting sqref="B277:B301">
    <cfRule type="duplicateValues" dxfId="17" priority="60"/>
  </conditionalFormatting>
  <conditionalFormatting sqref="B303:B1048576 B274:B276">
    <cfRule type="duplicateValues" dxfId="16" priority="86"/>
  </conditionalFormatting>
  <conditionalFormatting sqref="C271:C272">
    <cfRule type="containsText" dxfId="15" priority="6" operator="containsText" text="fa">
      <formula>NOT(ISERROR(SEARCH("fa",C271)))</formula>
    </cfRule>
  </conditionalFormatting>
  <conditionalFormatting sqref="C274:D276">
    <cfRule type="containsText" dxfId="14" priority="88" operator="containsText" text="fa">
      <formula>NOT(ISERROR(SEARCH("fa",C274)))</formula>
    </cfRule>
  </conditionalFormatting>
  <conditionalFormatting sqref="E275:W277">
    <cfRule type="containsText" dxfId="13" priority="32" operator="containsText" text="fa">
      <formula>NOT(ISERROR(SEARCH("fa",E275)))</formula>
    </cfRule>
  </conditionalFormatting>
  <pageMargins left="0.5" right="0.5" top="0.75" bottom="0.75" header="0.3" footer="0.3"/>
  <pageSetup scale="59" fitToHeight="6" orientation="landscape" r:id="rId1"/>
  <rowBreaks count="5" manualBreakCount="5">
    <brk id="51" min="1" max="26" man="1"/>
    <brk id="103" min="1" max="26" man="1"/>
    <brk id="160" min="1" max="21" man="1"/>
    <brk id="211" min="1" max="26" man="1"/>
    <brk id="263" min="1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9</vt:i4>
      </vt:variant>
    </vt:vector>
  </HeadingPairs>
  <TitlesOfParts>
    <vt:vector size="27" baseType="lpstr">
      <vt:lpstr>Contents</vt:lpstr>
      <vt:lpstr>International_Students_1948_202</vt:lpstr>
      <vt:lpstr>New_Intl_Student_2014_2023</vt:lpstr>
      <vt:lpstr>Intl_Student_Academic_Level</vt:lpstr>
      <vt:lpstr>Student_Num_Field_of_Study</vt:lpstr>
      <vt:lpstr>Field_of_Study_Places_of_Origin</vt:lpstr>
      <vt:lpstr>Top_25_Place_of_Origin</vt:lpstr>
      <vt:lpstr>Intl_Students_Place_of_Origin</vt:lpstr>
      <vt:lpstr>Place_of_Origin_Academic_Level</vt:lpstr>
      <vt:lpstr>Instuitutional_Type</vt:lpstr>
      <vt:lpstr>Primary_Funding_Academic_Level</vt:lpstr>
      <vt:lpstr>Leading_Insti_hosting_Intl_Stu</vt:lpstr>
      <vt:lpstr>Leading_Doc</vt:lpstr>
      <vt:lpstr>Leading_Mas</vt:lpstr>
      <vt:lpstr>Leading_Bac</vt:lpstr>
      <vt:lpstr>Leading_Asso</vt:lpstr>
      <vt:lpstr>Leading_Special_Focus</vt:lpstr>
      <vt:lpstr>Hosting_more_than_1000</vt:lpstr>
      <vt:lpstr>Instuitutional_Type!Print_Area</vt:lpstr>
      <vt:lpstr>International_Students_1948_202!Print_Area</vt:lpstr>
      <vt:lpstr>Intl_Students_Place_of_Origin!Print_Area</vt:lpstr>
      <vt:lpstr>Place_of_Origin_Academic_Level!Print_Area</vt:lpstr>
      <vt:lpstr>Student_Num_Field_of_Study!Print_Area</vt:lpstr>
      <vt:lpstr>Hosting_more_than_1000!Print_Titles</vt:lpstr>
      <vt:lpstr>International_Students_1948_202!Print_Titles</vt:lpstr>
      <vt:lpstr>Intl_Students_Place_of_Origin!Print_Titles</vt:lpstr>
      <vt:lpstr>Place_of_Origin_Academic_Level!Print_Titles</vt:lpstr>
    </vt:vector>
  </TitlesOfParts>
  <Manager/>
  <Company>Institute Of International Education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pchow</dc:creator>
  <cp:keywords/>
  <dc:description/>
  <cp:lastModifiedBy>b3381</cp:lastModifiedBy>
  <cp:revision/>
  <cp:lastPrinted>2023-11-03T14:04:38Z</cp:lastPrinted>
  <dcterms:created xsi:type="dcterms:W3CDTF">2007-09-25T16:40:21Z</dcterms:created>
  <dcterms:modified xsi:type="dcterms:W3CDTF">2024-11-29T03:14:54Z</dcterms:modified>
  <cp:category/>
  <cp:contentStatus/>
</cp:coreProperties>
</file>