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yan.yang/Desktop/github/figures&amp;tables&amp;ppts/"/>
    </mc:Choice>
  </mc:AlternateContent>
  <xr:revisionPtr revIDLastSave="0" documentId="13_ncr:1_{C783A104-0EA3-8040-A16F-5ED9E94CA2DC}" xr6:coauthVersionLast="47" xr6:coauthVersionMax="47" xr10:uidLastSave="{00000000-0000-0000-0000-000000000000}"/>
  <bookViews>
    <workbookView xWindow="0" yWindow="500" windowWidth="35840" windowHeight="20040" xr2:uid="{2DC79B92-AD11-E94E-A4D2-35C2DDEC6B8A}"/>
  </bookViews>
  <sheets>
    <sheet name="Sheet1" sheetId="1" r:id="rId1"/>
    <sheet name="No_gsm8k" sheetId="7" r:id="rId2"/>
    <sheet name="Datasets" sheetId="2" r:id="rId3"/>
    <sheet name="logprobs" sheetId="5" r:id="rId4"/>
    <sheet name="SFT_SPIN_res" sheetId="3" r:id="rId5"/>
    <sheet name="No_SFT_SPIN_res" sheetId="6" r:id="rId6"/>
    <sheet name="epoch6" sheetId="4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7" i="1" l="1"/>
  <c r="J95" i="1"/>
  <c r="J91" i="1"/>
  <c r="J44" i="1"/>
  <c r="J47" i="1"/>
  <c r="J34" i="1"/>
  <c r="J87" i="1"/>
  <c r="J26" i="1"/>
  <c r="J20" i="1"/>
  <c r="J24" i="1"/>
  <c r="J23" i="1"/>
  <c r="J22" i="1"/>
  <c r="J96" i="1"/>
  <c r="J94" i="1"/>
  <c r="J46" i="1"/>
  <c r="J36" i="1"/>
  <c r="G12" i="8"/>
  <c r="G10" i="8"/>
  <c r="G11" i="8"/>
  <c r="G9" i="8"/>
  <c r="G13" i="8"/>
  <c r="J35" i="1"/>
  <c r="G6" i="8"/>
  <c r="G7" i="8"/>
  <c r="G3" i="8"/>
  <c r="G2" i="8"/>
  <c r="J17" i="1"/>
  <c r="J25" i="1"/>
  <c r="J16" i="1"/>
  <c r="J93" i="1"/>
  <c r="J89" i="1"/>
  <c r="J18" i="1"/>
  <c r="J43" i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2" i="7"/>
  <c r="I23" i="7"/>
  <c r="I2" i="7"/>
  <c r="J38" i="1"/>
  <c r="J92" i="1"/>
  <c r="J88" i="1"/>
  <c r="J40" i="1"/>
  <c r="J19" i="1"/>
  <c r="J33" i="1"/>
  <c r="J13" i="4"/>
  <c r="J90" i="1"/>
  <c r="J86" i="1"/>
  <c r="J85" i="1"/>
  <c r="J6" i="4"/>
  <c r="J5" i="4"/>
  <c r="J4" i="4"/>
  <c r="J15" i="1"/>
  <c r="J28" i="1"/>
  <c r="J29" i="1"/>
  <c r="J30" i="1"/>
  <c r="J31" i="1"/>
  <c r="J32" i="1"/>
  <c r="J37" i="1"/>
  <c r="J39" i="1"/>
  <c r="J41" i="1"/>
  <c r="J42" i="1"/>
  <c r="J2" i="4"/>
  <c r="J3" i="4"/>
  <c r="J72" i="1"/>
  <c r="J60" i="1"/>
  <c r="J59" i="1"/>
  <c r="J71" i="1"/>
  <c r="J70" i="1"/>
  <c r="J12" i="4"/>
  <c r="J9" i="4"/>
  <c r="J11" i="4"/>
  <c r="J10" i="4"/>
  <c r="J7" i="4"/>
  <c r="J14" i="4"/>
  <c r="J74" i="1"/>
  <c r="J80" i="1"/>
  <c r="J82" i="1"/>
  <c r="J81" i="1"/>
  <c r="J78" i="1"/>
  <c r="J79" i="1"/>
  <c r="J67" i="1"/>
  <c r="J66" i="1"/>
  <c r="J48" i="1"/>
  <c r="J65" i="1"/>
  <c r="J45" i="1"/>
  <c r="J76" i="1"/>
  <c r="J75" i="1"/>
  <c r="J73" i="1"/>
  <c r="J69" i="1"/>
  <c r="J64" i="1"/>
  <c r="J63" i="1"/>
  <c r="J50" i="1"/>
  <c r="J51" i="1"/>
  <c r="J53" i="1"/>
  <c r="J54" i="1"/>
  <c r="J55" i="1"/>
  <c r="J56" i="1"/>
  <c r="J58" i="1"/>
  <c r="J61" i="1"/>
  <c r="J62" i="1"/>
  <c r="J14" i="1"/>
  <c r="J3" i="1"/>
  <c r="J4" i="1"/>
  <c r="J5" i="1"/>
  <c r="J6" i="1"/>
  <c r="J7" i="1"/>
  <c r="J8" i="1"/>
  <c r="J9" i="1"/>
  <c r="J10" i="1"/>
  <c r="J11" i="1"/>
  <c r="J12" i="1"/>
  <c r="J2" i="1"/>
</calcChain>
</file>

<file path=xl/sharedStrings.xml><?xml version="1.0" encoding="utf-8"?>
<sst xmlns="http://schemas.openxmlformats.org/spreadsheetml/2006/main" count="368" uniqueCount="194">
  <si>
    <t>Task</t>
  </si>
  <si>
    <t>Vanilla-tiny-llama</t>
  </si>
  <si>
    <t>SPIN-iter0</t>
  </si>
  <si>
    <t>SPIN-gsm8k-iter0</t>
  </si>
  <si>
    <t>SPIN-iter1</t>
  </si>
  <si>
    <t>SPIN-iter2</t>
  </si>
  <si>
    <t>SPIN-iter3</t>
  </si>
  <si>
    <t>arc_easy(25)</t>
  </si>
  <si>
    <t>arc_challenge(25)</t>
  </si>
  <si>
    <t>truhfulqa_mc1(0)</t>
  </si>
  <si>
    <t>truhfulqa_mc2(0)</t>
  </si>
  <si>
    <t>winogrande(5)</t>
  </si>
  <si>
    <t>gsm8k(5)</t>
  </si>
  <si>
    <t>hellaswag(10)</t>
  </si>
  <si>
    <t>mmlu(5)</t>
  </si>
  <si>
    <t>https://huggingface.co/datasets/HuggingFaceH4/no_robots?row=0</t>
  </si>
  <si>
    <t>https://huggingface.co/datasets/jondurbin/py-dpo-v0.1</t>
  </si>
  <si>
    <t>DPO</t>
  </si>
  <si>
    <t>SFT</t>
  </si>
  <si>
    <t>SPIN-iter0-1</t>
  </si>
  <si>
    <t>SPIN-iter1-2</t>
  </si>
  <si>
    <t>SFT(lr=2e-5, optim = adam)</t>
  </si>
  <si>
    <t>SFT(lr=5e-7, optim = rmsprop)</t>
  </si>
  <si>
    <t>zephyr-7b-sft-full</t>
  </si>
  <si>
    <t>Phi-3-mini-4k-instruct</t>
  </si>
  <si>
    <t>stablelm-2-1_6b-chat</t>
  </si>
  <si>
    <t>Phi-3-mini-4k-instruct-iter0</t>
  </si>
  <si>
    <t>stablelm-2-1_6b-chat-iter0</t>
  </si>
  <si>
    <t>llama-7B-chat-hf</t>
  </si>
  <si>
    <t>llama-7B-chat-hf-iter0</t>
  </si>
  <si>
    <t>zephyr-7b-sft-full-iter0 (20k)</t>
  </si>
  <si>
    <t>zephyr-7b-sft-full-iter0-fisher (20+5k)</t>
  </si>
  <si>
    <t>zephyr-7b-sft-full-sft-again</t>
  </si>
  <si>
    <t>zephyr-7b-sft-full-iter0-fisher (5k)</t>
  </si>
  <si>
    <t>stablelm-2-1_6b-chat-iter0-fisher(5k)</t>
  </si>
  <si>
    <t>stablelm-2-1_6b-chat-iter0-fisher (2 epoch)(20+5k)</t>
  </si>
  <si>
    <t>llama-7B-chat-hf-iter0-fisher(5k)</t>
  </si>
  <si>
    <t>zephyr-7b-sft-full-iter1 (20k)</t>
  </si>
  <si>
    <t>SPIN-iter0 (data-filter)</t>
  </si>
  <si>
    <t>Average</t>
  </si>
  <si>
    <t>SPIN-iter0 (changed-loss)</t>
  </si>
  <si>
    <t>Logs</t>
  </si>
  <si>
    <t>SPIN-iter0 (changed-loss_SFT-negative)</t>
  </si>
  <si>
    <t>WizardLM-7b</t>
  </si>
  <si>
    <t>WizardLM-7b-iter0</t>
  </si>
  <si>
    <t>zephyr-7b-sft-full-iter2 (20k)</t>
  </si>
  <si>
    <t>outputs/runs/Jul05_17-05-58_run273896-spin-finetune-wizard</t>
  </si>
  <si>
    <t>outputs/runs/Jul06_15-57-22_run274243-spin-wizard-iter1</t>
  </si>
  <si>
    <t>WizardLM-7b-iter1</t>
  </si>
  <si>
    <t>outputs/runs/Jun21_08-51-50_run260981-spin-fine-tune-llama-7b-iter0</t>
  </si>
  <si>
    <t>outputs/runs/Jul06_15-57-33_run274244-spin-llama-7b-iter1</t>
  </si>
  <si>
    <t>llama-7B-chat-hf-iter1</t>
  </si>
  <si>
    <t>outputs/runs/Jul06_01-40-55_run273998-spin-zephyr-iter0</t>
  </si>
  <si>
    <t>outputs/runs/Jul06_01-39-57_run273999-spin-zephyr-iter1</t>
  </si>
  <si>
    <t>outputs/runs/Jul06_01-49-49_run274013-spin-zephyr-iter2</t>
  </si>
  <si>
    <t>outputs/runs/Jul07_15-00-36_run274464-spin-wizard-iter2</t>
  </si>
  <si>
    <t>WizardLM-7b-iter2</t>
  </si>
  <si>
    <t>outputs/runs/Jul07_15-01-08_run274465-spin-llama-7b-iter2</t>
  </si>
  <si>
    <t>llama-7B-chat-hf-iter2</t>
  </si>
  <si>
    <t>llama-1</t>
  </si>
  <si>
    <t>llama-1-iter0</t>
  </si>
  <si>
    <t>outputs/runs/Jul07_14-58-52_run274463-spin-llama-1-iter0</t>
  </si>
  <si>
    <t>zephyr-7b-sft-full-iter3 (20k)</t>
  </si>
  <si>
    <t>outputs/runs/Jul08_05-56-40_run274884-spin-zephyr-iter3</t>
  </si>
  <si>
    <t>outputs/runs/Jul08_05-37-01_run274865-spin-llama-7b-iter3</t>
  </si>
  <si>
    <t>llama-7B-chat-hf-iter3</t>
  </si>
  <si>
    <t>zephyr-7b-sft-full-iter0 (20k)-new</t>
  </si>
  <si>
    <t>outputs/runs/Jun27_14-23-28_run267205-spin-test</t>
  </si>
  <si>
    <t xml:space="preserve">ultra-20k + tiny-llama -&gt;  iter0 -&gt; model_iter0 -&gt; iter1 -&gt; model_iter1 -&gt; iter2 -&gt; model_iter2 -&gt; iter3 -&gt; model_iter3
</t>
  </si>
  <si>
    <t>outputs/runs/Jul08_15-59-46_run275658-spin-wizard-iter3</t>
  </si>
  <si>
    <t>WizardLM-7b-iter3</t>
  </si>
  <si>
    <t>Vanilla</t>
  </si>
  <si>
    <t>Iter0</t>
  </si>
  <si>
    <t>Iter1</t>
  </si>
  <si>
    <t>Iter2</t>
  </si>
  <si>
    <t>Iter3</t>
  </si>
  <si>
    <t>outputs/runs/Jun17_21-10-47_run253071-spin-fine-tune</t>
  </si>
  <si>
    <t>llama-1-iter1</t>
  </si>
  <si>
    <t>outputs/runs/Jul08_16-01-30_run275660-spin-llama-1-iter1</t>
  </si>
  <si>
    <t>llama-1-iter2</t>
  </si>
  <si>
    <t>outputs/runs/Jul09_15-55-30_run276727-spin-llama-1-iter2</t>
  </si>
  <si>
    <t>llama1-7B</t>
  </si>
  <si>
    <t>llama2-7b-chat-hf</t>
  </si>
  <si>
    <t>outputs/runs/Jul10_06-32-52_run277033-spin-llama-1-iter3</t>
  </si>
  <si>
    <t>llama-1-iter3</t>
  </si>
  <si>
    <t>zephyr-7b-sft-full-iter1 (20k)-new</t>
  </si>
  <si>
    <t>outputs/runs/Jul09_21-47-57_run276786-spin-zephyr-iter1-new</t>
  </si>
  <si>
    <t>zephyr-7b-sft-full-iter0 (20k)-again</t>
  </si>
  <si>
    <t>zephyr-7b-sft-full-iter1 (20k)-reproduce_base</t>
  </si>
  <si>
    <t>outputs/runs/Jul11_13-16-05_run279126-spin-zephyr-iter1-reproduce</t>
  </si>
  <si>
    <t>outputs/runs/Jul11_18-17-37_run279531-spin-zephyr-iter0-again</t>
  </si>
  <si>
    <t>zephyr-7b-sft-full-iter1 (20k)-reproduce_iterative_epcoh = 6</t>
  </si>
  <si>
    <t>zephyr-7b-sft-full-iter0 (20k)_iterative_epoch = 6</t>
  </si>
  <si>
    <t>/checkpoint-500</t>
  </si>
  <si>
    <t>/checkpoint-1430</t>
  </si>
  <si>
    <t>/checkpoint-2145</t>
  </si>
  <si>
    <t>/checkpoint-1000</t>
  </si>
  <si>
    <t>/checkpoint-1500</t>
  </si>
  <si>
    <t>/checkpoint-2000</t>
  </si>
  <si>
    <t>/checkpoint-2500</t>
  </si>
  <si>
    <t>/checkpoint-715</t>
  </si>
  <si>
    <t>/checkpoint-2860</t>
  </si>
  <si>
    <t>/checkpoint-3575</t>
  </si>
  <si>
    <t>WizardLM-7b-sft-real</t>
  </si>
  <si>
    <t>WizardLM-7b-sft-generated</t>
  </si>
  <si>
    <t>llama-7B-chat-hf-sft-generated</t>
  </si>
  <si>
    <t>llama-7B-chat-hf-sft-real</t>
  </si>
  <si>
    <t>WizardLM-7b-sft-mix</t>
  </si>
  <si>
    <t>llama2-ultrachat</t>
  </si>
  <si>
    <t>llama2-ultrachat-iter0</t>
  </si>
  <si>
    <t>llama2-pretrained</t>
  </si>
  <si>
    <t>pretrained-model</t>
  </si>
  <si>
    <t>mistral-v0.1</t>
  </si>
  <si>
    <t>llama-2</t>
  </si>
  <si>
    <t>sft-model</t>
  </si>
  <si>
    <t>vanilla</t>
  </si>
  <si>
    <t>iter0</t>
  </si>
  <si>
    <t>real_data_logprob</t>
  </si>
  <si>
    <t>generated_data_logprob</t>
  </si>
  <si>
    <t>outputs/runs/Jul17_22-55-36_run283340-spin-llama-ultrachat-iter0</t>
  </si>
  <si>
    <t>llama2-ultrachat-iter1</t>
  </si>
  <si>
    <t>llama2-ultrachat-iter1-reproduce</t>
  </si>
  <si>
    <t>outputs/runs/Jul18_15-59-39_run284190-spin-llama-ultrachat-iter1</t>
  </si>
  <si>
    <t>pending</t>
  </si>
  <si>
    <t>Model (1-step)</t>
  </si>
  <si>
    <t>Model (2-steps)</t>
  </si>
  <si>
    <t>Avg. Performance</t>
  </si>
  <si>
    <t>iter1</t>
  </si>
  <si>
    <t>iter2</t>
  </si>
  <si>
    <t>iter3</t>
  </si>
  <si>
    <t>Pending</t>
  </si>
  <si>
    <t>Difference</t>
  </si>
  <si>
    <t>outputs/runs/Jul18_16-08-03_run284192-spin-llama-ultrachat-iter1-rep</t>
  </si>
  <si>
    <t>outputs/runs/Jul12_23-04-35_run280506-spin-zephyr-iter1-reproduce-it</t>
  </si>
  <si>
    <t>zephyr-7b-sft-full-iter0 (20k)-noised</t>
  </si>
  <si>
    <t>outputs/runs/Jul24_04-51-19_run284871-spin-zephyr-iter0-noised</t>
  </si>
  <si>
    <t>Reference</t>
  </si>
  <si>
    <t>zephyr-7b-sft-full-iter1 (20k)-reproduce_half_data</t>
  </si>
  <si>
    <t>zephyr-7b-sft-full-iter1 (40k)-reproduce_iterative</t>
  </si>
  <si>
    <t>llama2-ultrachat-iter0-noised</t>
  </si>
  <si>
    <t>outputs/runs/Jul24_19-52-02_run285592-spin-llama2-ultrachat-iter0-no</t>
  </si>
  <si>
    <t>generated data</t>
  </si>
  <si>
    <t>outputs/runs/Jul25_07-26-36_run286074-spin-zephyr-iter1-reproduce-ag</t>
  </si>
  <si>
    <t>zephyr-7b-sft-full-iter1 (40k)-reproduce_new</t>
  </si>
  <si>
    <t>zephyr-7b-sft-full-iter0 (20k)-noised-real</t>
  </si>
  <si>
    <t>zephyr-7b-sft-full-iter2 (20k)-new</t>
  </si>
  <si>
    <t>zephyr-7b-sft-full-iter2 (40k)-reproduce_new</t>
  </si>
  <si>
    <t>zephyr-7b-sft-full-iter0 (20k)-noised-real-0.25</t>
  </si>
  <si>
    <t>zephyr-7b-sft-full-iter0 (20k)-noised-real-1</t>
  </si>
  <si>
    <t>zephyr-7b-sft-full-iter1 (20k)-noised-real-0.25</t>
  </si>
  <si>
    <t>llama2-ultrachat-iter0-noised-real-0.25</t>
  </si>
  <si>
    <t>outputs/runs/Jul27_06-04-44_run287371-spin-zephyr-iter1-noised025-re</t>
  </si>
  <si>
    <t>1-step</t>
  </si>
  <si>
    <t>2-step</t>
  </si>
  <si>
    <t>noised</t>
  </si>
  <si>
    <t>Performance</t>
  </si>
  <si>
    <t>Term1</t>
  </si>
  <si>
    <t>Term2</t>
  </si>
  <si>
    <t>Zephyr</t>
  </si>
  <si>
    <t>log</t>
  </si>
  <si>
    <t>1-step-better</t>
  </si>
  <si>
    <t>\</t>
  </si>
  <si>
    <t>2-step-better</t>
  </si>
  <si>
    <t>outputs/runs/Jul26_18-55-12_run287205-spin-zephyr-iter0-noised025-re</t>
  </si>
  <si>
    <t>Margin</t>
  </si>
  <si>
    <t>noised-1</t>
  </si>
  <si>
    <t>outputs/runs/Jul26_12-31-16_run286529-spin-zephyr-iter0-noised-real</t>
  </si>
  <si>
    <t>Term1_real</t>
  </si>
  <si>
    <t>Term1_generated</t>
  </si>
  <si>
    <t>Ratio (Term2/Margin)</t>
  </si>
  <si>
    <t>zephyr-7b-sft-full-iter1 (20k)-noised-real-0.5</t>
  </si>
  <si>
    <t>outputs/runs/Jul28_02-25-45_run287553-spin-zephyr-iter1-noised05-rea</t>
  </si>
  <si>
    <t>llama2-ultrachat-iter2</t>
  </si>
  <si>
    <t>zephyr-7b-sft-full-iter3 (20k)-new</t>
  </si>
  <si>
    <t>llama2-ultrachat-iter3</t>
  </si>
  <si>
    <t>outputs/runs/Jul30_18-02-31_run289716-sft-llama-ultrachat-iter3</t>
  </si>
  <si>
    <t>outputs/runs/Jul29_22-38-14_run288801-spin-llama2-ultrachat-iter2</t>
  </si>
  <si>
    <t>outputs/runs/Jul30_04-51-24_run288965-spin-zephyr-new-iter3</t>
  </si>
  <si>
    <t>outputs/runs/Jul25_18-09-21_run286443-spin-finetune-zephyr-iter2-new</t>
  </si>
  <si>
    <t>zephyr-7b-sft-full-epoch0 (20k)-PPO</t>
  </si>
  <si>
    <t>zephyr-7b-sft-full-epoch1 (20k)-PPO</t>
  </si>
  <si>
    <t>zephyr-7b-sft-full-epoch2 (20k)-PPO</t>
  </si>
  <si>
    <t>zephyr-7b-sft-full-epoch0 (20k)-PPO-cosine</t>
  </si>
  <si>
    <t>zephyr-7b-sft-full-epoch1 (20k)-PPO-cosine</t>
  </si>
  <si>
    <t>zephyr-7b-sft-full-iter0 (20k)-gpt-preference</t>
  </si>
  <si>
    <t>llama2-ultrachat-iter0-gpt-preference</t>
  </si>
  <si>
    <t>zephyr-7b-sft-full-iter1 (20k)-gpt-preference</t>
  </si>
  <si>
    <t>zephyr-7b-sft-full-iter2 (20k)-gpt-preference</t>
  </si>
  <si>
    <t>zephyr-7b-sft-full-iter3 (20k)-gpt-preference</t>
  </si>
  <si>
    <t>llama2-ultrachat-iter1-gpt-preference</t>
  </si>
  <si>
    <t>llama2-ultrachat-iter1-noised-real-0.25</t>
  </si>
  <si>
    <t>llama2-ultrachat-iter2-gpt-preference</t>
  </si>
  <si>
    <t>llama2-ultrachat-iter3-gpt-preference</t>
  </si>
  <si>
    <t>zephyr-7b-sft-full-iter0 (20k)-gpt-preference&gt;5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</si>
</sst>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A5A5A5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6" fillId="5" borderId="2" applyNumberFormat="0" applyAlignment="0" applyProtection="0"/>
    <xf numFmtId="0" fontId="11" fillId="9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/>
    </xf>
    <xf numFmtId="0" fontId="3" fillId="3" borderId="0" xfId="3" applyAlignment="1">
      <alignment horizontal="left"/>
    </xf>
    <xf numFmtId="164" fontId="3" fillId="3" borderId="0" xfId="3" applyNumberFormat="1" applyAlignment="1">
      <alignment horizontal="left"/>
    </xf>
    <xf numFmtId="0" fontId="3" fillId="3" borderId="0" xfId="3" applyAlignment="1">
      <alignment horizontal="left" wrapText="1"/>
    </xf>
    <xf numFmtId="0" fontId="3" fillId="3" borderId="0" xfId="3"/>
    <xf numFmtId="0" fontId="2" fillId="2" borderId="0" xfId="2" applyAlignment="1">
      <alignment horizontal="left"/>
    </xf>
    <xf numFmtId="164" fontId="2" fillId="2" borderId="0" xfId="2" applyNumberFormat="1" applyAlignment="1">
      <alignment horizontal="left"/>
    </xf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5" fillId="4" borderId="1" xfId="4"/>
    <xf numFmtId="0" fontId="6" fillId="5" borderId="2" xfId="5" applyAlignment="1">
      <alignment horizontal="left"/>
    </xf>
    <xf numFmtId="164" fontId="6" fillId="5" borderId="2" xfId="5" applyNumberFormat="1" applyAlignment="1">
      <alignment horizontal="left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/>
    <xf numFmtId="164" fontId="7" fillId="0" borderId="0" xfId="0" applyNumberFormat="1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4" borderId="1" xfId="4" applyAlignment="1">
      <alignment horizontal="left"/>
    </xf>
    <xf numFmtId="164" fontId="5" fillId="4" borderId="1" xfId="4" applyNumberFormat="1" applyAlignment="1">
      <alignment horizontal="left"/>
    </xf>
    <xf numFmtId="0" fontId="9" fillId="6" borderId="2" xfId="0" applyFont="1" applyFill="1" applyBorder="1" applyAlignment="1">
      <alignment horizontal="left"/>
    </xf>
    <xf numFmtId="0" fontId="9" fillId="6" borderId="3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2" fillId="7" borderId="0" xfId="0" applyFont="1" applyFill="1" applyAlignment="1">
      <alignment horizontal="left"/>
    </xf>
    <xf numFmtId="0" fontId="10" fillId="0" borderId="0" xfId="0" applyFont="1"/>
    <xf numFmtId="0" fontId="5" fillId="8" borderId="1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9" fillId="6" borderId="5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left"/>
    </xf>
    <xf numFmtId="164" fontId="6" fillId="5" borderId="2" xfId="5" applyNumberFormat="1"/>
    <xf numFmtId="164" fontId="2" fillId="2" borderId="0" xfId="2" applyNumberFormat="1"/>
    <xf numFmtId="164" fontId="5" fillId="4" borderId="1" xfId="4" applyNumberFormat="1"/>
    <xf numFmtId="0" fontId="5" fillId="4" borderId="1" xfId="4" applyAlignment="1">
      <alignment horizontal="left" wrapText="1"/>
    </xf>
    <xf numFmtId="0" fontId="5" fillId="4" borderId="1" xfId="4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1" fillId="9" borderId="1" xfId="6" applyBorder="1" applyAlignment="1">
      <alignment horizontal="left"/>
    </xf>
    <xf numFmtId="164" fontId="11" fillId="9" borderId="1" xfId="6" applyNumberFormat="1" applyBorder="1" applyAlignment="1">
      <alignment horizontal="left"/>
    </xf>
    <xf numFmtId="0" fontId="11" fillId="9" borderId="0" xfId="6" applyBorder="1" applyAlignment="1">
      <alignment horizontal="left"/>
    </xf>
    <xf numFmtId="164" fontId="11" fillId="9" borderId="0" xfId="6" applyNumberFormat="1" applyBorder="1" applyAlignment="1">
      <alignment horizontal="left"/>
    </xf>
    <xf numFmtId="0" fontId="11" fillId="9" borderId="0" xfId="6" applyAlignment="1">
      <alignment horizontal="left"/>
    </xf>
    <xf numFmtId="164" fontId="11" fillId="9" borderId="0" xfId="6" applyNumberFormat="1" applyAlignment="1">
      <alignment horizontal="left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7">
    <cellStyle name="Bad" xfId="3" builtinId="27"/>
    <cellStyle name="Calculation" xfId="4" builtinId="22"/>
    <cellStyle name="Check Cell" xfId="5" builtinId="23"/>
    <cellStyle name="Good" xfId="6" builtinId="26"/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89419</xdr:colOff>
      <xdr:row>38</xdr:row>
      <xdr:rowOff>30725</xdr:rowOff>
    </xdr:from>
    <xdr:to>
      <xdr:col>1</xdr:col>
      <xdr:colOff>3354890</xdr:colOff>
      <xdr:row>65</xdr:row>
      <xdr:rowOff>192292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53AC00-25DF-A91B-D770-955B2E0CE2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023" t="15293" r="25685" b="16835"/>
        <a:stretch/>
      </xdr:blipFill>
      <xdr:spPr>
        <a:xfrm>
          <a:off x="89419" y="11010080"/>
          <a:ext cx="5259234" cy="56922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163872</xdr:rowOff>
    </xdr:from>
    <xdr:to>
      <xdr:col>4</xdr:col>
      <xdr:colOff>2062044</xdr:colOff>
      <xdr:row>37</xdr:row>
      <xdr:rowOff>29125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B22E1F-A783-12E3-76D9-3266C9A96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569678"/>
          <a:ext cx="12208388" cy="8894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33</xdr:row>
      <xdr:rowOff>114300</xdr:rowOff>
    </xdr:from>
    <xdr:to>
      <xdr:col>8</xdr:col>
      <xdr:colOff>1057788</xdr:colOff>
      <xdr:row>37</xdr:row>
      <xdr:rowOff>190946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CB12DB-CA2A-0D42-8FC7-DE37B9F1E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6819900"/>
          <a:ext cx="12208388" cy="889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huggingface.co/datasets/jondurbin/py-dpo-v0.1" TargetMode="External"/><Relationship Id="rId1" Type="http://schemas.openxmlformats.org/officeDocument/2006/relationships/hyperlink" Target="https://huggingface.co/datasets/HuggingFaceH4/no_robots?row=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3B7E-28CB-344C-8904-A49095D318CC}">
  <dimension ref="A1:X99"/>
  <sheetViews>
    <sheetView tabSelected="1" zoomScale="143" zoomScaleNormal="143" workbookViewId="0">
      <pane ySplit="1" topLeftCell="A16" activePane="bottomLeft" state="frozen"/>
      <selection pane="bottomLeft" activeCell="A17" sqref="A17"/>
    </sheetView>
  </sheetViews>
  <sheetFormatPr baseColWidth="10" defaultRowHeight="16" x14ac:dyDescent="0.2"/>
  <cols>
    <col min="1" max="1" width="42.83203125" style="4" customWidth="1"/>
    <col min="2" max="2" width="17" style="4" customWidth="1"/>
    <col min="3" max="3" width="14.83203125" style="4" customWidth="1"/>
    <col min="4" max="4" width="20" style="4" customWidth="1"/>
    <col min="5" max="5" width="17.1640625" style="4" customWidth="1"/>
    <col min="6" max="6" width="14.5" style="4" customWidth="1"/>
    <col min="7" max="7" width="10.83203125" style="4"/>
    <col min="8" max="8" width="15.1640625" style="4" customWidth="1"/>
    <col min="9" max="9" width="10.83203125" style="4"/>
    <col min="10" max="10" width="10.83203125" style="6"/>
    <col min="11" max="11" width="23.5" style="5" customWidth="1"/>
  </cols>
  <sheetData>
    <row r="1" spans="1:24" ht="17" x14ac:dyDescent="0.2">
      <c r="A1" s="4" t="s">
        <v>0</v>
      </c>
      <c r="B1" s="4" t="s">
        <v>8</v>
      </c>
      <c r="C1" s="4" t="s">
        <v>7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6" t="s">
        <v>39</v>
      </c>
      <c r="K1" s="5" t="s">
        <v>41</v>
      </c>
    </row>
    <row r="2" spans="1:24" ht="20" customHeight="1" x14ac:dyDescent="0.2">
      <c r="A2" s="4" t="s">
        <v>1</v>
      </c>
      <c r="B2" s="4">
        <v>0.37119999999999997</v>
      </c>
      <c r="C2" s="4">
        <v>0.67969999999999997</v>
      </c>
      <c r="D2" s="4">
        <v>0.2326</v>
      </c>
      <c r="E2" s="4">
        <v>0.37840000000000001</v>
      </c>
      <c r="F2" s="4">
        <v>0.60460000000000003</v>
      </c>
      <c r="G2" s="4">
        <v>2.58E-2</v>
      </c>
      <c r="H2" s="4">
        <v>0.61360000000000003</v>
      </c>
      <c r="I2" s="4">
        <v>0.24979999999999999</v>
      </c>
      <c r="J2" s="6">
        <f>AVERAGE(B2:I2)</f>
        <v>0.39446249999999994</v>
      </c>
    </row>
    <row r="3" spans="1:24" x14ac:dyDescent="0.2">
      <c r="A3" s="4" t="s">
        <v>2</v>
      </c>
      <c r="B3" s="4">
        <v>0.36259999999999998</v>
      </c>
      <c r="C3" s="4">
        <v>0.6633</v>
      </c>
      <c r="D3" s="4">
        <v>0.24110000000000001</v>
      </c>
      <c r="E3" s="4">
        <v>0.37490000000000001</v>
      </c>
      <c r="F3" s="4">
        <v>0.60929999999999995</v>
      </c>
      <c r="G3" s="4">
        <v>2.1999999999999999E-2</v>
      </c>
      <c r="H3" s="4">
        <v>0.60609999999999997</v>
      </c>
      <c r="I3" s="4">
        <v>0.2535</v>
      </c>
      <c r="J3" s="6">
        <f t="shared" ref="J3:J91" si="0">AVERAGE(B3:I3)</f>
        <v>0.39159999999999995</v>
      </c>
    </row>
    <row r="4" spans="1:24" x14ac:dyDescent="0.2">
      <c r="A4" s="4" t="s">
        <v>4</v>
      </c>
      <c r="B4" s="4">
        <v>0.35920000000000002</v>
      </c>
      <c r="C4" s="4">
        <v>0.64770000000000005</v>
      </c>
      <c r="D4" s="4">
        <v>0.2326</v>
      </c>
      <c r="E4" s="4">
        <v>0.36599999999999999</v>
      </c>
      <c r="F4" s="4">
        <v>0.60929999999999995</v>
      </c>
      <c r="G4" s="4">
        <v>2.2700000000000001E-2</v>
      </c>
      <c r="H4" s="4">
        <v>0.60580000000000001</v>
      </c>
      <c r="I4" s="4">
        <v>0.25009999999999999</v>
      </c>
      <c r="J4" s="6">
        <f t="shared" si="0"/>
        <v>0.38667499999999999</v>
      </c>
    </row>
    <row r="5" spans="1:24" x14ac:dyDescent="0.2">
      <c r="A5" s="4" t="s">
        <v>19</v>
      </c>
      <c r="B5" s="4">
        <v>0.3669</v>
      </c>
      <c r="C5" s="4">
        <v>0.62419999999999998</v>
      </c>
      <c r="D5" s="4">
        <v>0.24479999999999999</v>
      </c>
      <c r="E5" s="4">
        <v>0.376</v>
      </c>
      <c r="F5" s="4">
        <v>0.60929999999999995</v>
      </c>
      <c r="G5" s="4">
        <v>1.9699999999999999E-2</v>
      </c>
      <c r="H5" s="4">
        <v>0.60389999999999999</v>
      </c>
      <c r="I5" s="4">
        <v>0.25</v>
      </c>
      <c r="J5" s="6">
        <f t="shared" si="0"/>
        <v>0.38684999999999992</v>
      </c>
    </row>
    <row r="6" spans="1:24" x14ac:dyDescent="0.2">
      <c r="A6" s="4" t="s">
        <v>5</v>
      </c>
      <c r="B6" s="4">
        <v>0.3584</v>
      </c>
      <c r="C6" s="4">
        <v>0.64980000000000004</v>
      </c>
      <c r="D6" s="4">
        <v>0.23619999999999999</v>
      </c>
      <c r="E6" s="4">
        <v>0.37069999999999997</v>
      </c>
      <c r="F6" s="4">
        <v>0.61170000000000002</v>
      </c>
      <c r="G6" s="4">
        <v>2.1999999999999999E-2</v>
      </c>
      <c r="H6" s="4">
        <v>0.60709999999999997</v>
      </c>
      <c r="I6" s="4">
        <v>0.24909999999999999</v>
      </c>
      <c r="J6" s="6">
        <f t="shared" si="0"/>
        <v>0.38812499999999994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">
      <c r="A7" s="4" t="s">
        <v>20</v>
      </c>
      <c r="B7" s="4">
        <v>0.36349999999999999</v>
      </c>
      <c r="C7" s="4">
        <v>0.63929999999999998</v>
      </c>
      <c r="D7" s="4">
        <v>0.23749999999999999</v>
      </c>
      <c r="E7" s="4">
        <v>0.36909999999999998</v>
      </c>
      <c r="F7" s="4">
        <v>0.6069</v>
      </c>
      <c r="G7" s="4">
        <v>1.9E-2</v>
      </c>
      <c r="H7" s="4">
        <v>0.61219999999999997</v>
      </c>
      <c r="I7" s="4">
        <v>0.25069999999999998</v>
      </c>
      <c r="J7" s="6">
        <f t="shared" si="0"/>
        <v>0.38727500000000004</v>
      </c>
    </row>
    <row r="8" spans="1:24" x14ac:dyDescent="0.2">
      <c r="A8" s="4" t="s">
        <v>6</v>
      </c>
      <c r="B8" s="4">
        <v>0.34810000000000002</v>
      </c>
      <c r="C8" s="4">
        <v>0.63549999999999995</v>
      </c>
      <c r="D8" s="4">
        <v>0.22889999999999999</v>
      </c>
      <c r="E8" s="4">
        <v>0.37</v>
      </c>
      <c r="F8" s="4">
        <v>0.61480000000000001</v>
      </c>
      <c r="G8" s="4">
        <v>2.0500000000000001E-2</v>
      </c>
      <c r="H8" s="4">
        <v>0.60640000000000005</v>
      </c>
      <c r="I8" s="4">
        <v>0.2475</v>
      </c>
      <c r="J8" s="6">
        <f t="shared" si="0"/>
        <v>0.38396250000000004</v>
      </c>
    </row>
    <row r="9" spans="1:24" x14ac:dyDescent="0.2">
      <c r="A9" s="4" t="s">
        <v>21</v>
      </c>
      <c r="B9" s="4">
        <v>0.34810000000000002</v>
      </c>
      <c r="C9" s="4">
        <v>0.59599999999999997</v>
      </c>
      <c r="D9" s="4">
        <v>0.2142</v>
      </c>
      <c r="E9" s="4">
        <v>0.36249999999999999</v>
      </c>
      <c r="F9" s="4">
        <v>0.55959999999999999</v>
      </c>
      <c r="G9" s="4">
        <v>2.58E-2</v>
      </c>
      <c r="H9" s="4">
        <v>0.58320000000000005</v>
      </c>
      <c r="I9" s="4">
        <v>0.26169999999999999</v>
      </c>
      <c r="J9" s="6">
        <f t="shared" si="0"/>
        <v>0.36888749999999998</v>
      </c>
    </row>
    <row r="10" spans="1:24" x14ac:dyDescent="0.2">
      <c r="A10" s="4" t="s">
        <v>22</v>
      </c>
      <c r="B10" s="4">
        <v>0.3609</v>
      </c>
      <c r="C10" s="4">
        <v>0.67469999999999997</v>
      </c>
      <c r="D10" s="4">
        <v>0.23380000000000001</v>
      </c>
      <c r="E10" s="4">
        <v>0.37280000000000002</v>
      </c>
      <c r="F10" s="4">
        <v>0.60460000000000003</v>
      </c>
      <c r="G10" s="4">
        <v>2.2700000000000001E-2</v>
      </c>
      <c r="H10" s="4">
        <v>0.61450000000000005</v>
      </c>
      <c r="I10" s="4">
        <v>0.2515</v>
      </c>
      <c r="J10" s="6">
        <f t="shared" si="0"/>
        <v>0.39193750000000005</v>
      </c>
    </row>
    <row r="11" spans="1:24" x14ac:dyDescent="0.2">
      <c r="A11" s="4" t="s">
        <v>3</v>
      </c>
      <c r="B11" s="4">
        <v>0.36520000000000002</v>
      </c>
      <c r="C11" s="4">
        <v>0.67800000000000005</v>
      </c>
      <c r="D11" s="4">
        <v>0.23069999999999999</v>
      </c>
      <c r="E11" s="4">
        <v>0.37719999999999998</v>
      </c>
      <c r="F11" s="4">
        <v>0.6109</v>
      </c>
      <c r="G11" s="4">
        <v>2.0500000000000001E-2</v>
      </c>
      <c r="H11" s="4">
        <v>0.61060000000000003</v>
      </c>
      <c r="I11" s="4">
        <v>0.25140000000000001</v>
      </c>
      <c r="J11" s="6">
        <f t="shared" si="0"/>
        <v>0.39306250000000004</v>
      </c>
    </row>
    <row r="12" spans="1:24" ht="17" customHeight="1" x14ac:dyDescent="0.2">
      <c r="A12" s="4" t="s">
        <v>38</v>
      </c>
      <c r="B12" s="4">
        <v>0.37030000000000002</v>
      </c>
      <c r="C12" s="4">
        <v>0.66120000000000001</v>
      </c>
      <c r="D12" s="4">
        <v>0.23380000000000001</v>
      </c>
      <c r="E12" s="4">
        <v>0.38569999999999999</v>
      </c>
      <c r="F12" s="4">
        <v>0.5927</v>
      </c>
      <c r="G12" s="4">
        <v>2.12E-2</v>
      </c>
      <c r="H12" s="4">
        <v>0.61129999999999995</v>
      </c>
      <c r="I12" s="4">
        <v>0.25019999999999998</v>
      </c>
      <c r="J12" s="6">
        <f t="shared" si="0"/>
        <v>0.39079999999999998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7" thickBot="1" x14ac:dyDescent="0.25">
      <c r="A13" s="7"/>
      <c r="B13" s="7"/>
      <c r="C13" s="7"/>
      <c r="D13" s="7"/>
      <c r="E13" s="7"/>
      <c r="F13" s="7"/>
      <c r="G13" s="7"/>
      <c r="H13" s="7"/>
      <c r="I13" s="7"/>
      <c r="J13" s="8"/>
      <c r="K13" s="9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8" thickTop="1" thickBot="1" x14ac:dyDescent="0.25">
      <c r="A14" s="17" t="s">
        <v>23</v>
      </c>
      <c r="B14" s="17">
        <v>0.57079999999999997</v>
      </c>
      <c r="C14" s="17">
        <v>0.83750000000000002</v>
      </c>
      <c r="D14" s="17">
        <v>0.27779999999999999</v>
      </c>
      <c r="E14" s="17">
        <v>0.40379999999999999</v>
      </c>
      <c r="F14" s="17">
        <v>0.76160000000000005</v>
      </c>
      <c r="G14" s="17">
        <v>0.31840000000000002</v>
      </c>
      <c r="H14" s="17">
        <v>0.81020000000000003</v>
      </c>
      <c r="I14" s="17">
        <v>0.5877</v>
      </c>
      <c r="J14" s="18">
        <f t="shared" si="0"/>
        <v>0.57097500000000001</v>
      </c>
    </row>
    <row r="15" spans="1:24" ht="17" thickTop="1" x14ac:dyDescent="0.2">
      <c r="A15" s="4" t="s">
        <v>32</v>
      </c>
      <c r="B15" s="4">
        <v>0.58789999999999998</v>
      </c>
      <c r="C15" s="4">
        <v>0.82450000000000001</v>
      </c>
      <c r="D15" s="4">
        <v>0.26069999999999999</v>
      </c>
      <c r="E15" s="4">
        <v>0.39019999999999999</v>
      </c>
      <c r="F15" s="4">
        <v>0.74109999999999998</v>
      </c>
      <c r="G15" s="4">
        <v>0.27900000000000003</v>
      </c>
      <c r="H15" s="4">
        <v>0.82169999999999999</v>
      </c>
      <c r="I15" s="4">
        <v>0.58450000000000002</v>
      </c>
      <c r="J15" s="6">
        <f t="shared" si="0"/>
        <v>0.56119999999999992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1" x14ac:dyDescent="0.2">
      <c r="A16" s="11" t="s">
        <v>30</v>
      </c>
      <c r="B16" s="11">
        <v>0.64080000000000004</v>
      </c>
      <c r="C16" s="11">
        <v>0.86660000000000004</v>
      </c>
      <c r="D16" s="11">
        <v>0.3513</v>
      </c>
      <c r="E16" s="11">
        <v>0.53269999999999995</v>
      </c>
      <c r="F16" s="11">
        <v>0.78369999999999995</v>
      </c>
      <c r="G16" s="11">
        <v>0.37380000000000002</v>
      </c>
      <c r="H16" s="11">
        <v>0.84119999999999995</v>
      </c>
      <c r="I16" s="11">
        <v>0.6038</v>
      </c>
      <c r="J16" s="12">
        <f>AVERAGE(B16:I16)</f>
        <v>0.6242375</v>
      </c>
      <c r="K16" s="5" t="s">
        <v>76</v>
      </c>
    </row>
    <row r="17" spans="1:24" ht="51" x14ac:dyDescent="0.2">
      <c r="A17" s="16" t="s">
        <v>148</v>
      </c>
      <c r="B17" s="26">
        <v>0.59560000000000002</v>
      </c>
      <c r="C17" s="26">
        <v>0.83630000000000004</v>
      </c>
      <c r="D17" s="26">
        <v>0.29249999999999998</v>
      </c>
      <c r="E17" s="26">
        <v>0.42930000000000001</v>
      </c>
      <c r="F17" s="26">
        <v>0.76719999999999999</v>
      </c>
      <c r="G17" s="26">
        <v>0.34570000000000001</v>
      </c>
      <c r="H17" s="26">
        <v>0.81240000000000001</v>
      </c>
      <c r="I17" s="26">
        <v>0.5867</v>
      </c>
      <c r="J17" s="27">
        <f t="shared" si="0"/>
        <v>0.58321249999999991</v>
      </c>
      <c r="K17" s="3" t="s">
        <v>166</v>
      </c>
    </row>
    <row r="18" spans="1:24" ht="51" x14ac:dyDescent="0.2">
      <c r="A18" s="16" t="s">
        <v>147</v>
      </c>
      <c r="B18" s="26">
        <v>0.60070000000000001</v>
      </c>
      <c r="C18" s="26">
        <v>0.82789999999999997</v>
      </c>
      <c r="D18" s="26">
        <v>0.30840000000000001</v>
      </c>
      <c r="E18" s="26">
        <v>0.45479999999999998</v>
      </c>
      <c r="F18" s="26">
        <v>0.77029999999999998</v>
      </c>
      <c r="G18" s="26">
        <v>0.32829999999999998</v>
      </c>
      <c r="H18" s="26">
        <v>0.82530000000000003</v>
      </c>
      <c r="I18" s="26">
        <v>0.58799999999999997</v>
      </c>
      <c r="J18" s="27">
        <f t="shared" si="0"/>
        <v>0.58796249999999994</v>
      </c>
      <c r="K18" s="3" t="s">
        <v>163</v>
      </c>
    </row>
    <row r="19" spans="1:24" ht="51" x14ac:dyDescent="0.2">
      <c r="A19" s="26" t="s">
        <v>134</v>
      </c>
      <c r="B19" s="26">
        <v>0.59640000000000004</v>
      </c>
      <c r="C19" s="26">
        <v>0.82909999999999995</v>
      </c>
      <c r="D19" s="26">
        <v>0.30719999999999997</v>
      </c>
      <c r="E19" s="26">
        <v>0.44950000000000001</v>
      </c>
      <c r="F19" s="26">
        <v>0.76719999999999999</v>
      </c>
      <c r="G19" s="26">
        <v>0.33429999999999999</v>
      </c>
      <c r="H19" s="26">
        <v>0.82469999999999999</v>
      </c>
      <c r="I19" s="26">
        <v>0.58540000000000003</v>
      </c>
      <c r="J19" s="27">
        <f>AVERAGE(B19:I19)</f>
        <v>0.58672499999999994</v>
      </c>
      <c r="K19" s="3" t="s">
        <v>135</v>
      </c>
    </row>
    <row r="20" spans="1:24" x14ac:dyDescent="0.2">
      <c r="A20" s="45" t="s">
        <v>182</v>
      </c>
      <c r="B20" s="45">
        <v>0.5776</v>
      </c>
      <c r="C20" s="45">
        <v>0.83379999999999999</v>
      </c>
      <c r="D20" s="45">
        <v>0.26929999999999998</v>
      </c>
      <c r="E20" s="45">
        <v>0.4133</v>
      </c>
      <c r="F20" s="45">
        <v>0.76160000000000005</v>
      </c>
      <c r="G20" s="45">
        <v>0.29420000000000002</v>
      </c>
      <c r="H20" s="45">
        <v>0.79159999999999997</v>
      </c>
      <c r="I20" s="45">
        <v>0.57479999999999998</v>
      </c>
      <c r="J20" s="46">
        <f>AVERAGE(B20:I20)</f>
        <v>0.56452499999999994</v>
      </c>
      <c r="K20" s="3"/>
    </row>
    <row r="21" spans="1:24" x14ac:dyDescent="0.2">
      <c r="A21" s="47" t="s">
        <v>183</v>
      </c>
      <c r="B21" s="47">
        <v>0.56659999999999999</v>
      </c>
      <c r="C21" s="47">
        <v>0.82320000000000004</v>
      </c>
      <c r="D21" s="47">
        <v>0.25340000000000001</v>
      </c>
      <c r="E21" s="47">
        <v>0.38200000000000001</v>
      </c>
      <c r="F21" s="47">
        <v>0.75529999999999997</v>
      </c>
      <c r="G21" s="47">
        <v>0.21379999999999999</v>
      </c>
      <c r="H21" s="47"/>
      <c r="I21" s="47"/>
      <c r="J21" s="48"/>
      <c r="K21" s="3"/>
    </row>
    <row r="22" spans="1:24" x14ac:dyDescent="0.2">
      <c r="A22" s="4" t="s">
        <v>179</v>
      </c>
      <c r="B22" s="4">
        <v>0.59130000000000005</v>
      </c>
      <c r="C22" s="4">
        <v>0.83630000000000004</v>
      </c>
      <c r="D22" s="4">
        <v>0.28639999999999999</v>
      </c>
      <c r="E22" s="4">
        <v>0.41760000000000003</v>
      </c>
      <c r="F22" s="4">
        <v>0.75370000000000004</v>
      </c>
      <c r="G22" s="4">
        <v>0.27139999999999997</v>
      </c>
      <c r="H22" s="4">
        <v>0.78749999999999998</v>
      </c>
      <c r="I22" s="4">
        <v>0.56740000000000002</v>
      </c>
      <c r="J22" s="4">
        <f>AVERAGE(B22:I22)</f>
        <v>0.56394999999999995</v>
      </c>
      <c r="K22" s="3"/>
    </row>
    <row r="23" spans="1:24" x14ac:dyDescent="0.2">
      <c r="A23" s="4" t="s">
        <v>180</v>
      </c>
      <c r="B23" s="4">
        <v>0.56140000000000001</v>
      </c>
      <c r="C23" s="4">
        <v>0.82240000000000002</v>
      </c>
      <c r="D23" s="4">
        <v>0.2974</v>
      </c>
      <c r="E23" s="4">
        <v>0.44180000000000003</v>
      </c>
      <c r="F23" s="4">
        <v>0.71899999999999997</v>
      </c>
      <c r="G23" s="4">
        <v>0.2077</v>
      </c>
      <c r="H23" s="4">
        <v>0.77139999999999997</v>
      </c>
      <c r="I23" s="4">
        <v>0.54500000000000004</v>
      </c>
      <c r="J23" s="4">
        <f>AVERAGE(B23:I23)</f>
        <v>0.54576250000000004</v>
      </c>
      <c r="K23" s="3"/>
    </row>
    <row r="24" spans="1:24" ht="17" thickBot="1" x14ac:dyDescent="0.25">
      <c r="A24" s="4" t="s">
        <v>181</v>
      </c>
      <c r="B24" s="4">
        <v>0.55630000000000002</v>
      </c>
      <c r="C24" s="4">
        <v>0.82030000000000003</v>
      </c>
      <c r="D24" s="4">
        <v>0.27050000000000002</v>
      </c>
      <c r="E24" s="4">
        <v>0.39760000000000001</v>
      </c>
      <c r="F24" s="4">
        <v>0.73880000000000001</v>
      </c>
      <c r="G24" s="4">
        <v>7.4300000000000005E-2</v>
      </c>
      <c r="H24" s="4">
        <v>0.75819999999999999</v>
      </c>
      <c r="I24" s="4">
        <v>0.53210000000000002</v>
      </c>
      <c r="J24" s="4">
        <f>AVERAGE(B24:I24)</f>
        <v>0.51851250000000004</v>
      </c>
      <c r="K24" s="3"/>
    </row>
    <row r="25" spans="1:24" ht="53" thickTop="1" thickBot="1" x14ac:dyDescent="0.25">
      <c r="A25" s="17" t="s">
        <v>66</v>
      </c>
      <c r="B25" s="17">
        <v>0.59219999999999995</v>
      </c>
      <c r="C25" s="17">
        <v>0.8266</v>
      </c>
      <c r="D25" s="17">
        <v>0.32440000000000002</v>
      </c>
      <c r="E25" s="17">
        <v>0.46150000000000002</v>
      </c>
      <c r="F25" s="17">
        <v>0.76800000000000002</v>
      </c>
      <c r="G25" s="17">
        <v>0.28889999999999999</v>
      </c>
      <c r="H25" s="17">
        <v>0.82599999999999996</v>
      </c>
      <c r="I25" s="17">
        <v>0.59009999999999996</v>
      </c>
      <c r="J25" s="18">
        <f>AVERAGE(B25:I25)</f>
        <v>0.58471249999999986</v>
      </c>
      <c r="K25" s="5" t="s">
        <v>52</v>
      </c>
    </row>
    <row r="26" spans="1:24" ht="18" thickTop="1" thickBot="1" x14ac:dyDescent="0.25">
      <c r="A26" s="17" t="s">
        <v>184</v>
      </c>
      <c r="B26" s="17">
        <v>0.5998</v>
      </c>
      <c r="C26" s="17">
        <v>0.83289999999999997</v>
      </c>
      <c r="D26" s="17">
        <v>0.2681</v>
      </c>
      <c r="E26" s="17">
        <v>0.39389999999999997</v>
      </c>
      <c r="F26" s="17">
        <v>0.77349999999999997</v>
      </c>
      <c r="G26" s="17">
        <v>0.32750000000000001</v>
      </c>
      <c r="H26" s="17">
        <v>0.82740000000000002</v>
      </c>
      <c r="I26" s="17">
        <v>0.57999999999999996</v>
      </c>
      <c r="J26" s="18">
        <f>AVERAGE(B26:I26)</f>
        <v>0.57538750000000005</v>
      </c>
    </row>
    <row r="27" spans="1:24" ht="18" thickTop="1" thickBot="1" x14ac:dyDescent="0.25">
      <c r="A27" s="17" t="s">
        <v>193</v>
      </c>
      <c r="B27" s="17"/>
      <c r="C27" s="17"/>
      <c r="D27" s="17"/>
      <c r="E27" s="17"/>
      <c r="F27" s="17"/>
      <c r="G27" s="17"/>
      <c r="H27" s="17"/>
      <c r="I27" s="17"/>
      <c r="J27" s="18"/>
    </row>
    <row r="28" spans="1:24" ht="52" thickTop="1" x14ac:dyDescent="0.2">
      <c r="A28" s="4" t="s">
        <v>87</v>
      </c>
      <c r="B28" s="4">
        <v>0.60919999999999996</v>
      </c>
      <c r="C28" s="4">
        <v>0.82240000000000002</v>
      </c>
      <c r="D28" s="4">
        <v>0.31330000000000002</v>
      </c>
      <c r="E28" s="4">
        <v>0.45040000000000002</v>
      </c>
      <c r="F28" s="4">
        <v>0.74109999999999998</v>
      </c>
      <c r="G28" s="4">
        <v>0.2873</v>
      </c>
      <c r="H28" s="4">
        <v>0.82840000000000003</v>
      </c>
      <c r="I28" s="4">
        <v>0.58330000000000004</v>
      </c>
      <c r="J28" s="6">
        <f t="shared" si="0"/>
        <v>0.57942500000000008</v>
      </c>
      <c r="K28" s="5" t="s">
        <v>90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1:24" x14ac:dyDescent="0.2">
      <c r="A29" s="4" t="s">
        <v>31</v>
      </c>
      <c r="B29" s="4">
        <v>0.59040000000000004</v>
      </c>
      <c r="C29" s="4">
        <v>0.82789999999999997</v>
      </c>
      <c r="D29" s="4">
        <v>0.2999</v>
      </c>
      <c r="E29" s="4">
        <v>0.44690000000000002</v>
      </c>
      <c r="F29" s="4">
        <v>0.76870000000000005</v>
      </c>
      <c r="G29" s="4">
        <v>0.31459999999999999</v>
      </c>
      <c r="H29" s="4">
        <v>0.82250000000000001</v>
      </c>
      <c r="I29" s="4">
        <v>0.58740000000000003</v>
      </c>
      <c r="J29" s="6">
        <f t="shared" si="0"/>
        <v>0.58228749999999996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">
      <c r="A30" s="4" t="s">
        <v>33</v>
      </c>
      <c r="B30" s="4">
        <v>0.59560000000000002</v>
      </c>
      <c r="C30" s="4">
        <v>0.82950000000000002</v>
      </c>
      <c r="D30" s="4">
        <v>0.28399999999999997</v>
      </c>
      <c r="E30" s="4">
        <v>0.41930000000000001</v>
      </c>
      <c r="F30" s="4">
        <v>0.77429999999999999</v>
      </c>
      <c r="G30" s="4">
        <v>0.31009999999999999</v>
      </c>
      <c r="H30" s="4">
        <v>0.82489999999999997</v>
      </c>
      <c r="I30" s="4">
        <v>0.58620000000000005</v>
      </c>
      <c r="J30" s="6">
        <f t="shared" si="0"/>
        <v>0.57798749999999999</v>
      </c>
    </row>
    <row r="31" spans="1:24" ht="34" x14ac:dyDescent="0.2">
      <c r="A31" s="11" t="s">
        <v>37</v>
      </c>
      <c r="B31" s="11">
        <v>0.6169</v>
      </c>
      <c r="C31" s="11">
        <v>0.86529999999999996</v>
      </c>
      <c r="D31" s="11">
        <v>0.35670000000000002</v>
      </c>
      <c r="E31" s="11">
        <v>0.51759999999999995</v>
      </c>
      <c r="F31" s="11">
        <v>0.7853</v>
      </c>
      <c r="G31" s="11">
        <v>0.38740000000000002</v>
      </c>
      <c r="H31" s="11">
        <v>0.82930000000000004</v>
      </c>
      <c r="I31" s="11">
        <v>0.60419999999999996</v>
      </c>
      <c r="J31" s="12">
        <f t="shared" si="0"/>
        <v>0.62033749999999999</v>
      </c>
      <c r="K31" s="5" t="s">
        <v>67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52" thickBot="1" x14ac:dyDescent="0.25">
      <c r="A32" s="11" t="s">
        <v>37</v>
      </c>
      <c r="B32" s="11">
        <v>0.62290000000000001</v>
      </c>
      <c r="C32" s="11">
        <v>0.86619999999999997</v>
      </c>
      <c r="D32" s="11">
        <v>0.34520000000000001</v>
      </c>
      <c r="E32" s="11">
        <v>0.51200000000000001</v>
      </c>
      <c r="F32" s="11">
        <v>0.78610000000000002</v>
      </c>
      <c r="G32" s="11">
        <v>0.38059999999999999</v>
      </c>
      <c r="H32" s="11">
        <v>0.83109999999999995</v>
      </c>
      <c r="I32" s="11">
        <v>0.60650000000000004</v>
      </c>
      <c r="J32" s="12">
        <f t="shared" si="0"/>
        <v>0.61882499999999996</v>
      </c>
      <c r="K32" s="5" t="s">
        <v>53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53" thickTop="1" thickBot="1" x14ac:dyDescent="0.25">
      <c r="A33" s="17" t="s">
        <v>85</v>
      </c>
      <c r="B33" s="17">
        <v>0.58530000000000004</v>
      </c>
      <c r="C33" s="17">
        <v>0.82030000000000003</v>
      </c>
      <c r="D33" s="17">
        <v>0.29010000000000002</v>
      </c>
      <c r="E33" s="17">
        <v>0.43409999999999999</v>
      </c>
      <c r="F33" s="17">
        <v>0.7601</v>
      </c>
      <c r="G33" s="17">
        <v>0.31609999999999999</v>
      </c>
      <c r="H33" s="17">
        <v>0.81720000000000004</v>
      </c>
      <c r="I33" s="17">
        <v>0.58460000000000001</v>
      </c>
      <c r="J33" s="18">
        <f>AVERAGE(B33:I33)</f>
        <v>0.57597500000000001</v>
      </c>
      <c r="K33" s="5" t="s">
        <v>86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8" thickTop="1" thickBot="1" x14ac:dyDescent="0.25">
      <c r="A34" s="17" t="s">
        <v>186</v>
      </c>
      <c r="B34" s="17">
        <v>0.59389999999999998</v>
      </c>
      <c r="C34" s="17">
        <v>0.82699999999999996</v>
      </c>
      <c r="D34" s="17">
        <v>0.31330000000000002</v>
      </c>
      <c r="E34" s="17">
        <v>0.44069999999999998</v>
      </c>
      <c r="F34" s="17">
        <v>0.76719999999999999</v>
      </c>
      <c r="G34" s="17">
        <v>0.31690000000000002</v>
      </c>
      <c r="H34" s="17">
        <v>0.82289999999999996</v>
      </c>
      <c r="I34" s="17">
        <v>0.58550000000000002</v>
      </c>
      <c r="J34" s="18">
        <f>AVERAGE(B34:I34)</f>
        <v>0.58342499999999997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s="16" customFormat="1" ht="52" thickTop="1" x14ac:dyDescent="0.2">
      <c r="A35" s="26" t="s">
        <v>149</v>
      </c>
      <c r="B35" s="26">
        <v>0.58789999999999998</v>
      </c>
      <c r="C35" s="26">
        <v>0.82030000000000003</v>
      </c>
      <c r="D35" s="26">
        <v>0.30230000000000001</v>
      </c>
      <c r="E35" s="26">
        <v>0.43509999999999999</v>
      </c>
      <c r="F35" s="26">
        <v>0.76160000000000005</v>
      </c>
      <c r="G35" s="26">
        <v>0.32829999999999998</v>
      </c>
      <c r="H35" s="26">
        <v>0.82140000000000002</v>
      </c>
      <c r="I35" s="26">
        <v>0.58750000000000002</v>
      </c>
      <c r="J35" s="27">
        <f>AVERAGE(B35:I35)</f>
        <v>0.58055000000000001</v>
      </c>
      <c r="K35" s="40" t="s">
        <v>151</v>
      </c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 spans="1:24" s="16" customFormat="1" ht="51" x14ac:dyDescent="0.2">
      <c r="A36" s="26" t="s">
        <v>170</v>
      </c>
      <c r="B36" s="26">
        <v>0.59299999999999997</v>
      </c>
      <c r="C36" s="26">
        <v>0.82579999999999998</v>
      </c>
      <c r="D36" s="26">
        <v>0.30349999999999999</v>
      </c>
      <c r="E36" s="26">
        <v>0.44690000000000002</v>
      </c>
      <c r="F36" s="26">
        <v>0.76400000000000001</v>
      </c>
      <c r="G36" s="26">
        <v>0.32750000000000001</v>
      </c>
      <c r="H36" s="26">
        <v>0.82140000000000002</v>
      </c>
      <c r="I36" s="26">
        <v>0.58799999999999997</v>
      </c>
      <c r="J36" s="27">
        <f>AVERAGE(B36:I36)</f>
        <v>0.58376250000000007</v>
      </c>
      <c r="K36" s="40" t="s">
        <v>171</v>
      </c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</row>
    <row r="37" spans="1:24" ht="51" x14ac:dyDescent="0.2">
      <c r="A37" s="4" t="s">
        <v>88</v>
      </c>
      <c r="B37" s="4">
        <v>0.5776</v>
      </c>
      <c r="C37" s="4">
        <v>0.82240000000000002</v>
      </c>
      <c r="D37" s="4">
        <v>0.27779999999999999</v>
      </c>
      <c r="E37" s="4">
        <v>0.42459999999999998</v>
      </c>
      <c r="F37" s="4">
        <v>0.76160000000000005</v>
      </c>
      <c r="G37" s="4">
        <v>0.28199999999999997</v>
      </c>
      <c r="H37" s="4">
        <v>0.81689999999999996</v>
      </c>
      <c r="I37" s="4">
        <v>0.58430000000000004</v>
      </c>
      <c r="J37" s="6">
        <f t="shared" si="0"/>
        <v>0.56840000000000002</v>
      </c>
      <c r="K37" s="5" t="s">
        <v>89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51" x14ac:dyDescent="0.2">
      <c r="A38" t="s">
        <v>143</v>
      </c>
      <c r="B38">
        <v>0.60840000000000005</v>
      </c>
      <c r="C38">
        <v>0.83289999999999997</v>
      </c>
      <c r="D38">
        <v>0.2974</v>
      </c>
      <c r="E38">
        <v>0.4365</v>
      </c>
      <c r="F38">
        <v>0.77190000000000003</v>
      </c>
      <c r="G38">
        <v>0.31459999999999999</v>
      </c>
      <c r="H38">
        <v>0.82789999999999997</v>
      </c>
      <c r="I38">
        <v>0.58930000000000005</v>
      </c>
      <c r="J38">
        <f t="shared" si="0"/>
        <v>0.58486249999999995</v>
      </c>
      <c r="K38" s="5" t="s">
        <v>142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51" x14ac:dyDescent="0.2">
      <c r="A39" s="11" t="s">
        <v>138</v>
      </c>
      <c r="B39" s="11">
        <v>0.66549999999999998</v>
      </c>
      <c r="C39" s="11">
        <v>0.86199999999999999</v>
      </c>
      <c r="D39" s="11">
        <v>0.43330000000000002</v>
      </c>
      <c r="E39" s="11">
        <v>0.59860000000000002</v>
      </c>
      <c r="F39" s="11">
        <v>0.78220000000000001</v>
      </c>
      <c r="G39" s="11">
        <v>0.28889999999999999</v>
      </c>
      <c r="H39" s="11">
        <v>0.83830000000000005</v>
      </c>
      <c r="I39" s="11">
        <v>0.60640000000000005</v>
      </c>
      <c r="J39" s="12">
        <f>AVERAGE(B39:I39)</f>
        <v>0.63439999999999996</v>
      </c>
      <c r="K39" s="5" t="s">
        <v>133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">
      <c r="A40" s="11" t="s">
        <v>137</v>
      </c>
      <c r="B40" s="11">
        <v>0.64419999999999999</v>
      </c>
      <c r="C40" s="11">
        <v>0.86990000000000001</v>
      </c>
      <c r="D40" s="11">
        <v>0.37580000000000002</v>
      </c>
      <c r="E40" s="11">
        <v>0.55089999999999995</v>
      </c>
      <c r="F40" s="11">
        <v>0.7782</v>
      </c>
      <c r="G40" s="11">
        <v>0.37980000000000003</v>
      </c>
      <c r="H40" s="11">
        <v>0.8427</v>
      </c>
      <c r="I40" s="11">
        <v>0.61119999999999997</v>
      </c>
      <c r="J40" s="12">
        <f>AVERAGE(B40:I40)</f>
        <v>0.63158749999999997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">
      <c r="A41" s="4" t="s">
        <v>38</v>
      </c>
      <c r="B41" s="4">
        <v>0.59809999999999997</v>
      </c>
      <c r="C41" s="4">
        <v>0.83</v>
      </c>
      <c r="D41" s="4">
        <v>0.2999</v>
      </c>
      <c r="E41" s="4">
        <v>0.44040000000000001</v>
      </c>
      <c r="F41" s="4">
        <v>0.76160000000000005</v>
      </c>
      <c r="G41" s="4">
        <v>0.30249999999999999</v>
      </c>
      <c r="H41" s="4">
        <v>0.82369999999999999</v>
      </c>
      <c r="I41" s="4">
        <v>0.58450000000000002</v>
      </c>
      <c r="J41" s="6">
        <f t="shared" si="0"/>
        <v>0.58008749999999998</v>
      </c>
    </row>
    <row r="42" spans="1:24" ht="17" thickBot="1" x14ac:dyDescent="0.25">
      <c r="A42" s="4" t="s">
        <v>40</v>
      </c>
      <c r="B42" s="4">
        <v>0.59130000000000005</v>
      </c>
      <c r="C42" s="4">
        <v>0.83120000000000005</v>
      </c>
      <c r="D42" s="4">
        <v>0.29010000000000002</v>
      </c>
      <c r="E42" s="4">
        <v>0.43630000000000002</v>
      </c>
      <c r="F42" s="4">
        <v>0.77029999999999998</v>
      </c>
      <c r="G42" s="4">
        <v>0.32450000000000001</v>
      </c>
      <c r="H42" s="4">
        <v>0.82110000000000005</v>
      </c>
      <c r="I42" s="4">
        <v>0.58850000000000002</v>
      </c>
      <c r="J42" s="6">
        <f t="shared" si="0"/>
        <v>0.58166249999999997</v>
      </c>
    </row>
    <row r="43" spans="1:24" ht="53" thickTop="1" thickBot="1" x14ac:dyDescent="0.25">
      <c r="A43" s="17" t="s">
        <v>145</v>
      </c>
      <c r="B43" s="17">
        <v>0.59040000000000004</v>
      </c>
      <c r="C43" s="17">
        <v>0.82410000000000005</v>
      </c>
      <c r="D43" s="17">
        <v>0.30719999999999997</v>
      </c>
      <c r="E43" s="17">
        <v>0.43280000000000002</v>
      </c>
      <c r="F43" s="17">
        <v>0.76090000000000002</v>
      </c>
      <c r="G43" s="17">
        <v>0.27600000000000002</v>
      </c>
      <c r="H43" s="17">
        <v>0.81969999999999998</v>
      </c>
      <c r="I43" s="17">
        <v>0.58499999999999996</v>
      </c>
      <c r="J43" s="18">
        <f t="shared" si="0"/>
        <v>0.57451249999999998</v>
      </c>
      <c r="K43" s="5" t="s">
        <v>178</v>
      </c>
    </row>
    <row r="44" spans="1:24" ht="18" thickTop="1" thickBot="1" x14ac:dyDescent="0.25">
      <c r="A44" s="17" t="s">
        <v>187</v>
      </c>
      <c r="B44" s="17">
        <v>0.60750000000000004</v>
      </c>
      <c r="C44" s="17">
        <v>0.83250000000000002</v>
      </c>
      <c r="D44" s="17">
        <v>0.30599999999999999</v>
      </c>
      <c r="E44" s="17">
        <v>0.43359999999999999</v>
      </c>
      <c r="F44" s="17">
        <v>0.76239999999999997</v>
      </c>
      <c r="G44" s="17">
        <v>0.254</v>
      </c>
      <c r="H44" s="17">
        <v>0.8246</v>
      </c>
      <c r="I44" s="17">
        <v>0.5796</v>
      </c>
      <c r="J44" s="18">
        <f t="shared" si="0"/>
        <v>0.57502500000000001</v>
      </c>
    </row>
    <row r="45" spans="1:24" ht="53" thickTop="1" thickBot="1" x14ac:dyDescent="0.25">
      <c r="A45" s="11" t="s">
        <v>45</v>
      </c>
      <c r="B45" s="11">
        <v>0.64329999999999998</v>
      </c>
      <c r="C45" s="11">
        <v>0.86070000000000002</v>
      </c>
      <c r="D45" s="11">
        <v>0.3574</v>
      </c>
      <c r="E45" s="11">
        <v>0.50629999999999997</v>
      </c>
      <c r="F45" s="11">
        <v>0.78300000000000003</v>
      </c>
      <c r="G45" s="11">
        <v>0.3503</v>
      </c>
      <c r="H45" s="11">
        <v>0.82789999999999997</v>
      </c>
      <c r="I45" s="11">
        <v>0.60499999999999998</v>
      </c>
      <c r="J45" s="12">
        <f t="shared" si="0"/>
        <v>0.61673749999999994</v>
      </c>
      <c r="K45" s="5" t="s">
        <v>54</v>
      </c>
    </row>
    <row r="46" spans="1:24" ht="53" thickTop="1" thickBot="1" x14ac:dyDescent="0.25">
      <c r="A46" s="17" t="s">
        <v>173</v>
      </c>
      <c r="B46" s="17">
        <v>0.58189999999999997</v>
      </c>
      <c r="C46" s="17">
        <v>0.82450000000000001</v>
      </c>
      <c r="D46" s="17">
        <v>0.31459999999999999</v>
      </c>
      <c r="E46" s="17">
        <v>0.45150000000000001</v>
      </c>
      <c r="F46" s="17">
        <v>0.75609999999999999</v>
      </c>
      <c r="G46" s="17">
        <v>0.2752</v>
      </c>
      <c r="H46" s="17">
        <v>0.81810000000000005</v>
      </c>
      <c r="I46" s="17">
        <v>0.5786</v>
      </c>
      <c r="J46" s="18">
        <f t="shared" si="0"/>
        <v>0.57506250000000003</v>
      </c>
      <c r="K46" s="5" t="s">
        <v>177</v>
      </c>
    </row>
    <row r="47" spans="1:24" ht="18" thickTop="1" thickBot="1" x14ac:dyDescent="0.25">
      <c r="A47" s="17" t="s">
        <v>188</v>
      </c>
      <c r="B47" s="17">
        <v>0.59130000000000005</v>
      </c>
      <c r="C47" s="17">
        <v>0.82410000000000005</v>
      </c>
      <c r="D47" s="17">
        <v>0.28889999999999999</v>
      </c>
      <c r="E47" s="17">
        <v>0.41449999999999998</v>
      </c>
      <c r="F47" s="17">
        <v>0.76319999999999999</v>
      </c>
      <c r="G47" s="17">
        <v>0.24110000000000001</v>
      </c>
      <c r="H47" s="17">
        <v>0.81920000000000004</v>
      </c>
      <c r="I47" s="17">
        <v>0.58030000000000004</v>
      </c>
      <c r="J47" s="18">
        <f t="shared" si="0"/>
        <v>0.56532499999999997</v>
      </c>
    </row>
    <row r="48" spans="1:24" ht="52" thickTop="1" x14ac:dyDescent="0.2">
      <c r="A48" s="11" t="s">
        <v>62</v>
      </c>
      <c r="B48" s="11">
        <v>0.62029999999999996</v>
      </c>
      <c r="C48" s="11">
        <v>0.85519999999999996</v>
      </c>
      <c r="D48" s="11">
        <v>0.36959999999999998</v>
      </c>
      <c r="E48" s="11">
        <v>0.54510000000000003</v>
      </c>
      <c r="F48" s="11">
        <v>0.77110000000000001</v>
      </c>
      <c r="G48" s="11">
        <v>0.33129999999999998</v>
      </c>
      <c r="H48" s="11">
        <v>0.82240000000000002</v>
      </c>
      <c r="I48" s="11">
        <v>0.60019999999999996</v>
      </c>
      <c r="J48" s="12">
        <f t="shared" si="0"/>
        <v>0.61439999999999995</v>
      </c>
      <c r="K48" s="3" t="s">
        <v>63</v>
      </c>
    </row>
    <row r="49" spans="1:11" s="10" customFormat="1" x14ac:dyDescent="0.2">
      <c r="A49" s="7"/>
      <c r="B49" s="7"/>
      <c r="C49" s="7"/>
      <c r="D49" s="7"/>
      <c r="E49" s="7"/>
      <c r="F49" s="7"/>
      <c r="G49" s="7"/>
      <c r="H49" s="7"/>
      <c r="I49" s="7"/>
      <c r="J49" s="8"/>
    </row>
    <row r="50" spans="1:11" x14ac:dyDescent="0.2">
      <c r="A50" s="4" t="s">
        <v>24</v>
      </c>
      <c r="B50" s="4">
        <v>0.62539999999999996</v>
      </c>
      <c r="C50" s="4">
        <v>0.87370000000000003</v>
      </c>
      <c r="D50" s="4">
        <v>0.39169999999999999</v>
      </c>
      <c r="E50" s="4">
        <v>0.57779999999999998</v>
      </c>
      <c r="F50" s="4">
        <v>0.71899999999999997</v>
      </c>
      <c r="G50" s="4">
        <v>0.76649999999999996</v>
      </c>
      <c r="H50" s="4">
        <v>0.80389999999999995</v>
      </c>
      <c r="I50" s="4">
        <v>0.69489999999999996</v>
      </c>
      <c r="J50" s="6">
        <f t="shared" si="0"/>
        <v>0.68161249999999984</v>
      </c>
      <c r="K50"/>
    </row>
    <row r="51" spans="1:11" x14ac:dyDescent="0.2">
      <c r="A51" s="4" t="s">
        <v>26</v>
      </c>
      <c r="B51" s="4">
        <v>0.628</v>
      </c>
      <c r="C51" s="4">
        <v>0.87629999999999997</v>
      </c>
      <c r="D51" s="4">
        <v>0.38069999999999998</v>
      </c>
      <c r="E51" s="4">
        <v>0.56589999999999996</v>
      </c>
      <c r="F51" s="4">
        <v>0.72219999999999995</v>
      </c>
      <c r="G51" s="4">
        <v>0.76119999999999999</v>
      </c>
      <c r="H51" s="4">
        <v>0.79990000000000006</v>
      </c>
      <c r="I51" s="4">
        <v>0.69379999999999997</v>
      </c>
      <c r="J51" s="6">
        <f t="shared" si="0"/>
        <v>0.67849999999999988</v>
      </c>
      <c r="K51"/>
    </row>
    <row r="52" spans="1:11" s="10" customFormat="1" x14ac:dyDescent="0.2">
      <c r="A52" s="7"/>
      <c r="B52" s="7"/>
      <c r="C52" s="7"/>
      <c r="D52" s="7"/>
      <c r="E52" s="7"/>
      <c r="F52" s="7"/>
      <c r="G52" s="7"/>
      <c r="H52" s="7"/>
      <c r="I52" s="7"/>
      <c r="J52" s="8"/>
    </row>
    <row r="53" spans="1:11" x14ac:dyDescent="0.2">
      <c r="A53" s="4" t="s">
        <v>25</v>
      </c>
      <c r="B53" s="4">
        <v>0.43940000000000001</v>
      </c>
      <c r="C53" s="4">
        <v>0.72560000000000002</v>
      </c>
      <c r="D53" s="4">
        <v>0.3256</v>
      </c>
      <c r="E53" s="4">
        <v>0.46560000000000001</v>
      </c>
      <c r="F53" s="4">
        <v>0.629</v>
      </c>
      <c r="G53" s="4">
        <v>0.42530000000000001</v>
      </c>
      <c r="H53" s="4">
        <v>0.69169999999999998</v>
      </c>
      <c r="I53" s="4">
        <v>0.41210000000000002</v>
      </c>
      <c r="J53" s="6">
        <f t="shared" si="0"/>
        <v>0.51428750000000001</v>
      </c>
      <c r="K53"/>
    </row>
    <row r="54" spans="1:11" x14ac:dyDescent="0.2">
      <c r="A54" s="4" t="s">
        <v>27</v>
      </c>
      <c r="B54" s="4">
        <v>0.44030000000000002</v>
      </c>
      <c r="C54" s="4">
        <v>0.72809999999999997</v>
      </c>
      <c r="D54" s="4">
        <v>0.32190000000000002</v>
      </c>
      <c r="E54" s="4">
        <v>0.4587</v>
      </c>
      <c r="F54" s="4">
        <v>0.62270000000000003</v>
      </c>
      <c r="G54" s="4">
        <v>0.43140000000000001</v>
      </c>
      <c r="H54" s="4">
        <v>0.68730000000000002</v>
      </c>
      <c r="I54" s="4">
        <v>0.41020000000000001</v>
      </c>
      <c r="J54" s="6">
        <f t="shared" si="0"/>
        <v>0.512575</v>
      </c>
      <c r="K54"/>
    </row>
    <row r="55" spans="1:11" ht="19" customHeight="1" x14ac:dyDescent="0.2">
      <c r="A55" s="4" t="s">
        <v>34</v>
      </c>
      <c r="B55" s="4">
        <v>0.43690000000000001</v>
      </c>
      <c r="C55" s="4">
        <v>0.72899999999999998</v>
      </c>
      <c r="D55" s="4">
        <v>0.32440000000000002</v>
      </c>
      <c r="E55" s="4">
        <v>0.4617</v>
      </c>
      <c r="F55" s="4">
        <v>0.62980000000000003</v>
      </c>
      <c r="G55" s="4">
        <v>0.42759999999999998</v>
      </c>
      <c r="H55" s="4">
        <v>0.69020000000000004</v>
      </c>
      <c r="I55" s="4">
        <v>0.41149999999999998</v>
      </c>
      <c r="J55" s="6">
        <f t="shared" si="0"/>
        <v>0.51388749999999994</v>
      </c>
      <c r="K55"/>
    </row>
    <row r="56" spans="1:11" x14ac:dyDescent="0.2">
      <c r="A56" s="4" t="s">
        <v>35</v>
      </c>
      <c r="B56" s="4">
        <v>0.43769999999999998</v>
      </c>
      <c r="C56" s="4">
        <v>0.7298</v>
      </c>
      <c r="D56" s="4">
        <v>0.31819999999999998</v>
      </c>
      <c r="E56" s="4">
        <v>0.45860000000000001</v>
      </c>
      <c r="F56" s="4">
        <v>0.62270000000000003</v>
      </c>
      <c r="G56" s="4">
        <v>0.43369999999999997</v>
      </c>
      <c r="H56" s="4">
        <v>0.68710000000000004</v>
      </c>
      <c r="I56" s="4">
        <v>0.4098</v>
      </c>
      <c r="J56" s="6">
        <f t="shared" si="0"/>
        <v>0.51219999999999999</v>
      </c>
      <c r="K56"/>
    </row>
    <row r="57" spans="1:11" s="10" customFormat="1" x14ac:dyDescent="0.2">
      <c r="A57" s="7"/>
      <c r="B57" s="7"/>
      <c r="C57" s="7"/>
      <c r="D57" s="7"/>
      <c r="E57" s="7"/>
      <c r="F57" s="7"/>
      <c r="G57" s="7"/>
      <c r="H57" s="7"/>
      <c r="I57" s="7"/>
      <c r="J57" s="8"/>
      <c r="K57" s="9"/>
    </row>
    <row r="58" spans="1:11" x14ac:dyDescent="0.2">
      <c r="A58" s="4" t="s">
        <v>28</v>
      </c>
      <c r="B58" s="4">
        <v>0.54179999999999995</v>
      </c>
      <c r="C58" s="4">
        <v>0.82069999999999999</v>
      </c>
      <c r="D58" s="4">
        <v>0.30230000000000001</v>
      </c>
      <c r="E58" s="4">
        <v>0.45319999999999999</v>
      </c>
      <c r="F58" s="4">
        <v>0.71350000000000002</v>
      </c>
      <c r="G58" s="4">
        <v>0.22289999999999999</v>
      </c>
      <c r="H58" s="4">
        <v>0.78710000000000002</v>
      </c>
      <c r="I58" s="4">
        <v>0.47389999999999999</v>
      </c>
      <c r="J58" s="6">
        <f t="shared" si="0"/>
        <v>0.53942500000000004</v>
      </c>
    </row>
    <row r="59" spans="1:11" x14ac:dyDescent="0.2">
      <c r="A59" s="4" t="s">
        <v>106</v>
      </c>
      <c r="B59" s="4">
        <v>0.52470000000000006</v>
      </c>
      <c r="C59" s="4">
        <v>0.81730000000000003</v>
      </c>
      <c r="D59" s="4">
        <v>0.29499999999999998</v>
      </c>
      <c r="E59" s="4">
        <v>0.45390000000000003</v>
      </c>
      <c r="F59" s="4">
        <v>0.73089999999999999</v>
      </c>
      <c r="G59" s="4">
        <v>0.23649999999999999</v>
      </c>
      <c r="H59" s="4">
        <v>0.76629999999999998</v>
      </c>
      <c r="I59" s="4">
        <v>0.47510000000000002</v>
      </c>
      <c r="J59" s="6">
        <f t="shared" si="0"/>
        <v>0.53746250000000007</v>
      </c>
    </row>
    <row r="60" spans="1:11" x14ac:dyDescent="0.2">
      <c r="A60" s="4" t="s">
        <v>105</v>
      </c>
      <c r="B60" s="4">
        <v>0.5222</v>
      </c>
      <c r="C60" s="4">
        <v>0.81359999999999999</v>
      </c>
      <c r="D60" s="4">
        <v>0.29249999999999998</v>
      </c>
      <c r="E60" s="4">
        <v>0.4446</v>
      </c>
      <c r="F60" s="4">
        <v>0.72689999999999999</v>
      </c>
      <c r="G60" s="4">
        <v>0.23960000000000001</v>
      </c>
      <c r="H60" s="4">
        <v>0.76060000000000005</v>
      </c>
      <c r="I60" s="4">
        <v>0.47589999999999999</v>
      </c>
      <c r="J60" s="6">
        <f t="shared" si="0"/>
        <v>0.5344875</v>
      </c>
    </row>
    <row r="61" spans="1:11" ht="51" x14ac:dyDescent="0.2">
      <c r="A61" s="4" t="s">
        <v>29</v>
      </c>
      <c r="B61" s="4">
        <v>0.55289999999999995</v>
      </c>
      <c r="C61" s="4">
        <v>0.82869999999999999</v>
      </c>
      <c r="D61" s="4">
        <v>0.30719999999999997</v>
      </c>
      <c r="E61" s="4">
        <v>0.45779999999999998</v>
      </c>
      <c r="F61" s="4">
        <v>0.72529999999999994</v>
      </c>
      <c r="G61" s="4">
        <v>0.23200000000000001</v>
      </c>
      <c r="H61" s="4">
        <v>0.78569999999999995</v>
      </c>
      <c r="I61" s="4">
        <v>0.47039999999999998</v>
      </c>
      <c r="J61" s="6">
        <f t="shared" si="0"/>
        <v>0.54499999999999993</v>
      </c>
      <c r="K61" s="5" t="s">
        <v>49</v>
      </c>
    </row>
    <row r="62" spans="1:11" x14ac:dyDescent="0.2">
      <c r="A62" s="4" t="s">
        <v>36</v>
      </c>
      <c r="B62" s="4">
        <v>0.55459999999999998</v>
      </c>
      <c r="C62" s="4">
        <v>0.82279999999999998</v>
      </c>
      <c r="D62" s="4">
        <v>0.2974</v>
      </c>
      <c r="E62" s="4">
        <v>0.45250000000000001</v>
      </c>
      <c r="F62" s="4">
        <v>0.71109999999999995</v>
      </c>
      <c r="G62" s="4">
        <v>0.22900000000000001</v>
      </c>
      <c r="H62" s="4">
        <v>0.79</v>
      </c>
      <c r="I62" s="4">
        <v>0.47199999999999998</v>
      </c>
      <c r="J62" s="6">
        <f t="shared" si="0"/>
        <v>0.54117499999999996</v>
      </c>
    </row>
    <row r="63" spans="1:11" x14ac:dyDescent="0.2">
      <c r="A63" s="4" t="s">
        <v>40</v>
      </c>
      <c r="B63" s="4">
        <v>0.55289999999999995</v>
      </c>
      <c r="C63" s="4">
        <v>0.82489999999999997</v>
      </c>
      <c r="D63" s="4">
        <v>0.29380000000000001</v>
      </c>
      <c r="E63" s="4">
        <v>0.45140000000000002</v>
      </c>
      <c r="F63" s="4">
        <v>0.7167</v>
      </c>
      <c r="G63" s="4">
        <v>0.23280000000000001</v>
      </c>
      <c r="H63" s="4">
        <v>0.78910000000000002</v>
      </c>
      <c r="I63" s="4">
        <v>0.47210000000000002</v>
      </c>
      <c r="J63" s="6">
        <f t="shared" si="0"/>
        <v>0.54171250000000004</v>
      </c>
    </row>
    <row r="64" spans="1:11" x14ac:dyDescent="0.2">
      <c r="A64" s="4" t="s">
        <v>42</v>
      </c>
      <c r="B64" s="4">
        <v>0.55200000000000005</v>
      </c>
      <c r="C64" s="4">
        <v>0.83160000000000001</v>
      </c>
      <c r="D64" s="4">
        <v>0.2974</v>
      </c>
      <c r="E64" s="4">
        <v>0.4551</v>
      </c>
      <c r="F64" s="4">
        <v>0.72140000000000004</v>
      </c>
      <c r="G64" s="4">
        <v>0.22289999999999999</v>
      </c>
      <c r="H64" s="4">
        <v>0.78590000000000004</v>
      </c>
      <c r="I64" s="4">
        <v>0.47060000000000002</v>
      </c>
      <c r="J64" s="6">
        <f t="shared" si="0"/>
        <v>0.5421125</v>
      </c>
    </row>
    <row r="65" spans="1:11" ht="51" x14ac:dyDescent="0.2">
      <c r="A65" s="4" t="s">
        <v>51</v>
      </c>
      <c r="B65" s="4">
        <v>0.55030000000000001</v>
      </c>
      <c r="C65" s="4">
        <v>0.82830000000000004</v>
      </c>
      <c r="D65" s="4">
        <v>0.30969999999999998</v>
      </c>
      <c r="E65" s="4">
        <v>0.46360000000000001</v>
      </c>
      <c r="F65" s="4">
        <v>0.72689999999999999</v>
      </c>
      <c r="G65" s="4">
        <v>0.22439999999999999</v>
      </c>
      <c r="H65" s="4">
        <v>0.77310000000000001</v>
      </c>
      <c r="I65" s="4">
        <v>0.46910000000000002</v>
      </c>
      <c r="J65" s="6">
        <f t="shared" si="0"/>
        <v>0.54317499999999996</v>
      </c>
      <c r="K65" s="5" t="s">
        <v>50</v>
      </c>
    </row>
    <row r="66" spans="1:11" ht="51" x14ac:dyDescent="0.2">
      <c r="A66" s="4" t="s">
        <v>58</v>
      </c>
      <c r="B66" s="4">
        <v>0.54520000000000002</v>
      </c>
      <c r="C66" s="4">
        <v>0.82530000000000003</v>
      </c>
      <c r="D66" s="4">
        <v>0.30719999999999997</v>
      </c>
      <c r="E66" s="4">
        <v>0.4647</v>
      </c>
      <c r="F66" s="4">
        <v>0.72850000000000004</v>
      </c>
      <c r="G66" s="4">
        <v>0.21149999999999999</v>
      </c>
      <c r="H66" s="4">
        <v>0.76919999999999999</v>
      </c>
      <c r="I66" s="4">
        <v>0.46839999999999998</v>
      </c>
      <c r="J66" s="6">
        <f t="shared" si="0"/>
        <v>0.54</v>
      </c>
      <c r="K66" s="5" t="s">
        <v>57</v>
      </c>
    </row>
    <row r="67" spans="1:11" ht="51" x14ac:dyDescent="0.2">
      <c r="A67" s="4" t="s">
        <v>65</v>
      </c>
      <c r="B67" s="4">
        <v>0.54610000000000003</v>
      </c>
      <c r="C67" s="4">
        <v>0.82869999999999999</v>
      </c>
      <c r="D67" s="4">
        <v>0.30840000000000001</v>
      </c>
      <c r="E67" s="4">
        <v>0.4627</v>
      </c>
      <c r="F67" s="4">
        <v>0.72529999999999994</v>
      </c>
      <c r="G67" s="4">
        <v>0.22209999999999999</v>
      </c>
      <c r="H67" s="4">
        <v>0.76910000000000001</v>
      </c>
      <c r="I67" s="4">
        <v>0.46949999999999997</v>
      </c>
      <c r="J67" s="6">
        <f t="shared" si="0"/>
        <v>0.54148750000000001</v>
      </c>
      <c r="K67" s="5" t="s">
        <v>64</v>
      </c>
    </row>
    <row r="68" spans="1:11" s="10" customFormat="1" x14ac:dyDescent="0.2">
      <c r="A68" s="7"/>
      <c r="B68" s="7"/>
      <c r="C68" s="7"/>
      <c r="D68" s="7"/>
      <c r="E68" s="7"/>
      <c r="F68" s="7"/>
      <c r="G68" s="7"/>
      <c r="H68" s="7"/>
      <c r="I68" s="7"/>
      <c r="J68" s="8"/>
      <c r="K68" s="9"/>
    </row>
    <row r="69" spans="1:11" x14ac:dyDescent="0.2">
      <c r="A69" s="4" t="s">
        <v>43</v>
      </c>
      <c r="B69" s="4">
        <v>0.59470000000000001</v>
      </c>
      <c r="C69" s="4">
        <v>0.84130000000000005</v>
      </c>
      <c r="D69" s="4">
        <v>0.38679999999999998</v>
      </c>
      <c r="E69" s="4">
        <v>0.56359999999999999</v>
      </c>
      <c r="F69" s="4">
        <v>0.75609999999999999</v>
      </c>
      <c r="G69" s="4">
        <v>0.62929999999999997</v>
      </c>
      <c r="H69" s="4">
        <v>0.83120000000000005</v>
      </c>
      <c r="I69" s="4">
        <v>0.60850000000000004</v>
      </c>
      <c r="J69" s="6">
        <f t="shared" si="0"/>
        <v>0.6514375</v>
      </c>
    </row>
    <row r="70" spans="1:11" x14ac:dyDescent="0.2">
      <c r="A70" s="4" t="s">
        <v>103</v>
      </c>
      <c r="B70" s="4">
        <v>0.628</v>
      </c>
      <c r="C70" s="4">
        <v>0.86240000000000006</v>
      </c>
      <c r="D70" s="4">
        <v>0.33289999999999997</v>
      </c>
      <c r="E70" s="4">
        <v>0.4914</v>
      </c>
      <c r="F70" s="4">
        <v>0.77270000000000005</v>
      </c>
      <c r="G70" s="4">
        <v>0.59819999999999995</v>
      </c>
      <c r="H70" s="4">
        <v>0.83779999999999999</v>
      </c>
      <c r="I70" s="4">
        <v>0.61070000000000002</v>
      </c>
      <c r="J70" s="6">
        <f t="shared" si="0"/>
        <v>0.64176250000000001</v>
      </c>
    </row>
    <row r="71" spans="1:11" x14ac:dyDescent="0.2">
      <c r="A71" s="4" t="s">
        <v>104</v>
      </c>
      <c r="B71" s="4">
        <v>0.62629999999999997</v>
      </c>
      <c r="C71" s="4">
        <v>0.85899999999999999</v>
      </c>
      <c r="D71" s="4">
        <v>0.33410000000000001</v>
      </c>
      <c r="E71" s="4">
        <v>0.50239999999999996</v>
      </c>
      <c r="F71" s="4">
        <v>0.77510000000000001</v>
      </c>
      <c r="G71" s="4">
        <v>0.59889999999999999</v>
      </c>
      <c r="H71" s="4">
        <v>0.82489999999999997</v>
      </c>
      <c r="I71" s="4">
        <v>0.60680000000000001</v>
      </c>
      <c r="J71" s="6">
        <f>AVERAGE(B71:I71)</f>
        <v>0.64093749999999994</v>
      </c>
    </row>
    <row r="72" spans="1:11" x14ac:dyDescent="0.2">
      <c r="A72" s="4" t="s">
        <v>107</v>
      </c>
      <c r="B72" s="4">
        <v>0.61950000000000005</v>
      </c>
      <c r="C72" s="4">
        <v>0.85229999999999995</v>
      </c>
      <c r="D72" s="4">
        <v>0.33900000000000002</v>
      </c>
      <c r="E72" s="4">
        <v>0.49959999999999999</v>
      </c>
      <c r="F72" s="4">
        <v>0.77510000000000001</v>
      </c>
      <c r="G72" s="4">
        <v>0.60799999999999998</v>
      </c>
      <c r="H72" s="4">
        <v>0.83650000000000002</v>
      </c>
      <c r="I72" s="4">
        <v>0.60429999999999995</v>
      </c>
      <c r="J72" s="6">
        <f>AVERAGE(B72:I72)</f>
        <v>0.64178750000000007</v>
      </c>
    </row>
    <row r="73" spans="1:11" ht="51" x14ac:dyDescent="0.2">
      <c r="A73" s="4" t="s">
        <v>44</v>
      </c>
      <c r="B73" s="4">
        <v>0.62629999999999997</v>
      </c>
      <c r="C73" s="4">
        <v>0.84340000000000004</v>
      </c>
      <c r="D73" s="4">
        <v>0.37580000000000002</v>
      </c>
      <c r="E73" s="4">
        <v>0.54569999999999996</v>
      </c>
      <c r="F73" s="4">
        <v>0.76090000000000002</v>
      </c>
      <c r="G73" s="4">
        <v>0.60050000000000003</v>
      </c>
      <c r="H73" s="4">
        <v>0.83279999999999998</v>
      </c>
      <c r="I73" s="4">
        <v>0.60699999999999998</v>
      </c>
      <c r="J73" s="6">
        <f t="shared" si="0"/>
        <v>0.64905000000000002</v>
      </c>
      <c r="K73" s="5" t="s">
        <v>46</v>
      </c>
    </row>
    <row r="74" spans="1:11" ht="51" x14ac:dyDescent="0.2">
      <c r="A74" s="4" t="s">
        <v>48</v>
      </c>
      <c r="B74" s="4">
        <v>0.61180000000000001</v>
      </c>
      <c r="C74" s="4">
        <v>0.84470000000000001</v>
      </c>
      <c r="D74" s="4">
        <v>0.35499999999999998</v>
      </c>
      <c r="E74" s="4">
        <v>0.50529999999999997</v>
      </c>
      <c r="F74" s="4">
        <v>0.7601</v>
      </c>
      <c r="G74" s="4">
        <v>0.56859999999999999</v>
      </c>
      <c r="H74" s="4">
        <v>0.8145</v>
      </c>
      <c r="I74" s="4">
        <v>0.60260000000000002</v>
      </c>
      <c r="J74" s="6">
        <f>AVERAGE(B74:I74)</f>
        <v>0.63282499999999997</v>
      </c>
      <c r="K74" s="5" t="s">
        <v>47</v>
      </c>
    </row>
    <row r="75" spans="1:11" ht="51" x14ac:dyDescent="0.2">
      <c r="A75" s="4" t="s">
        <v>56</v>
      </c>
      <c r="B75" s="4">
        <v>0.60750000000000004</v>
      </c>
      <c r="C75" s="4">
        <v>0.84509999999999996</v>
      </c>
      <c r="D75" s="4">
        <v>0.33779999999999999</v>
      </c>
      <c r="E75" s="4">
        <v>0.47510000000000002</v>
      </c>
      <c r="F75" s="4">
        <v>0.76160000000000005</v>
      </c>
      <c r="G75" s="4">
        <v>0.53069999999999995</v>
      </c>
      <c r="H75" s="4">
        <v>0.7944</v>
      </c>
      <c r="I75" s="4">
        <v>0.59570000000000001</v>
      </c>
      <c r="J75" s="6">
        <f t="shared" si="0"/>
        <v>0.61848749999999997</v>
      </c>
      <c r="K75" s="5" t="s">
        <v>55</v>
      </c>
    </row>
    <row r="76" spans="1:11" ht="51" x14ac:dyDescent="0.2">
      <c r="A76" s="4" t="s">
        <v>70</v>
      </c>
      <c r="B76" s="4">
        <v>0.57850000000000001</v>
      </c>
      <c r="C76" s="4">
        <v>0.84509999999999996</v>
      </c>
      <c r="D76" s="4">
        <v>0.25090000000000001</v>
      </c>
      <c r="E76" s="4">
        <v>0.48870000000000002</v>
      </c>
      <c r="F76" s="4">
        <v>0.72850000000000004</v>
      </c>
      <c r="G76" s="4">
        <v>0.4829</v>
      </c>
      <c r="H76" s="4">
        <v>0.6835</v>
      </c>
      <c r="I76" s="4">
        <v>0.56530000000000002</v>
      </c>
      <c r="J76" s="6">
        <f t="shared" si="0"/>
        <v>0.57792499999999991</v>
      </c>
      <c r="K76" s="5" t="s">
        <v>69</v>
      </c>
    </row>
    <row r="77" spans="1:11" x14ac:dyDescent="0.2">
      <c r="A77" s="7"/>
      <c r="B77" s="7"/>
      <c r="C77" s="7"/>
      <c r="D77" s="7"/>
      <c r="E77" s="7"/>
      <c r="F77" s="7"/>
      <c r="G77" s="7"/>
      <c r="H77" s="7"/>
      <c r="I77" s="7"/>
      <c r="J77" s="8"/>
    </row>
    <row r="78" spans="1:11" x14ac:dyDescent="0.2">
      <c r="A78" s="4" t="s">
        <v>59</v>
      </c>
      <c r="B78" s="4">
        <v>0.51019999999999999</v>
      </c>
      <c r="C78" s="4">
        <v>0.79969999999999997</v>
      </c>
      <c r="D78" s="4">
        <v>0.21659999999999999</v>
      </c>
      <c r="E78" s="4">
        <v>0.33989999999999998</v>
      </c>
      <c r="F78" s="4">
        <v>0.7167</v>
      </c>
      <c r="G78" s="4">
        <v>9.9299999999999999E-2</v>
      </c>
      <c r="H78" s="4">
        <v>0.78129999999999999</v>
      </c>
      <c r="I78" s="4">
        <v>0.34399999999999997</v>
      </c>
      <c r="J78" s="6">
        <f t="shared" si="0"/>
        <v>0.4759624999999999</v>
      </c>
    </row>
    <row r="79" spans="1:11" ht="51" x14ac:dyDescent="0.2">
      <c r="A79" s="4" t="s">
        <v>60</v>
      </c>
      <c r="B79" s="4">
        <v>0.52390000000000003</v>
      </c>
      <c r="C79" s="4">
        <v>0.80179999999999996</v>
      </c>
      <c r="D79" s="4">
        <v>0.224</v>
      </c>
      <c r="E79" s="4">
        <v>0.33150000000000002</v>
      </c>
      <c r="F79" s="4">
        <v>0.72219999999999995</v>
      </c>
      <c r="G79" s="4">
        <v>0.12130000000000001</v>
      </c>
      <c r="H79" s="4">
        <v>0.79079999999999995</v>
      </c>
      <c r="I79" s="4">
        <v>0.34129999999999999</v>
      </c>
      <c r="J79" s="6">
        <f t="shared" si="0"/>
        <v>0.48209999999999997</v>
      </c>
      <c r="K79" s="5" t="s">
        <v>61</v>
      </c>
    </row>
    <row r="80" spans="1:11" ht="51" x14ac:dyDescent="0.2">
      <c r="A80" s="4" t="s">
        <v>77</v>
      </c>
      <c r="B80" s="4">
        <v>0.52470000000000006</v>
      </c>
      <c r="C80" s="4">
        <v>0.80130000000000001</v>
      </c>
      <c r="D80" s="4">
        <v>0.22520000000000001</v>
      </c>
      <c r="E80" s="4">
        <v>0.33050000000000002</v>
      </c>
      <c r="F80" s="4">
        <v>0.71589999999999998</v>
      </c>
      <c r="G80" s="4">
        <v>0.113</v>
      </c>
      <c r="H80" s="4">
        <v>0.79220000000000002</v>
      </c>
      <c r="I80" s="4">
        <v>0.33600000000000002</v>
      </c>
      <c r="J80" s="6">
        <f>AVERAGE(B80:I80)</f>
        <v>0.47984999999999994</v>
      </c>
      <c r="K80" s="5" t="s">
        <v>78</v>
      </c>
    </row>
    <row r="81" spans="1:11" ht="51" x14ac:dyDescent="0.2">
      <c r="A81" s="4" t="s">
        <v>79</v>
      </c>
      <c r="B81" s="4">
        <v>0.52470000000000006</v>
      </c>
      <c r="C81" s="4">
        <v>0.80259999999999998</v>
      </c>
      <c r="D81" s="4">
        <v>0.2228</v>
      </c>
      <c r="E81" s="4">
        <v>0.32850000000000001</v>
      </c>
      <c r="F81" s="4">
        <v>0.72529999999999994</v>
      </c>
      <c r="G81" s="4">
        <v>0.113</v>
      </c>
      <c r="H81" s="4">
        <v>0.79259999999999997</v>
      </c>
      <c r="I81" s="4">
        <v>0.33929999999999999</v>
      </c>
      <c r="J81" s="6">
        <f t="shared" si="0"/>
        <v>0.48110000000000003</v>
      </c>
      <c r="K81" s="5" t="s">
        <v>80</v>
      </c>
    </row>
    <row r="82" spans="1:11" ht="51" x14ac:dyDescent="0.2">
      <c r="A82" s="4" t="s">
        <v>84</v>
      </c>
      <c r="B82" s="4">
        <v>0.52729999999999999</v>
      </c>
      <c r="C82" s="4">
        <v>0.80130000000000001</v>
      </c>
      <c r="D82" s="4">
        <v>0.2215</v>
      </c>
      <c r="E82" s="4">
        <v>0.3276</v>
      </c>
      <c r="F82" s="4">
        <v>0.72450000000000003</v>
      </c>
      <c r="G82" s="4">
        <v>0.11219999999999999</v>
      </c>
      <c r="H82" s="4">
        <v>0.79300000000000004</v>
      </c>
      <c r="I82" s="4">
        <v>0.33800000000000002</v>
      </c>
      <c r="J82" s="6">
        <f t="shared" si="0"/>
        <v>0.48067500000000002</v>
      </c>
      <c r="K82" s="5" t="s">
        <v>83</v>
      </c>
    </row>
    <row r="83" spans="1:11" x14ac:dyDescent="0.2">
      <c r="A83" s="7"/>
      <c r="B83" s="7"/>
      <c r="C83" s="7"/>
      <c r="D83" s="7"/>
      <c r="E83" s="7"/>
      <c r="F83" s="7"/>
      <c r="G83" s="7"/>
      <c r="H83" s="7"/>
      <c r="I83" s="7"/>
      <c r="J83" s="8"/>
      <c r="K83"/>
    </row>
    <row r="84" spans="1:11" x14ac:dyDescent="0.2">
      <c r="A84" s="4" t="s">
        <v>110</v>
      </c>
      <c r="B84"/>
      <c r="C84"/>
      <c r="D84"/>
      <c r="E84"/>
      <c r="F84"/>
      <c r="G84"/>
      <c r="H84"/>
      <c r="I84"/>
    </row>
    <row r="85" spans="1:11" x14ac:dyDescent="0.2">
      <c r="A85" s="4" t="s">
        <v>108</v>
      </c>
      <c r="B85" s="4">
        <v>0.52900000000000003</v>
      </c>
      <c r="C85" s="4">
        <v>0.82530000000000003</v>
      </c>
      <c r="D85" s="4">
        <v>0.31209999999999999</v>
      </c>
      <c r="E85" s="4">
        <v>0.44940000000000002</v>
      </c>
      <c r="F85" s="4">
        <v>0.72299999999999998</v>
      </c>
      <c r="G85" s="4">
        <v>0.13719999999999999</v>
      </c>
      <c r="H85" s="4">
        <v>0.76190000000000002</v>
      </c>
      <c r="I85" s="4">
        <v>0.44790000000000002</v>
      </c>
      <c r="J85" s="6">
        <f t="shared" si="0"/>
        <v>0.52322499999999994</v>
      </c>
    </row>
    <row r="86" spans="1:11" ht="51" x14ac:dyDescent="0.2">
      <c r="A86" s="4" t="s">
        <v>109</v>
      </c>
      <c r="B86" s="4">
        <v>0.53600000000000003</v>
      </c>
      <c r="C86" s="4">
        <v>0.82909999999999995</v>
      </c>
      <c r="D86" s="4">
        <v>0.34389999999999998</v>
      </c>
      <c r="E86" s="4">
        <v>0.50549999999999995</v>
      </c>
      <c r="F86" s="4">
        <v>0.73480000000000001</v>
      </c>
      <c r="G86" s="4">
        <v>0.15160000000000001</v>
      </c>
      <c r="H86" s="4">
        <v>0.77349999999999997</v>
      </c>
      <c r="I86" s="4">
        <v>0.44779999999999998</v>
      </c>
      <c r="J86" s="6">
        <f t="shared" si="0"/>
        <v>0.54027500000000006</v>
      </c>
      <c r="K86" s="5" t="s">
        <v>119</v>
      </c>
    </row>
    <row r="87" spans="1:11" x14ac:dyDescent="0.2">
      <c r="A87" s="49" t="s">
        <v>185</v>
      </c>
      <c r="B87" s="49">
        <v>0.55200000000000005</v>
      </c>
      <c r="C87" s="49">
        <v>0.83250000000000002</v>
      </c>
      <c r="D87" s="49">
        <v>0.31090000000000001</v>
      </c>
      <c r="E87" s="49">
        <v>0.4597</v>
      </c>
      <c r="F87" s="49">
        <v>0.7167</v>
      </c>
      <c r="G87" s="49">
        <v>0.15620000000000001</v>
      </c>
      <c r="H87" s="49">
        <v>0.77890000000000004</v>
      </c>
      <c r="I87" s="49">
        <v>0.45579999999999998</v>
      </c>
      <c r="J87" s="50">
        <f t="shared" si="0"/>
        <v>0.53283750000000007</v>
      </c>
    </row>
    <row r="88" spans="1:11" ht="51" x14ac:dyDescent="0.2">
      <c r="A88" s="26" t="s">
        <v>139</v>
      </c>
      <c r="B88" s="26">
        <v>0.54610000000000003</v>
      </c>
      <c r="C88" s="26">
        <v>0.82620000000000005</v>
      </c>
      <c r="D88" s="26">
        <v>0.34760000000000002</v>
      </c>
      <c r="E88" s="26">
        <v>0.50700000000000001</v>
      </c>
      <c r="F88" s="26">
        <v>0.7127</v>
      </c>
      <c r="G88" s="26">
        <v>0.1547</v>
      </c>
      <c r="H88" s="26">
        <v>0.77429999999999999</v>
      </c>
      <c r="I88" s="26">
        <v>0.44790000000000002</v>
      </c>
      <c r="J88" s="27">
        <f t="shared" si="0"/>
        <v>0.53956249999999994</v>
      </c>
      <c r="K88" s="5" t="s">
        <v>140</v>
      </c>
    </row>
    <row r="89" spans="1:11" x14ac:dyDescent="0.2">
      <c r="A89" s="26" t="s">
        <v>150</v>
      </c>
      <c r="B89" s="26">
        <v>0.54010000000000002</v>
      </c>
      <c r="C89" s="26">
        <v>0.83120000000000005</v>
      </c>
      <c r="D89" s="26">
        <v>0.34029999999999999</v>
      </c>
      <c r="E89" s="26">
        <v>0.50470000000000004</v>
      </c>
      <c r="F89" s="26">
        <v>0.71430000000000005</v>
      </c>
      <c r="G89" s="26">
        <v>0.16300000000000001</v>
      </c>
      <c r="H89" s="26">
        <v>0.77129999999999999</v>
      </c>
      <c r="I89" s="26">
        <v>0.44890000000000002</v>
      </c>
      <c r="J89" s="27">
        <f t="shared" si="0"/>
        <v>0.53922500000000007</v>
      </c>
    </row>
    <row r="90" spans="1:11" ht="51" x14ac:dyDescent="0.2">
      <c r="A90" s="4" t="s">
        <v>120</v>
      </c>
      <c r="B90" s="4">
        <v>0.5333</v>
      </c>
      <c r="C90" s="4">
        <v>0.83120000000000005</v>
      </c>
      <c r="D90" s="4">
        <v>0.3427</v>
      </c>
      <c r="E90" s="4">
        <v>0.50660000000000005</v>
      </c>
      <c r="F90" s="4">
        <v>0.72689999999999999</v>
      </c>
      <c r="G90" s="4">
        <v>0.1706</v>
      </c>
      <c r="H90" s="4">
        <v>0.77270000000000005</v>
      </c>
      <c r="I90" s="4">
        <v>0.45090000000000002</v>
      </c>
      <c r="J90" s="6">
        <f t="shared" si="0"/>
        <v>0.54186250000000002</v>
      </c>
      <c r="K90" s="5" t="s">
        <v>122</v>
      </c>
    </row>
    <row r="91" spans="1:11" x14ac:dyDescent="0.2">
      <c r="A91" s="49" t="s">
        <v>189</v>
      </c>
      <c r="B91" s="49">
        <v>0.54520000000000002</v>
      </c>
      <c r="C91" s="49">
        <v>0.83630000000000004</v>
      </c>
      <c r="D91" s="49">
        <v>0.33169999999999999</v>
      </c>
      <c r="E91" s="49">
        <v>0.48980000000000001</v>
      </c>
      <c r="F91" s="49">
        <v>0.7198</v>
      </c>
      <c r="G91" s="49">
        <v>0.15770000000000001</v>
      </c>
      <c r="H91" s="49">
        <v>0.77329999999999999</v>
      </c>
      <c r="I91" s="49">
        <v>0.4526</v>
      </c>
      <c r="J91" s="50">
        <f t="shared" si="0"/>
        <v>0.53830000000000011</v>
      </c>
    </row>
    <row r="92" spans="1:11" ht="51" x14ac:dyDescent="0.2">
      <c r="A92" s="4" t="s">
        <v>121</v>
      </c>
      <c r="B92" s="4">
        <v>0.53500000000000003</v>
      </c>
      <c r="C92" s="4">
        <v>0.82789999999999997</v>
      </c>
      <c r="D92" s="4">
        <v>0.34760000000000002</v>
      </c>
      <c r="E92" s="4">
        <v>0.51060000000000005</v>
      </c>
      <c r="F92" s="4">
        <v>0.73399999999999999</v>
      </c>
      <c r="G92" s="4">
        <v>0.15540000000000001</v>
      </c>
      <c r="H92" s="4">
        <v>0.77439999999999998</v>
      </c>
      <c r="I92" s="4">
        <v>0.45290000000000002</v>
      </c>
      <c r="J92" s="6">
        <f t="shared" ref="J92:J97" si="1">AVERAGE(B92:I92)</f>
        <v>0.54222500000000007</v>
      </c>
      <c r="K92" s="5" t="s">
        <v>132</v>
      </c>
    </row>
    <row r="93" spans="1:11" x14ac:dyDescent="0.2">
      <c r="A93" s="26" t="s">
        <v>190</v>
      </c>
      <c r="B93" s="26">
        <v>0.54010000000000002</v>
      </c>
      <c r="C93" s="26">
        <v>0.83250000000000002</v>
      </c>
      <c r="D93" s="26">
        <v>0.3427</v>
      </c>
      <c r="E93" s="26">
        <v>0.50700000000000001</v>
      </c>
      <c r="F93" s="26">
        <v>0.71740000000000004</v>
      </c>
      <c r="G93" s="26">
        <v>0.15920000000000001</v>
      </c>
      <c r="H93" s="26">
        <v>0.77210000000000001</v>
      </c>
      <c r="I93" s="26">
        <v>0.45190000000000002</v>
      </c>
      <c r="J93" s="27">
        <f t="shared" si="1"/>
        <v>0.54036250000000008</v>
      </c>
    </row>
    <row r="94" spans="1:11" ht="51" x14ac:dyDescent="0.2">
      <c r="A94" s="4" t="s">
        <v>172</v>
      </c>
      <c r="B94" s="4">
        <v>0.54179999999999995</v>
      </c>
      <c r="C94" s="4">
        <v>0.83250000000000002</v>
      </c>
      <c r="D94" s="4">
        <v>0.34760000000000002</v>
      </c>
      <c r="E94" s="4">
        <v>0.50860000000000005</v>
      </c>
      <c r="F94" s="4">
        <v>0.7167</v>
      </c>
      <c r="G94" s="4">
        <v>0.15920000000000001</v>
      </c>
      <c r="H94" s="4">
        <v>0.77180000000000004</v>
      </c>
      <c r="I94" s="4">
        <v>0.45240000000000002</v>
      </c>
      <c r="J94" s="6">
        <f t="shared" si="1"/>
        <v>0.54132499999999995</v>
      </c>
      <c r="K94" s="5" t="s">
        <v>176</v>
      </c>
    </row>
    <row r="95" spans="1:11" x14ac:dyDescent="0.2">
      <c r="A95" s="49" t="s">
        <v>191</v>
      </c>
      <c r="B95" s="49">
        <v>0.54100000000000004</v>
      </c>
      <c r="C95" s="49">
        <v>0.83289999999999997</v>
      </c>
      <c r="D95" s="49">
        <v>0.33900000000000002</v>
      </c>
      <c r="E95" s="49">
        <v>0.497</v>
      </c>
      <c r="F95" s="49">
        <v>0.72140000000000004</v>
      </c>
      <c r="G95" s="49">
        <v>0.15240000000000001</v>
      </c>
      <c r="H95" s="49">
        <v>0.77310000000000001</v>
      </c>
      <c r="I95" s="49">
        <v>0.45379999999999998</v>
      </c>
      <c r="J95" s="50">
        <f t="shared" si="1"/>
        <v>0.538825</v>
      </c>
    </row>
    <row r="96" spans="1:11" ht="51" x14ac:dyDescent="0.2">
      <c r="A96" s="4" t="s">
        <v>174</v>
      </c>
      <c r="B96" s="4">
        <v>0.54610000000000003</v>
      </c>
      <c r="C96" s="4">
        <v>0.83289999999999997</v>
      </c>
      <c r="D96" s="4">
        <v>0.34389999999999998</v>
      </c>
      <c r="E96" s="4">
        <v>0.50780000000000003</v>
      </c>
      <c r="F96" s="4">
        <v>0.71509999999999996</v>
      </c>
      <c r="G96" s="4">
        <v>0.15770000000000001</v>
      </c>
      <c r="H96" s="4">
        <v>0.77139999999999997</v>
      </c>
      <c r="I96" s="4">
        <v>0.4511</v>
      </c>
      <c r="J96" s="6">
        <f t="shared" si="1"/>
        <v>0.54075000000000006</v>
      </c>
      <c r="K96" s="5" t="s">
        <v>175</v>
      </c>
    </row>
    <row r="97" spans="1:10" x14ac:dyDescent="0.2">
      <c r="A97" s="49" t="s">
        <v>192</v>
      </c>
      <c r="B97" s="49">
        <v>0.54610000000000003</v>
      </c>
      <c r="C97" s="49">
        <v>0.83289999999999997</v>
      </c>
      <c r="D97" s="49">
        <v>0.34639999999999999</v>
      </c>
      <c r="E97" s="49">
        <v>0.50439999999999996</v>
      </c>
      <c r="F97" s="49">
        <v>0.7167</v>
      </c>
      <c r="G97" s="49">
        <v>0.15620000000000001</v>
      </c>
      <c r="H97" s="49">
        <v>0.7732</v>
      </c>
      <c r="I97" s="49">
        <v>0.45379999999999998</v>
      </c>
      <c r="J97" s="50">
        <f t="shared" si="1"/>
        <v>0.54121249999999999</v>
      </c>
    </row>
    <row r="99" spans="1:10" ht="85" x14ac:dyDescent="0.2">
      <c r="A99" s="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699C-F5EC-F349-84DB-67DBAA8B62BC}">
  <dimension ref="A1:I23"/>
  <sheetViews>
    <sheetView workbookViewId="0">
      <selection activeCell="H30" sqref="H30"/>
    </sheetView>
  </sheetViews>
  <sheetFormatPr baseColWidth="10" defaultRowHeight="16" x14ac:dyDescent="0.2"/>
  <cols>
    <col min="1" max="1" width="55.6640625" customWidth="1"/>
    <col min="2" max="2" width="20" customWidth="1"/>
    <col min="3" max="3" width="15" customWidth="1"/>
    <col min="4" max="4" width="19.5" customWidth="1"/>
    <col min="5" max="5" width="22" customWidth="1"/>
    <col min="6" max="6" width="18.33203125" customWidth="1"/>
    <col min="7" max="7" width="21" customWidth="1"/>
    <col min="8" max="8" width="16.5" customWidth="1"/>
    <col min="9" max="9" width="23.5" style="13" customWidth="1"/>
  </cols>
  <sheetData>
    <row r="1" spans="1:9" ht="17" thickBot="1" x14ac:dyDescent="0.25">
      <c r="A1" s="4" t="s">
        <v>0</v>
      </c>
      <c r="B1" s="4" t="s">
        <v>8</v>
      </c>
      <c r="C1" s="4" t="s">
        <v>7</v>
      </c>
      <c r="D1" s="4" t="s">
        <v>9</v>
      </c>
      <c r="E1" s="4" t="s">
        <v>10</v>
      </c>
      <c r="F1" s="4" t="s">
        <v>11</v>
      </c>
      <c r="G1" s="4" t="s">
        <v>13</v>
      </c>
      <c r="H1" s="4" t="s">
        <v>14</v>
      </c>
      <c r="I1" s="6" t="s">
        <v>39</v>
      </c>
    </row>
    <row r="2" spans="1:9" ht="18" thickTop="1" thickBot="1" x14ac:dyDescent="0.25">
      <c r="A2" s="28" t="s">
        <v>23</v>
      </c>
      <c r="B2" s="29">
        <v>0.57079999999999997</v>
      </c>
      <c r="C2" s="29">
        <v>0.83750000000000002</v>
      </c>
      <c r="D2" s="29">
        <v>0.27779999999999999</v>
      </c>
      <c r="E2" s="29">
        <v>0.40379999999999999</v>
      </c>
      <c r="F2" s="29">
        <v>0.76160000000000005</v>
      </c>
      <c r="G2" s="29">
        <v>0.81020000000000003</v>
      </c>
      <c r="H2" s="29">
        <v>0.5877</v>
      </c>
      <c r="I2" s="37">
        <f>AVERAGE(B2:H2)</f>
        <v>0.60705714285714296</v>
      </c>
    </row>
    <row r="3" spans="1:9" ht="17" thickTop="1" x14ac:dyDescent="0.2">
      <c r="A3" s="30" t="s">
        <v>32</v>
      </c>
      <c r="B3" s="30">
        <v>0.58789999999999998</v>
      </c>
      <c r="C3" s="30">
        <v>0.82450000000000001</v>
      </c>
      <c r="D3" s="30">
        <v>0.26069999999999999</v>
      </c>
      <c r="E3" s="30">
        <v>0.39019999999999999</v>
      </c>
      <c r="F3" s="30">
        <v>0.74109999999999998</v>
      </c>
      <c r="G3" s="30">
        <v>0.82169999999999999</v>
      </c>
      <c r="H3" s="30">
        <v>0.58450000000000002</v>
      </c>
      <c r="I3" s="13">
        <f t="shared" ref="I3:I23" si="0">AVERAGE(B3:H3)</f>
        <v>0.60151428571428567</v>
      </c>
    </row>
    <row r="4" spans="1:9" x14ac:dyDescent="0.2">
      <c r="A4" s="31" t="s">
        <v>30</v>
      </c>
      <c r="B4" s="31">
        <v>0.64080000000000004</v>
      </c>
      <c r="C4" s="31">
        <v>0.86660000000000004</v>
      </c>
      <c r="D4" s="31">
        <v>0.3513</v>
      </c>
      <c r="E4" s="31">
        <v>0.53269999999999995</v>
      </c>
      <c r="F4" s="31">
        <v>0.78369999999999995</v>
      </c>
      <c r="G4" s="31">
        <v>0.84119999999999995</v>
      </c>
      <c r="H4" s="31">
        <v>0.6038</v>
      </c>
      <c r="I4" s="38">
        <f t="shared" si="0"/>
        <v>0.66001428571428566</v>
      </c>
    </row>
    <row r="5" spans="1:9" x14ac:dyDescent="0.2">
      <c r="A5" s="32" t="s">
        <v>144</v>
      </c>
      <c r="B5" s="30">
        <v>0.59560000000000002</v>
      </c>
      <c r="C5" s="30">
        <v>0.83630000000000004</v>
      </c>
      <c r="D5" s="30">
        <v>0.29249999999999998</v>
      </c>
      <c r="E5" s="30">
        <v>0.42930000000000001</v>
      </c>
      <c r="F5" s="30">
        <v>0.76719999999999999</v>
      </c>
      <c r="G5" s="30">
        <v>0.81240000000000001</v>
      </c>
      <c r="H5" s="30">
        <v>0.5867</v>
      </c>
      <c r="I5" s="13">
        <f t="shared" si="0"/>
        <v>0.61714285714285722</v>
      </c>
    </row>
    <row r="6" spans="1:9" ht="17" thickBot="1" x14ac:dyDescent="0.25">
      <c r="A6" s="33" t="s">
        <v>134</v>
      </c>
      <c r="B6" s="34">
        <v>0.59640000000000004</v>
      </c>
      <c r="C6" s="34">
        <v>0.82909999999999995</v>
      </c>
      <c r="D6" s="34">
        <v>0.30719999999999997</v>
      </c>
      <c r="E6" s="34">
        <v>0.44950000000000001</v>
      </c>
      <c r="F6" s="34">
        <v>0.76719999999999999</v>
      </c>
      <c r="G6" s="34">
        <v>0.82469999999999999</v>
      </c>
      <c r="H6" s="34">
        <v>0.58540000000000003</v>
      </c>
      <c r="I6" s="39">
        <f t="shared" si="0"/>
        <v>0.62278571428571428</v>
      </c>
    </row>
    <row r="7" spans="1:9" ht="18" thickTop="1" thickBot="1" x14ac:dyDescent="0.25">
      <c r="A7" s="28" t="s">
        <v>66</v>
      </c>
      <c r="B7" s="29">
        <v>0.59219999999999995</v>
      </c>
      <c r="C7" s="29">
        <v>0.8266</v>
      </c>
      <c r="D7" s="29">
        <v>0.32440000000000002</v>
      </c>
      <c r="E7" s="29">
        <v>0.46150000000000002</v>
      </c>
      <c r="F7" s="29">
        <v>0.76800000000000002</v>
      </c>
      <c r="G7" s="29">
        <v>0.82599999999999996</v>
      </c>
      <c r="H7" s="29">
        <v>0.59009999999999996</v>
      </c>
      <c r="I7" s="37">
        <f t="shared" si="0"/>
        <v>0.62697142857142851</v>
      </c>
    </row>
    <row r="8" spans="1:9" ht="17" thickTop="1" x14ac:dyDescent="0.2">
      <c r="A8" s="30" t="s">
        <v>87</v>
      </c>
      <c r="B8" s="30">
        <v>0.60919999999999996</v>
      </c>
      <c r="C8" s="30">
        <v>0.82240000000000002</v>
      </c>
      <c r="D8" s="30">
        <v>0.31330000000000002</v>
      </c>
      <c r="E8" s="30">
        <v>0.45040000000000002</v>
      </c>
      <c r="F8" s="30">
        <v>0.74109999999999998</v>
      </c>
      <c r="G8" s="30">
        <v>0.82840000000000003</v>
      </c>
      <c r="H8" s="30">
        <v>0.58330000000000004</v>
      </c>
      <c r="I8" s="13">
        <f t="shared" si="0"/>
        <v>0.62115714285714296</v>
      </c>
    </row>
    <row r="9" spans="1:9" x14ac:dyDescent="0.2">
      <c r="A9" s="30" t="s">
        <v>31</v>
      </c>
      <c r="B9" s="30">
        <v>0.59040000000000004</v>
      </c>
      <c r="C9" s="30">
        <v>0.82789999999999997</v>
      </c>
      <c r="D9" s="30">
        <v>0.2999</v>
      </c>
      <c r="E9" s="30">
        <v>0.44690000000000002</v>
      </c>
      <c r="F9" s="30">
        <v>0.76870000000000005</v>
      </c>
      <c r="G9" s="30">
        <v>0.82250000000000001</v>
      </c>
      <c r="H9" s="30">
        <v>0.58740000000000003</v>
      </c>
      <c r="I9" s="13">
        <f t="shared" si="0"/>
        <v>0.62052857142857132</v>
      </c>
    </row>
    <row r="10" spans="1:9" x14ac:dyDescent="0.2">
      <c r="A10" s="30" t="s">
        <v>33</v>
      </c>
      <c r="B10" s="30">
        <v>0.59560000000000002</v>
      </c>
      <c r="C10" s="30">
        <v>0.82950000000000002</v>
      </c>
      <c r="D10" s="30">
        <v>0.28399999999999997</v>
      </c>
      <c r="E10" s="30">
        <v>0.41930000000000001</v>
      </c>
      <c r="F10" s="30">
        <v>0.77429999999999999</v>
      </c>
      <c r="G10" s="30">
        <v>0.82489999999999997</v>
      </c>
      <c r="H10" s="30">
        <v>0.58620000000000005</v>
      </c>
      <c r="I10" s="13">
        <f t="shared" si="0"/>
        <v>0.61625714285714295</v>
      </c>
    </row>
    <row r="11" spans="1:9" x14ac:dyDescent="0.2">
      <c r="A11" s="31" t="s">
        <v>37</v>
      </c>
      <c r="B11" s="31">
        <v>0.6169</v>
      </c>
      <c r="C11" s="31">
        <v>0.86529999999999996</v>
      </c>
      <c r="D11" s="31">
        <v>0.35670000000000002</v>
      </c>
      <c r="E11" s="31">
        <v>0.51759999999999995</v>
      </c>
      <c r="F11" s="31">
        <v>0.7853</v>
      </c>
      <c r="G11" s="31">
        <v>0.82930000000000004</v>
      </c>
      <c r="H11" s="31">
        <v>0.60419999999999996</v>
      </c>
      <c r="I11" s="38">
        <f t="shared" si="0"/>
        <v>0.65361428571428559</v>
      </c>
    </row>
    <row r="12" spans="1:9" ht="17" thickBot="1" x14ac:dyDescent="0.25">
      <c r="A12" s="31" t="s">
        <v>37</v>
      </c>
      <c r="B12" s="31">
        <v>0.62290000000000001</v>
      </c>
      <c r="C12" s="31">
        <v>0.86619999999999997</v>
      </c>
      <c r="D12" s="31">
        <v>0.34520000000000001</v>
      </c>
      <c r="E12" s="31">
        <v>0.51200000000000001</v>
      </c>
      <c r="F12" s="31">
        <v>0.78610000000000002</v>
      </c>
      <c r="G12" s="31">
        <v>0.83109999999999995</v>
      </c>
      <c r="H12" s="31">
        <v>0.60650000000000004</v>
      </c>
      <c r="I12" s="38">
        <f t="shared" si="0"/>
        <v>0.65285714285714291</v>
      </c>
    </row>
    <row r="13" spans="1:9" ht="18" thickTop="1" thickBot="1" x14ac:dyDescent="0.25">
      <c r="A13" s="28" t="s">
        <v>85</v>
      </c>
      <c r="B13" s="29">
        <v>0.58530000000000004</v>
      </c>
      <c r="C13" s="29">
        <v>0.82030000000000003</v>
      </c>
      <c r="D13" s="29">
        <v>0.29010000000000002</v>
      </c>
      <c r="E13" s="29">
        <v>0.43409999999999999</v>
      </c>
      <c r="F13" s="29">
        <v>0.7601</v>
      </c>
      <c r="G13" s="29">
        <v>0.81720000000000004</v>
      </c>
      <c r="H13" s="29">
        <v>0.58460000000000001</v>
      </c>
      <c r="I13" s="37">
        <f t="shared" si="0"/>
        <v>0.61310000000000009</v>
      </c>
    </row>
    <row r="14" spans="1:9" ht="18" thickTop="1" thickBot="1" x14ac:dyDescent="0.25">
      <c r="A14" s="30" t="s">
        <v>88</v>
      </c>
      <c r="B14" s="30">
        <v>0.5776</v>
      </c>
      <c r="C14" s="30">
        <v>0.82240000000000002</v>
      </c>
      <c r="D14" s="30">
        <v>0.27779999999999999</v>
      </c>
      <c r="E14" s="30">
        <v>0.42459999999999998</v>
      </c>
      <c r="F14" s="30">
        <v>0.76160000000000005</v>
      </c>
      <c r="G14" s="30">
        <v>0.81689999999999996</v>
      </c>
      <c r="H14" s="30">
        <v>0.58430000000000004</v>
      </c>
      <c r="I14" s="13">
        <f t="shared" si="0"/>
        <v>0.6093142857142857</v>
      </c>
    </row>
    <row r="15" spans="1:9" ht="18" thickTop="1" thickBot="1" x14ac:dyDescent="0.25">
      <c r="A15" s="28" t="s">
        <v>143</v>
      </c>
      <c r="B15" s="29">
        <v>0.60840000000000005</v>
      </c>
      <c r="C15" s="29">
        <v>0.83289999999999997</v>
      </c>
      <c r="D15" s="29">
        <v>0.2974</v>
      </c>
      <c r="E15" s="29">
        <v>0.4365</v>
      </c>
      <c r="F15" s="29">
        <v>0.77190000000000003</v>
      </c>
      <c r="G15" s="29">
        <v>0.82789999999999997</v>
      </c>
      <c r="H15" s="29">
        <v>0.58930000000000005</v>
      </c>
      <c r="I15" s="37">
        <f t="shared" si="0"/>
        <v>0.62347142857142857</v>
      </c>
    </row>
    <row r="16" spans="1:9" ht="17" thickTop="1" x14ac:dyDescent="0.2">
      <c r="A16" s="31" t="s">
        <v>138</v>
      </c>
      <c r="B16" s="31">
        <v>0.66549999999999998</v>
      </c>
      <c r="C16" s="31">
        <v>0.86199999999999999</v>
      </c>
      <c r="D16" s="31">
        <v>0.43330000000000002</v>
      </c>
      <c r="E16" s="31">
        <v>0.59860000000000002</v>
      </c>
      <c r="F16" s="31">
        <v>0.78220000000000001</v>
      </c>
      <c r="G16" s="31">
        <v>0.83830000000000005</v>
      </c>
      <c r="H16" s="31">
        <v>0.60640000000000005</v>
      </c>
      <c r="I16" s="38">
        <f t="shared" si="0"/>
        <v>0.68375714285714284</v>
      </c>
    </row>
    <row r="17" spans="1:9" x14ac:dyDescent="0.2">
      <c r="A17" s="31" t="s">
        <v>137</v>
      </c>
      <c r="B17" s="31">
        <v>0.64419999999999999</v>
      </c>
      <c r="C17" s="31">
        <v>0.86990000000000001</v>
      </c>
      <c r="D17" s="31">
        <v>0.37580000000000002</v>
      </c>
      <c r="E17" s="31">
        <v>0.55089999999999995</v>
      </c>
      <c r="F17" s="31">
        <v>0.7782</v>
      </c>
      <c r="G17" s="31">
        <v>0.8427</v>
      </c>
      <c r="H17" s="31">
        <v>0.61119999999999997</v>
      </c>
      <c r="I17" s="38">
        <f t="shared" si="0"/>
        <v>0.66755714285714285</v>
      </c>
    </row>
    <row r="18" spans="1:9" x14ac:dyDescent="0.2">
      <c r="A18" s="30" t="s">
        <v>38</v>
      </c>
      <c r="B18" s="30">
        <v>0.59809999999999997</v>
      </c>
      <c r="C18" s="30">
        <v>0.83</v>
      </c>
      <c r="D18" s="30">
        <v>0.2999</v>
      </c>
      <c r="E18" s="30">
        <v>0.44040000000000001</v>
      </c>
      <c r="F18" s="30">
        <v>0.76160000000000005</v>
      </c>
      <c r="G18" s="30">
        <v>0.82369999999999999</v>
      </c>
      <c r="H18" s="30">
        <v>0.58450000000000002</v>
      </c>
      <c r="I18" s="13">
        <f t="shared" si="0"/>
        <v>0.61974285714285726</v>
      </c>
    </row>
    <row r="19" spans="1:9" ht="17" thickBot="1" x14ac:dyDescent="0.25">
      <c r="A19" s="30" t="s">
        <v>40</v>
      </c>
      <c r="B19" s="30">
        <v>0.59130000000000005</v>
      </c>
      <c r="C19" s="30">
        <v>0.83120000000000005</v>
      </c>
      <c r="D19" s="30">
        <v>0.29010000000000002</v>
      </c>
      <c r="E19" s="30">
        <v>0.43630000000000002</v>
      </c>
      <c r="F19" s="30">
        <v>0.77029999999999998</v>
      </c>
      <c r="G19" s="30">
        <v>0.82110000000000005</v>
      </c>
      <c r="H19" s="30">
        <v>0.58850000000000002</v>
      </c>
      <c r="I19" s="13">
        <f t="shared" si="0"/>
        <v>0.61840000000000006</v>
      </c>
    </row>
    <row r="20" spans="1:9" ht="18" thickTop="1" thickBot="1" x14ac:dyDescent="0.25">
      <c r="A20" s="28" t="s">
        <v>145</v>
      </c>
      <c r="B20" s="29">
        <v>0.59040000000000004</v>
      </c>
      <c r="C20" s="29">
        <v>0.82410000000000005</v>
      </c>
      <c r="D20" s="29">
        <v>0.30719999999999997</v>
      </c>
      <c r="E20" s="29">
        <v>0.43280000000000002</v>
      </c>
      <c r="F20" s="29">
        <v>0.76090000000000002</v>
      </c>
      <c r="G20" s="29">
        <v>0.81969999999999998</v>
      </c>
      <c r="H20" s="29">
        <v>0.58499999999999996</v>
      </c>
      <c r="I20" s="37">
        <f t="shared" si="0"/>
        <v>0.61715714285714285</v>
      </c>
    </row>
    <row r="21" spans="1:9" ht="18" thickTop="1" thickBot="1" x14ac:dyDescent="0.25">
      <c r="A21" s="35" t="s">
        <v>146</v>
      </c>
      <c r="B21" s="36"/>
      <c r="C21" s="36"/>
      <c r="D21" s="36"/>
      <c r="E21" s="36"/>
      <c r="F21" s="36"/>
      <c r="G21" s="36"/>
      <c r="H21" s="36"/>
    </row>
    <row r="22" spans="1:9" ht="17" thickTop="1" x14ac:dyDescent="0.2">
      <c r="A22" s="31" t="s">
        <v>45</v>
      </c>
      <c r="B22" s="31">
        <v>0.64329999999999998</v>
      </c>
      <c r="C22" s="31">
        <v>0.86070000000000002</v>
      </c>
      <c r="D22" s="31">
        <v>0.3574</v>
      </c>
      <c r="E22" s="31">
        <v>0.50629999999999997</v>
      </c>
      <c r="F22" s="31">
        <v>0.78300000000000003</v>
      </c>
      <c r="G22" s="31">
        <v>0.82789999999999997</v>
      </c>
      <c r="H22" s="31">
        <v>0.60499999999999998</v>
      </c>
      <c r="I22" s="38">
        <f t="shared" si="0"/>
        <v>0.65480000000000005</v>
      </c>
    </row>
    <row r="23" spans="1:9" x14ac:dyDescent="0.2">
      <c r="A23" s="31" t="s">
        <v>62</v>
      </c>
      <c r="B23" s="31">
        <v>0.62029999999999996</v>
      </c>
      <c r="C23" s="31">
        <v>0.85519999999999996</v>
      </c>
      <c r="D23" s="31">
        <v>0.36959999999999998</v>
      </c>
      <c r="E23" s="31">
        <v>0.54510000000000003</v>
      </c>
      <c r="F23" s="31">
        <v>0.77110000000000001</v>
      </c>
      <c r="G23" s="31">
        <v>0.82240000000000002</v>
      </c>
      <c r="H23" s="31">
        <v>0.60019999999999996</v>
      </c>
      <c r="I23" s="38">
        <f t="shared" si="0"/>
        <v>0.65484285714285717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03A2-897E-2043-BD24-B4C00AAAF6E9}">
  <dimension ref="A1:A16"/>
  <sheetViews>
    <sheetView workbookViewId="0">
      <selection activeCell="A11" sqref="A11"/>
    </sheetView>
  </sheetViews>
  <sheetFormatPr baseColWidth="10" defaultRowHeight="16" x14ac:dyDescent="0.2"/>
  <cols>
    <col min="1" max="1" width="63.83203125" customWidth="1"/>
  </cols>
  <sheetData>
    <row r="1" spans="1:1" x14ac:dyDescent="0.2">
      <c r="A1" t="s">
        <v>18</v>
      </c>
    </row>
    <row r="2" spans="1:1" x14ac:dyDescent="0.2">
      <c r="A2" s="2" t="s">
        <v>15</v>
      </c>
    </row>
    <row r="8" spans="1:1" x14ac:dyDescent="0.2">
      <c r="A8" t="s">
        <v>17</v>
      </c>
    </row>
    <row r="9" spans="1:1" x14ac:dyDescent="0.2">
      <c r="A9" s="2" t="s">
        <v>16</v>
      </c>
    </row>
    <row r="16" spans="1:1" x14ac:dyDescent="0.2">
      <c r="A16" s="2"/>
    </row>
  </sheetData>
  <hyperlinks>
    <hyperlink ref="A2" r:id="rId1" xr:uid="{02B71B21-37AB-0347-A228-C2D829FAA660}"/>
    <hyperlink ref="A9" r:id="rId2" xr:uid="{E074F2FC-0D39-9E43-BA45-8715A0DF70B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0C1C-7F39-B245-9120-D2C339A2DBE3}">
  <dimension ref="A1:I31"/>
  <sheetViews>
    <sheetView topLeftCell="A12" zoomScale="93" workbookViewId="0">
      <selection activeCell="D39" sqref="D39"/>
    </sheetView>
  </sheetViews>
  <sheetFormatPr baseColWidth="10" defaultRowHeight="16" x14ac:dyDescent="0.2"/>
  <cols>
    <col min="1" max="1" width="26.1640625" customWidth="1"/>
    <col min="2" max="2" width="44.6640625" customWidth="1"/>
    <col min="3" max="3" width="31.83203125" customWidth="1"/>
    <col min="4" max="4" width="30.5" style="13" customWidth="1"/>
    <col min="5" max="5" width="39.83203125" style="13" customWidth="1"/>
    <col min="6" max="6" width="31.6640625" customWidth="1"/>
    <col min="7" max="7" width="30.33203125" customWidth="1"/>
    <col min="8" max="8" width="41.33203125" customWidth="1"/>
    <col min="9" max="9" width="39.5" customWidth="1"/>
  </cols>
  <sheetData>
    <row r="1" spans="1:9" ht="26" x14ac:dyDescent="0.3">
      <c r="D1" s="51" t="s">
        <v>136</v>
      </c>
      <c r="E1" s="51"/>
      <c r="F1" s="51"/>
      <c r="G1" s="51"/>
      <c r="H1" s="51"/>
      <c r="I1" s="51"/>
    </row>
    <row r="2" spans="1:9" ht="26" x14ac:dyDescent="0.3">
      <c r="A2" s="14" t="s">
        <v>111</v>
      </c>
      <c r="B2" s="14" t="s">
        <v>114</v>
      </c>
      <c r="C2" s="24" t="s">
        <v>124</v>
      </c>
      <c r="D2" s="15" t="s">
        <v>117</v>
      </c>
      <c r="E2" s="15" t="s">
        <v>118</v>
      </c>
      <c r="F2" s="14" t="s">
        <v>131</v>
      </c>
      <c r="G2" s="14"/>
      <c r="H2" s="14"/>
      <c r="I2" s="14"/>
    </row>
    <row r="3" spans="1:9" ht="26" x14ac:dyDescent="0.3">
      <c r="A3" s="14" t="s">
        <v>112</v>
      </c>
      <c r="B3" s="14" t="s">
        <v>23</v>
      </c>
      <c r="C3" s="24" t="s">
        <v>115</v>
      </c>
      <c r="D3" s="15">
        <v>-277.15838657549301</v>
      </c>
      <c r="E3" s="15">
        <v>-63.464259006127698</v>
      </c>
      <c r="G3" s="14"/>
      <c r="H3" s="14"/>
      <c r="I3" s="14"/>
    </row>
    <row r="4" spans="1:9" ht="26" x14ac:dyDescent="0.3">
      <c r="A4" s="14"/>
      <c r="B4" s="14"/>
      <c r="C4" s="24" t="s">
        <v>116</v>
      </c>
      <c r="D4" s="15">
        <v>-291.94955941606997</v>
      </c>
      <c r="E4" s="15">
        <v>-97.221247662824396</v>
      </c>
      <c r="G4" s="14"/>
      <c r="H4" s="14"/>
      <c r="I4" s="14"/>
    </row>
    <row r="5" spans="1:9" ht="26" x14ac:dyDescent="0.3">
      <c r="A5" s="14"/>
      <c r="B5" s="14"/>
      <c r="C5" s="24" t="s">
        <v>127</v>
      </c>
      <c r="D5" s="15" t="s">
        <v>123</v>
      </c>
      <c r="E5" s="15" t="s">
        <v>123</v>
      </c>
      <c r="G5" s="14"/>
      <c r="H5" s="14"/>
      <c r="I5" s="14"/>
    </row>
    <row r="6" spans="1:9" ht="26" x14ac:dyDescent="0.3">
      <c r="A6" s="14"/>
      <c r="B6" s="14"/>
      <c r="C6" s="24" t="s">
        <v>128</v>
      </c>
      <c r="D6" s="15" t="s">
        <v>123</v>
      </c>
      <c r="E6" s="15" t="s">
        <v>123</v>
      </c>
      <c r="G6" s="14"/>
      <c r="H6" s="14"/>
      <c r="I6" s="14"/>
    </row>
    <row r="7" spans="1:9" ht="26" x14ac:dyDescent="0.3">
      <c r="A7" s="14"/>
      <c r="B7" s="14"/>
      <c r="C7" s="24" t="s">
        <v>129</v>
      </c>
      <c r="D7" s="15" t="s">
        <v>123</v>
      </c>
      <c r="E7" s="15" t="s">
        <v>123</v>
      </c>
      <c r="G7" s="14"/>
      <c r="H7" s="14"/>
      <c r="I7" s="14"/>
    </row>
    <row r="8" spans="1:9" ht="26" x14ac:dyDescent="0.3">
      <c r="A8" s="14"/>
      <c r="B8" s="14"/>
      <c r="C8" s="14"/>
      <c r="D8" s="15"/>
      <c r="E8" s="15"/>
      <c r="G8" s="14"/>
      <c r="H8" s="14"/>
    </row>
    <row r="9" spans="1:9" ht="26" x14ac:dyDescent="0.3">
      <c r="A9" s="14"/>
      <c r="B9" s="14"/>
      <c r="C9" s="24" t="s">
        <v>125</v>
      </c>
      <c r="D9" s="15" t="s">
        <v>117</v>
      </c>
      <c r="E9" s="15" t="s">
        <v>118</v>
      </c>
      <c r="G9" s="14"/>
      <c r="H9" s="14"/>
      <c r="I9" s="14"/>
    </row>
    <row r="10" spans="1:9" ht="26" x14ac:dyDescent="0.3">
      <c r="A10" s="14"/>
      <c r="B10" s="14"/>
      <c r="C10" s="24" t="s">
        <v>115</v>
      </c>
      <c r="D10" s="15" t="s">
        <v>123</v>
      </c>
      <c r="E10" s="15" t="s">
        <v>123</v>
      </c>
      <c r="G10" s="14"/>
      <c r="H10" s="14"/>
      <c r="I10" s="14"/>
    </row>
    <row r="11" spans="1:9" ht="26" x14ac:dyDescent="0.3">
      <c r="C11" s="24" t="s">
        <v>116</v>
      </c>
      <c r="D11" s="15" t="s">
        <v>123</v>
      </c>
      <c r="E11" s="15" t="s">
        <v>123</v>
      </c>
      <c r="G11" s="14"/>
      <c r="H11" s="14"/>
      <c r="I11" s="14"/>
    </row>
    <row r="12" spans="1:9" ht="26" x14ac:dyDescent="0.3">
      <c r="C12" s="24" t="s">
        <v>127</v>
      </c>
      <c r="D12" s="15" t="s">
        <v>123</v>
      </c>
      <c r="E12" s="15" t="s">
        <v>123</v>
      </c>
      <c r="G12" s="14"/>
      <c r="H12" s="14"/>
      <c r="I12" s="14"/>
    </row>
    <row r="13" spans="1:9" ht="26" x14ac:dyDescent="0.3">
      <c r="C13" s="24" t="s">
        <v>128</v>
      </c>
      <c r="D13" s="15" t="s">
        <v>123</v>
      </c>
      <c r="E13" s="15" t="s">
        <v>123</v>
      </c>
      <c r="G13" s="14"/>
      <c r="H13" s="14"/>
      <c r="I13" s="14"/>
    </row>
    <row r="14" spans="1:9" ht="26" x14ac:dyDescent="0.3">
      <c r="C14" s="24" t="s">
        <v>129</v>
      </c>
      <c r="D14" s="15" t="s">
        <v>123</v>
      </c>
      <c r="E14" s="15" t="s">
        <v>123</v>
      </c>
      <c r="G14" s="14"/>
      <c r="H14" s="14"/>
    </row>
    <row r="18" spans="1:8" ht="26" x14ac:dyDescent="0.3">
      <c r="A18" s="14" t="s">
        <v>113</v>
      </c>
      <c r="B18" s="14" t="s">
        <v>108</v>
      </c>
      <c r="C18" s="24" t="s">
        <v>124</v>
      </c>
      <c r="D18" s="15" t="s">
        <v>117</v>
      </c>
      <c r="E18" s="15" t="s">
        <v>118</v>
      </c>
      <c r="G18" s="14"/>
      <c r="H18" s="14"/>
    </row>
    <row r="19" spans="1:8" ht="26" x14ac:dyDescent="0.3">
      <c r="A19" s="14"/>
      <c r="B19" s="14"/>
      <c r="C19" s="24" t="s">
        <v>115</v>
      </c>
      <c r="D19" s="15">
        <v>-300.05311903833302</v>
      </c>
      <c r="E19" s="15">
        <v>-70.024960097649299</v>
      </c>
      <c r="G19" s="14"/>
      <c r="H19" s="14"/>
    </row>
    <row r="20" spans="1:8" ht="26" x14ac:dyDescent="0.3">
      <c r="C20" s="24" t="s">
        <v>116</v>
      </c>
      <c r="D20" s="15">
        <v>-308.75326734407099</v>
      </c>
      <c r="E20" s="15">
        <v>-97.197946589906493</v>
      </c>
      <c r="G20" s="14"/>
      <c r="H20" s="14"/>
    </row>
    <row r="21" spans="1:8" ht="26" x14ac:dyDescent="0.3">
      <c r="C21" s="24" t="s">
        <v>127</v>
      </c>
      <c r="D21" s="15" t="s">
        <v>123</v>
      </c>
      <c r="E21" s="15" t="s">
        <v>123</v>
      </c>
      <c r="G21" s="14"/>
      <c r="H21" s="14"/>
    </row>
    <row r="22" spans="1:8" ht="26" x14ac:dyDescent="0.3">
      <c r="C22" s="24" t="s">
        <v>128</v>
      </c>
      <c r="D22" s="15" t="s">
        <v>123</v>
      </c>
      <c r="E22" s="15" t="s">
        <v>123</v>
      </c>
      <c r="G22" s="14"/>
      <c r="H22" s="14"/>
    </row>
    <row r="23" spans="1:8" ht="26" x14ac:dyDescent="0.3">
      <c r="C23" s="24" t="s">
        <v>129</v>
      </c>
      <c r="D23" s="15" t="s">
        <v>123</v>
      </c>
      <c r="E23" s="15" t="s">
        <v>123</v>
      </c>
      <c r="G23" s="14"/>
      <c r="H23" s="14"/>
    </row>
    <row r="26" spans="1:8" ht="26" x14ac:dyDescent="0.3">
      <c r="C26" s="24" t="s">
        <v>125</v>
      </c>
      <c r="D26" s="15" t="s">
        <v>117</v>
      </c>
      <c r="E26" s="15" t="s">
        <v>118</v>
      </c>
      <c r="G26" s="14"/>
      <c r="H26" s="14"/>
    </row>
    <row r="27" spans="1:8" ht="26" x14ac:dyDescent="0.3">
      <c r="C27" s="24" t="s">
        <v>115</v>
      </c>
      <c r="D27" s="15" t="s">
        <v>123</v>
      </c>
      <c r="E27" s="15" t="s">
        <v>123</v>
      </c>
      <c r="G27" s="14"/>
      <c r="H27" s="14"/>
    </row>
    <row r="28" spans="1:8" ht="26" x14ac:dyDescent="0.3">
      <c r="C28" s="24" t="s">
        <v>116</v>
      </c>
      <c r="D28" s="15" t="s">
        <v>123</v>
      </c>
      <c r="E28" s="15" t="s">
        <v>123</v>
      </c>
      <c r="G28" s="14"/>
      <c r="H28" s="14"/>
    </row>
    <row r="29" spans="1:8" ht="26" x14ac:dyDescent="0.3">
      <c r="C29" s="24" t="s">
        <v>127</v>
      </c>
      <c r="D29" s="15" t="s">
        <v>123</v>
      </c>
      <c r="E29" s="15" t="s">
        <v>123</v>
      </c>
      <c r="G29" s="14"/>
      <c r="H29" s="14"/>
    </row>
    <row r="30" spans="1:8" ht="26" x14ac:dyDescent="0.3">
      <c r="C30" s="24" t="s">
        <v>128</v>
      </c>
      <c r="D30" s="15" t="s">
        <v>123</v>
      </c>
      <c r="E30" s="15" t="s">
        <v>123</v>
      </c>
      <c r="G30" s="14"/>
      <c r="H30" s="14"/>
    </row>
    <row r="31" spans="1:8" ht="26" x14ac:dyDescent="0.3">
      <c r="C31" s="24" t="s">
        <v>129</v>
      </c>
      <c r="D31" s="15" t="s">
        <v>123</v>
      </c>
      <c r="E31" s="15" t="s">
        <v>123</v>
      </c>
      <c r="G31" s="14"/>
      <c r="H31" s="14"/>
    </row>
  </sheetData>
  <mergeCells count="2">
    <mergeCell ref="D1:F1"/>
    <mergeCell ref="G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C9D8B-F807-E948-ABC3-ECE7EE20F088}">
  <dimension ref="A1:K16"/>
  <sheetViews>
    <sheetView workbookViewId="0">
      <selection activeCell="E8" sqref="E8"/>
    </sheetView>
  </sheetViews>
  <sheetFormatPr baseColWidth="10" defaultRowHeight="16" x14ac:dyDescent="0.2"/>
  <cols>
    <col min="1" max="1" width="27.5" customWidth="1"/>
    <col min="2" max="2" width="27.5" style="13" customWidth="1"/>
    <col min="3" max="3" width="24.1640625" customWidth="1"/>
    <col min="4" max="4" width="28.1640625" customWidth="1"/>
    <col min="5" max="5" width="14" style="13" customWidth="1"/>
    <col min="6" max="6" width="27.6640625" customWidth="1"/>
    <col min="7" max="7" width="38.1640625" customWidth="1"/>
    <col min="8" max="8" width="11.83203125" style="13" customWidth="1"/>
    <col min="10" max="10" width="14.5" customWidth="1"/>
    <col min="11" max="11" width="15.83203125" style="13" customWidth="1"/>
  </cols>
  <sheetData>
    <row r="1" spans="1:7" ht="36" customHeight="1" x14ac:dyDescent="0.3">
      <c r="A1" s="24" t="s">
        <v>111</v>
      </c>
      <c r="B1" s="24" t="s">
        <v>114</v>
      </c>
      <c r="C1" s="24" t="s">
        <v>124</v>
      </c>
      <c r="D1" s="24" t="s">
        <v>126</v>
      </c>
      <c r="E1" s="6"/>
      <c r="F1" s="24" t="s">
        <v>125</v>
      </c>
      <c r="G1" s="24" t="s">
        <v>126</v>
      </c>
    </row>
    <row r="2" spans="1:7" ht="26" x14ac:dyDescent="0.3">
      <c r="A2" s="52" t="s">
        <v>112</v>
      </c>
      <c r="B2" s="52" t="s">
        <v>23</v>
      </c>
      <c r="C2" s="24" t="s">
        <v>115</v>
      </c>
      <c r="D2" s="24">
        <v>0.57099999999999995</v>
      </c>
      <c r="E2" s="6"/>
      <c r="F2" s="24" t="s">
        <v>115</v>
      </c>
      <c r="G2" s="24">
        <v>0.57099999999999995</v>
      </c>
    </row>
    <row r="3" spans="1:7" ht="26" x14ac:dyDescent="0.3">
      <c r="A3" s="52"/>
      <c r="B3" s="52"/>
      <c r="C3" s="24" t="s">
        <v>116</v>
      </c>
      <c r="D3" s="25">
        <v>0.5847</v>
      </c>
      <c r="E3" s="6"/>
      <c r="F3" s="24" t="s">
        <v>116</v>
      </c>
      <c r="G3" s="24">
        <v>0.5847</v>
      </c>
    </row>
    <row r="4" spans="1:7" ht="26" x14ac:dyDescent="0.3">
      <c r="A4" s="52"/>
      <c r="B4" s="52"/>
      <c r="C4" s="24" t="s">
        <v>127</v>
      </c>
      <c r="D4" s="25">
        <v>0.57599999999999996</v>
      </c>
      <c r="E4" s="6"/>
      <c r="F4" s="24" t="s">
        <v>127</v>
      </c>
      <c r="G4" s="24">
        <v>0.58489999999999998</v>
      </c>
    </row>
    <row r="5" spans="1:7" ht="26" x14ac:dyDescent="0.3">
      <c r="A5" s="52"/>
      <c r="B5" s="52"/>
      <c r="C5" s="24" t="s">
        <v>128</v>
      </c>
      <c r="D5" s="25">
        <v>0.57450000000000001</v>
      </c>
      <c r="E5" s="6"/>
      <c r="F5" s="24" t="s">
        <v>128</v>
      </c>
      <c r="G5" s="24" t="s">
        <v>130</v>
      </c>
    </row>
    <row r="6" spans="1:7" ht="26" x14ac:dyDescent="0.3">
      <c r="A6" s="52"/>
      <c r="B6" s="52"/>
      <c r="C6" s="24" t="s">
        <v>129</v>
      </c>
      <c r="D6" s="25">
        <v>0.57509999999999994</v>
      </c>
      <c r="E6" s="6"/>
      <c r="F6" s="24" t="s">
        <v>129</v>
      </c>
      <c r="G6" s="24" t="s">
        <v>130</v>
      </c>
    </row>
    <row r="7" spans="1:7" x14ac:dyDescent="0.2">
      <c r="A7" s="4"/>
      <c r="B7" s="6"/>
      <c r="C7" s="4"/>
      <c r="D7" s="4"/>
      <c r="E7" s="6"/>
      <c r="F7" s="4"/>
      <c r="G7" s="4"/>
    </row>
    <row r="8" spans="1:7" x14ac:dyDescent="0.2">
      <c r="A8" s="4"/>
      <c r="B8" s="6"/>
      <c r="C8" s="4"/>
      <c r="D8" s="4"/>
      <c r="E8" s="6"/>
      <c r="F8" s="4"/>
      <c r="G8" s="4"/>
    </row>
    <row r="9" spans="1:7" x14ac:dyDescent="0.2">
      <c r="A9" s="4"/>
      <c r="B9" s="6"/>
      <c r="C9" s="4"/>
      <c r="D9" s="4"/>
      <c r="E9" s="6"/>
      <c r="F9" s="4"/>
      <c r="G9" s="4"/>
    </row>
    <row r="10" spans="1:7" ht="26" x14ac:dyDescent="0.3">
      <c r="A10" s="52" t="s">
        <v>113</v>
      </c>
      <c r="B10" s="52" t="s">
        <v>108</v>
      </c>
      <c r="C10" s="24" t="s">
        <v>124</v>
      </c>
      <c r="D10" s="24" t="s">
        <v>126</v>
      </c>
      <c r="E10" s="6"/>
      <c r="F10" s="24" t="s">
        <v>125</v>
      </c>
      <c r="G10" s="24" t="s">
        <v>126</v>
      </c>
    </row>
    <row r="11" spans="1:7" ht="26" x14ac:dyDescent="0.3">
      <c r="A11" s="52"/>
      <c r="B11" s="52"/>
      <c r="C11" s="24" t="s">
        <v>115</v>
      </c>
      <c r="D11" s="25">
        <v>0.5232</v>
      </c>
      <c r="E11" s="6"/>
      <c r="F11" s="24" t="s">
        <v>115</v>
      </c>
      <c r="G11" s="25">
        <v>0.5232</v>
      </c>
    </row>
    <row r="12" spans="1:7" ht="26" x14ac:dyDescent="0.3">
      <c r="A12" s="52"/>
      <c r="B12" s="52"/>
      <c r="C12" s="24" t="s">
        <v>116</v>
      </c>
      <c r="D12" s="25">
        <v>0.5403</v>
      </c>
      <c r="E12" s="6"/>
      <c r="F12" s="24" t="s">
        <v>116</v>
      </c>
      <c r="G12" s="25">
        <v>0.5403</v>
      </c>
    </row>
    <row r="13" spans="1:7" ht="26" x14ac:dyDescent="0.3">
      <c r="A13" s="52"/>
      <c r="B13" s="52"/>
      <c r="C13" s="24" t="s">
        <v>127</v>
      </c>
      <c r="D13" s="25">
        <v>0.54190000000000005</v>
      </c>
      <c r="E13" s="6"/>
      <c r="F13" s="24" t="s">
        <v>127</v>
      </c>
      <c r="G13" s="25">
        <v>0.54220000000000002</v>
      </c>
    </row>
    <row r="14" spans="1:7" ht="26" x14ac:dyDescent="0.3">
      <c r="A14" s="52"/>
      <c r="B14" s="52"/>
      <c r="C14" s="24" t="s">
        <v>128</v>
      </c>
      <c r="D14" s="25">
        <v>0.5413</v>
      </c>
      <c r="E14" s="6"/>
      <c r="F14" s="24" t="s">
        <v>128</v>
      </c>
      <c r="G14" s="25" t="s">
        <v>141</v>
      </c>
    </row>
    <row r="15" spans="1:7" ht="26" x14ac:dyDescent="0.3">
      <c r="A15" s="52"/>
      <c r="B15" s="52"/>
      <c r="C15" s="24" t="s">
        <v>129</v>
      </c>
      <c r="D15" s="25">
        <v>0.54079999999999995</v>
      </c>
      <c r="E15" s="6"/>
      <c r="F15" s="24" t="s">
        <v>129</v>
      </c>
      <c r="G15" s="25" t="s">
        <v>130</v>
      </c>
    </row>
    <row r="16" spans="1:7" ht="26" x14ac:dyDescent="0.3">
      <c r="G16" s="25"/>
    </row>
  </sheetData>
  <mergeCells count="4">
    <mergeCell ref="A2:A6"/>
    <mergeCell ref="B2:B6"/>
    <mergeCell ref="A10:A15"/>
    <mergeCell ref="B10:B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E135B-C9D2-BE4B-9B19-C03079AEA910}">
  <dimension ref="A1:K6"/>
  <sheetViews>
    <sheetView workbookViewId="0">
      <selection activeCell="E8" sqref="E8"/>
    </sheetView>
  </sheetViews>
  <sheetFormatPr baseColWidth="10" defaultRowHeight="16" x14ac:dyDescent="0.2"/>
  <cols>
    <col min="1" max="1" width="16.6640625" customWidth="1"/>
    <col min="2" max="2" width="14.6640625" customWidth="1"/>
    <col min="4" max="4" width="19.1640625" customWidth="1"/>
    <col min="5" max="5" width="15.33203125" customWidth="1"/>
    <col min="7" max="7" width="16.83203125" customWidth="1"/>
    <col min="8" max="8" width="20.6640625" customWidth="1"/>
    <col min="10" max="10" width="21.1640625" customWidth="1"/>
    <col min="11" max="11" width="14.6640625" customWidth="1"/>
  </cols>
  <sheetData>
    <row r="1" spans="1:11" ht="26" x14ac:dyDescent="0.3">
      <c r="A1" s="53" t="s">
        <v>43</v>
      </c>
      <c r="B1" s="53"/>
      <c r="D1" s="53" t="s">
        <v>81</v>
      </c>
      <c r="E1" s="53"/>
      <c r="G1" s="53" t="s">
        <v>82</v>
      </c>
      <c r="H1" s="53"/>
      <c r="J1" s="53"/>
      <c r="K1" s="53"/>
    </row>
    <row r="2" spans="1:11" ht="26" x14ac:dyDescent="0.3">
      <c r="A2" s="14" t="s">
        <v>71</v>
      </c>
      <c r="B2" s="15">
        <v>0.6514375</v>
      </c>
      <c r="D2" s="14" t="s">
        <v>71</v>
      </c>
      <c r="E2" s="15">
        <v>0.4759624999999999</v>
      </c>
      <c r="G2" s="14" t="s">
        <v>71</v>
      </c>
      <c r="H2" s="15">
        <v>0.53939999999999999</v>
      </c>
      <c r="J2" s="14"/>
      <c r="K2" s="15"/>
    </row>
    <row r="3" spans="1:11" ht="26" x14ac:dyDescent="0.3">
      <c r="A3" s="14" t="s">
        <v>72</v>
      </c>
      <c r="B3" s="15">
        <v>0.64905000000000002</v>
      </c>
      <c r="D3" s="14" t="s">
        <v>72</v>
      </c>
      <c r="E3" s="15">
        <v>0.48209999999999997</v>
      </c>
      <c r="G3" s="14" t="s">
        <v>72</v>
      </c>
      <c r="H3" s="15">
        <v>0.54500000000000004</v>
      </c>
      <c r="J3" s="14"/>
      <c r="K3" s="15"/>
    </row>
    <row r="4" spans="1:11" ht="26" x14ac:dyDescent="0.3">
      <c r="A4" s="14" t="s">
        <v>73</v>
      </c>
      <c r="B4" s="15">
        <v>0.63282499999999997</v>
      </c>
      <c r="D4" s="14" t="s">
        <v>73</v>
      </c>
      <c r="E4" s="15">
        <v>0.47984999999999994</v>
      </c>
      <c r="G4" s="14" t="s">
        <v>73</v>
      </c>
      <c r="H4" s="15">
        <v>0.54317499999999996</v>
      </c>
      <c r="J4" s="14"/>
      <c r="K4" s="15"/>
    </row>
    <row r="5" spans="1:11" ht="26" x14ac:dyDescent="0.3">
      <c r="A5" s="14" t="s">
        <v>74</v>
      </c>
      <c r="B5" s="15">
        <v>0.61848749999999997</v>
      </c>
      <c r="D5" s="14" t="s">
        <v>74</v>
      </c>
      <c r="E5" s="15">
        <v>0.48110000000000003</v>
      </c>
      <c r="G5" s="14" t="s">
        <v>128</v>
      </c>
      <c r="H5" s="15">
        <v>0.54</v>
      </c>
      <c r="J5" s="14"/>
      <c r="K5" s="15"/>
    </row>
    <row r="6" spans="1:11" ht="26" x14ac:dyDescent="0.3">
      <c r="A6" s="14" t="s">
        <v>75</v>
      </c>
      <c r="B6" s="15">
        <v>0.57792499999999991</v>
      </c>
      <c r="D6" s="14" t="s">
        <v>129</v>
      </c>
      <c r="E6" s="15">
        <v>0.48070000000000002</v>
      </c>
      <c r="G6" s="14" t="s">
        <v>75</v>
      </c>
      <c r="H6" s="15">
        <v>0.54148750000000001</v>
      </c>
      <c r="J6" s="14"/>
      <c r="K6" s="15"/>
    </row>
  </sheetData>
  <mergeCells count="4">
    <mergeCell ref="A1:B1"/>
    <mergeCell ref="D1:E1"/>
    <mergeCell ref="G1:H1"/>
    <mergeCell ref="J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96E93-793E-9340-93DE-9EC95D6CD1E3}">
  <dimension ref="A1:K14"/>
  <sheetViews>
    <sheetView workbookViewId="0">
      <pane ySplit="1" topLeftCell="A2" activePane="bottomLeft" state="frozen"/>
      <selection pane="bottomLeft" activeCell="A22" sqref="A22"/>
    </sheetView>
  </sheetViews>
  <sheetFormatPr baseColWidth="10" defaultRowHeight="24" x14ac:dyDescent="0.3"/>
  <cols>
    <col min="1" max="1" width="75.1640625" style="22" customWidth="1"/>
    <col min="2" max="2" width="25.33203125" style="22" customWidth="1"/>
    <col min="3" max="3" width="23.33203125" style="22" customWidth="1"/>
    <col min="4" max="4" width="25.1640625" style="22" customWidth="1"/>
    <col min="5" max="5" width="27.1640625" style="22" customWidth="1"/>
    <col min="6" max="6" width="22.83203125" style="22" customWidth="1"/>
    <col min="7" max="7" width="15.6640625" style="22" customWidth="1"/>
    <col min="8" max="8" width="21.83203125" style="22" customWidth="1"/>
    <col min="9" max="9" width="16.5" style="22" customWidth="1"/>
    <col min="10" max="10" width="16.1640625" style="23" customWidth="1"/>
    <col min="11" max="11" width="15.83203125" style="22" customWidth="1"/>
    <col min="12" max="16384" width="10.83203125" style="22"/>
  </cols>
  <sheetData>
    <row r="1" spans="1:11" ht="25" x14ac:dyDescent="0.3">
      <c r="A1" s="19" t="s">
        <v>0</v>
      </c>
      <c r="B1" s="19" t="s">
        <v>8</v>
      </c>
      <c r="C1" s="19" t="s">
        <v>7</v>
      </c>
      <c r="D1" s="19" t="s">
        <v>9</v>
      </c>
      <c r="E1" s="19" t="s">
        <v>10</v>
      </c>
      <c r="F1" s="19" t="s">
        <v>11</v>
      </c>
      <c r="G1" s="19" t="s">
        <v>12</v>
      </c>
      <c r="H1" s="19" t="s">
        <v>13</v>
      </c>
      <c r="I1" s="19" t="s">
        <v>14</v>
      </c>
      <c r="J1" s="20" t="s">
        <v>39</v>
      </c>
      <c r="K1" s="21" t="s">
        <v>41</v>
      </c>
    </row>
    <row r="2" spans="1:11" x14ac:dyDescent="0.3">
      <c r="A2" s="22" t="s">
        <v>93</v>
      </c>
      <c r="B2" s="22">
        <v>0.60489999999999999</v>
      </c>
      <c r="C2" s="22">
        <v>0.83289999999999997</v>
      </c>
      <c r="D2" s="22">
        <v>0.30230000000000001</v>
      </c>
      <c r="E2" s="22">
        <v>0.4531</v>
      </c>
      <c r="F2" s="22">
        <v>0.76800000000000002</v>
      </c>
      <c r="G2" s="22">
        <v>0.34499999999999997</v>
      </c>
      <c r="H2" s="22">
        <v>0.82399999999999995</v>
      </c>
      <c r="I2" s="22">
        <v>0.58630000000000004</v>
      </c>
      <c r="J2" s="23">
        <f t="shared" ref="J2:J6" si="0">AVERAGE(B2:I2)</f>
        <v>0.58956249999999999</v>
      </c>
    </row>
    <row r="3" spans="1:11" x14ac:dyDescent="0.3">
      <c r="A3" s="22" t="s">
        <v>96</v>
      </c>
      <c r="B3" s="22">
        <v>0.59899999999999998</v>
      </c>
      <c r="C3" s="22">
        <v>0.83</v>
      </c>
      <c r="D3" s="22">
        <v>0.32069999999999999</v>
      </c>
      <c r="E3" s="22">
        <v>0.47599999999999998</v>
      </c>
      <c r="F3" s="22">
        <v>0.76949999999999996</v>
      </c>
      <c r="G3" s="22">
        <v>0.30780000000000002</v>
      </c>
      <c r="H3" s="22">
        <v>0.82869999999999999</v>
      </c>
      <c r="I3" s="22">
        <v>0.58779999999999999</v>
      </c>
      <c r="J3" s="23">
        <f t="shared" si="0"/>
        <v>0.58993749999999989</v>
      </c>
    </row>
    <row r="4" spans="1:11" x14ac:dyDescent="0.3">
      <c r="A4" s="22" t="s">
        <v>97</v>
      </c>
      <c r="B4" s="22">
        <v>0.59640000000000004</v>
      </c>
      <c r="C4" s="22">
        <v>0.82740000000000002</v>
      </c>
      <c r="D4" s="22">
        <v>0.31330000000000002</v>
      </c>
      <c r="E4" s="22">
        <v>0.46789999999999998</v>
      </c>
      <c r="F4" s="22">
        <v>0.76639999999999997</v>
      </c>
      <c r="G4" s="22">
        <v>0.31540000000000001</v>
      </c>
      <c r="H4" s="22">
        <v>0.82669999999999999</v>
      </c>
      <c r="I4" s="22">
        <v>0.58699999999999997</v>
      </c>
      <c r="J4" s="23">
        <f t="shared" si="0"/>
        <v>0.58756249999999999</v>
      </c>
    </row>
    <row r="5" spans="1:11" x14ac:dyDescent="0.3">
      <c r="A5" s="22" t="s">
        <v>98</v>
      </c>
      <c r="B5" s="22">
        <v>0.58530000000000004</v>
      </c>
      <c r="C5" s="22">
        <v>0.82489999999999997</v>
      </c>
      <c r="D5" s="22">
        <v>0.317</v>
      </c>
      <c r="E5" s="22">
        <v>0.47220000000000001</v>
      </c>
      <c r="F5" s="22">
        <v>0.76639999999999997</v>
      </c>
      <c r="G5" s="22">
        <v>0.31009999999999999</v>
      </c>
      <c r="H5" s="22">
        <v>0.82669999999999999</v>
      </c>
      <c r="I5" s="22">
        <v>0.58779999999999999</v>
      </c>
      <c r="J5" s="23">
        <f t="shared" si="0"/>
        <v>0.58629999999999993</v>
      </c>
    </row>
    <row r="6" spans="1:11" x14ac:dyDescent="0.3">
      <c r="A6" s="22" t="s">
        <v>99</v>
      </c>
      <c r="B6" s="22">
        <v>0.58620000000000005</v>
      </c>
      <c r="C6" s="22">
        <v>0.8266</v>
      </c>
      <c r="D6" s="22">
        <v>0.31819999999999998</v>
      </c>
      <c r="E6" s="22">
        <v>0.46739999999999998</v>
      </c>
      <c r="F6" s="22">
        <v>0.76319999999999999</v>
      </c>
      <c r="G6" s="22">
        <v>0.31609999999999999</v>
      </c>
      <c r="H6" s="22">
        <v>0.82589999999999997</v>
      </c>
      <c r="I6" s="22">
        <v>0.58679999999999999</v>
      </c>
      <c r="J6" s="23">
        <f t="shared" si="0"/>
        <v>0.58630000000000004</v>
      </c>
    </row>
    <row r="7" spans="1:11" x14ac:dyDescent="0.3">
      <c r="A7" s="22" t="s">
        <v>92</v>
      </c>
      <c r="B7" s="22">
        <v>0.58620000000000005</v>
      </c>
      <c r="C7" s="22">
        <v>0.82489999999999997</v>
      </c>
      <c r="D7" s="22">
        <v>0.31819999999999998</v>
      </c>
      <c r="E7" s="22">
        <v>0.46800000000000003</v>
      </c>
      <c r="F7" s="22">
        <v>0.76870000000000005</v>
      </c>
      <c r="G7" s="22">
        <v>0.32150000000000001</v>
      </c>
      <c r="H7" s="22">
        <v>0.82489999999999997</v>
      </c>
      <c r="I7" s="22">
        <v>0.58819999999999995</v>
      </c>
      <c r="J7" s="23">
        <f>AVERAGE(B7:I7)</f>
        <v>0.58757499999999996</v>
      </c>
    </row>
    <row r="8" spans="1:11" s="10" customFormat="1" ht="16" x14ac:dyDescent="0.2"/>
    <row r="9" spans="1:11" x14ac:dyDescent="0.3">
      <c r="A9" s="22" t="s">
        <v>100</v>
      </c>
      <c r="B9" s="22">
        <v>0.65359999999999996</v>
      </c>
      <c r="C9" s="22">
        <v>0.86660000000000004</v>
      </c>
      <c r="D9" s="22">
        <v>0.38679999999999998</v>
      </c>
      <c r="E9" s="22">
        <v>0.56269999999999998</v>
      </c>
      <c r="F9" s="22">
        <v>0.78449999999999998</v>
      </c>
      <c r="G9" s="22">
        <v>0.37230000000000002</v>
      </c>
      <c r="H9" s="22">
        <v>0.84330000000000005</v>
      </c>
      <c r="I9" s="22">
        <v>0.60680000000000001</v>
      </c>
      <c r="J9" s="23">
        <f t="shared" ref="J9:J14" si="1">AVERAGE(B9:I9)</f>
        <v>0.634575</v>
      </c>
    </row>
    <row r="10" spans="1:11" x14ac:dyDescent="0.3">
      <c r="A10" s="22" t="s">
        <v>94</v>
      </c>
      <c r="B10" s="22">
        <v>0.65190000000000003</v>
      </c>
      <c r="C10" s="22">
        <v>0.86109999999999998</v>
      </c>
      <c r="D10" s="22">
        <v>0.4027</v>
      </c>
      <c r="E10" s="22">
        <v>0.57799999999999996</v>
      </c>
      <c r="F10" s="22">
        <v>0.78690000000000004</v>
      </c>
      <c r="G10" s="22">
        <v>0.32150000000000001</v>
      </c>
      <c r="H10" s="22">
        <v>0.8397</v>
      </c>
      <c r="I10" s="22">
        <v>0.60629999999999995</v>
      </c>
      <c r="J10" s="23">
        <f t="shared" si="1"/>
        <v>0.63101249999999998</v>
      </c>
    </row>
    <row r="11" spans="1:11" x14ac:dyDescent="0.3">
      <c r="A11" s="22" t="s">
        <v>95</v>
      </c>
      <c r="B11" s="22">
        <v>0.65100000000000002</v>
      </c>
      <c r="C11" s="22">
        <v>0.85860000000000003</v>
      </c>
      <c r="D11" s="22">
        <v>0.42349999999999999</v>
      </c>
      <c r="E11" s="22">
        <v>0.58509999999999995</v>
      </c>
      <c r="F11" s="22">
        <v>0.78139999999999998</v>
      </c>
      <c r="G11" s="22">
        <v>0.28660000000000002</v>
      </c>
      <c r="H11" s="22">
        <v>0.83889999999999998</v>
      </c>
      <c r="I11" s="22">
        <v>0.60870000000000002</v>
      </c>
      <c r="J11" s="23">
        <f t="shared" si="1"/>
        <v>0.62922500000000003</v>
      </c>
    </row>
    <row r="12" spans="1:11" x14ac:dyDescent="0.3">
      <c r="A12" s="22" t="s">
        <v>101</v>
      </c>
      <c r="B12" s="22">
        <v>0.66549999999999998</v>
      </c>
      <c r="C12" s="22">
        <v>0.86199999999999999</v>
      </c>
      <c r="D12" s="22">
        <v>0.43330000000000002</v>
      </c>
      <c r="E12" s="22">
        <v>0.59860000000000002</v>
      </c>
      <c r="F12" s="22">
        <v>0.78220000000000001</v>
      </c>
      <c r="G12" s="22">
        <v>0.28889999999999999</v>
      </c>
      <c r="H12" s="22">
        <v>0.83830000000000005</v>
      </c>
      <c r="I12" s="22">
        <v>0.60640000000000005</v>
      </c>
      <c r="J12" s="23">
        <f t="shared" si="1"/>
        <v>0.63439999999999996</v>
      </c>
    </row>
    <row r="13" spans="1:11" x14ac:dyDescent="0.3">
      <c r="A13" s="22" t="s">
        <v>102</v>
      </c>
      <c r="B13" s="22">
        <v>0.66720000000000002</v>
      </c>
      <c r="C13" s="22">
        <v>0.86360000000000003</v>
      </c>
      <c r="D13" s="22">
        <v>0.4284</v>
      </c>
      <c r="E13" s="22">
        <v>0.6</v>
      </c>
      <c r="F13" s="22">
        <v>0.78610000000000002</v>
      </c>
      <c r="G13" s="22">
        <v>0.2843</v>
      </c>
      <c r="H13" s="22">
        <v>0.83960000000000001</v>
      </c>
      <c r="I13" s="22">
        <v>0.60450000000000004</v>
      </c>
      <c r="J13" s="23">
        <f t="shared" si="1"/>
        <v>0.63421249999999996</v>
      </c>
    </row>
    <row r="14" spans="1:11" x14ac:dyDescent="0.3">
      <c r="A14" s="22" t="s">
        <v>91</v>
      </c>
      <c r="B14" s="22">
        <v>0.6613</v>
      </c>
      <c r="C14" s="22">
        <v>0.86029999999999995</v>
      </c>
      <c r="D14" s="22">
        <v>0.43819999999999998</v>
      </c>
      <c r="E14" s="22">
        <v>0.6038</v>
      </c>
      <c r="F14" s="22">
        <v>0.78300000000000003</v>
      </c>
      <c r="G14" s="22">
        <v>0.27900000000000003</v>
      </c>
      <c r="H14" s="22">
        <v>0.83950000000000002</v>
      </c>
      <c r="I14" s="22">
        <v>0.6048</v>
      </c>
      <c r="J14" s="23">
        <f t="shared" si="1"/>
        <v>0.63373749999999995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4208-08C9-334D-8291-27A3AE21808C}">
  <dimension ref="A1:J28"/>
  <sheetViews>
    <sheetView zoomScale="118" workbookViewId="0">
      <selection activeCell="B21" sqref="B21"/>
    </sheetView>
  </sheetViews>
  <sheetFormatPr baseColWidth="10" defaultRowHeight="16" x14ac:dyDescent="0.2"/>
  <cols>
    <col min="1" max="2" width="32.1640625" customWidth="1"/>
    <col min="3" max="3" width="16.1640625" customWidth="1"/>
    <col min="6" max="6" width="12.83203125" customWidth="1"/>
    <col min="7" max="7" width="20.83203125" style="1" customWidth="1"/>
    <col min="8" max="8" width="12.83203125" customWidth="1"/>
    <col min="9" max="9" width="17.1640625" customWidth="1"/>
    <col min="10" max="10" width="70.5" customWidth="1"/>
  </cols>
  <sheetData>
    <row r="1" spans="1:10" x14ac:dyDescent="0.2">
      <c r="A1" t="s">
        <v>158</v>
      </c>
      <c r="C1" t="s">
        <v>155</v>
      </c>
      <c r="D1" t="s">
        <v>156</v>
      </c>
      <c r="E1" t="s">
        <v>157</v>
      </c>
      <c r="F1" t="s">
        <v>164</v>
      </c>
      <c r="G1" s="1" t="s">
        <v>169</v>
      </c>
      <c r="H1" t="s">
        <v>167</v>
      </c>
      <c r="I1" t="s">
        <v>168</v>
      </c>
      <c r="J1" t="s">
        <v>159</v>
      </c>
    </row>
    <row r="2" spans="1:10" x14ac:dyDescent="0.2">
      <c r="A2" s="54" t="s">
        <v>116</v>
      </c>
      <c r="B2" t="s">
        <v>152</v>
      </c>
      <c r="C2">
        <v>0.5847</v>
      </c>
      <c r="D2">
        <v>-60</v>
      </c>
      <c r="E2">
        <v>143</v>
      </c>
      <c r="F2">
        <v>83</v>
      </c>
      <c r="G2" s="1">
        <f>E2/F2</f>
        <v>1.7228915662650603</v>
      </c>
      <c r="H2">
        <v>-344</v>
      </c>
      <c r="I2">
        <v>-284</v>
      </c>
      <c r="J2" t="s">
        <v>52</v>
      </c>
    </row>
    <row r="3" spans="1:10" x14ac:dyDescent="0.2">
      <c r="A3" s="54"/>
      <c r="B3" t="s">
        <v>160</v>
      </c>
      <c r="C3">
        <v>0.62419999999999998</v>
      </c>
      <c r="D3">
        <v>-110</v>
      </c>
      <c r="E3">
        <v>197</v>
      </c>
      <c r="F3">
        <v>87</v>
      </c>
      <c r="G3" s="1">
        <f>E3/F3</f>
        <v>2.264367816091954</v>
      </c>
      <c r="H3">
        <v>-470</v>
      </c>
      <c r="I3">
        <v>-359</v>
      </c>
      <c r="J3" t="s">
        <v>76</v>
      </c>
    </row>
    <row r="4" spans="1:10" x14ac:dyDescent="0.2">
      <c r="A4" s="54"/>
      <c r="B4" t="s">
        <v>153</v>
      </c>
      <c r="C4" s="44" t="s">
        <v>161</v>
      </c>
    </row>
    <row r="5" spans="1:10" x14ac:dyDescent="0.2">
      <c r="A5" s="54"/>
      <c r="B5" t="s">
        <v>162</v>
      </c>
      <c r="C5" s="44" t="s">
        <v>161</v>
      </c>
    </row>
    <row r="6" spans="1:10" x14ac:dyDescent="0.2">
      <c r="A6" s="54"/>
      <c r="B6" t="s">
        <v>154</v>
      </c>
      <c r="C6">
        <v>0.58799999999999997</v>
      </c>
      <c r="D6">
        <v>-72</v>
      </c>
      <c r="E6">
        <v>148</v>
      </c>
      <c r="F6">
        <v>76</v>
      </c>
      <c r="G6" s="1">
        <f>E6/F6</f>
        <v>1.9473684210526316</v>
      </c>
      <c r="H6">
        <v>-329</v>
      </c>
      <c r="I6">
        <v>-257</v>
      </c>
      <c r="J6" t="s">
        <v>163</v>
      </c>
    </row>
    <row r="7" spans="1:10" x14ac:dyDescent="0.2">
      <c r="A7" s="43"/>
      <c r="B7" t="s">
        <v>165</v>
      </c>
      <c r="C7">
        <v>0.58320000000000005</v>
      </c>
      <c r="D7">
        <v>-72</v>
      </c>
      <c r="E7">
        <v>185</v>
      </c>
      <c r="F7">
        <v>113</v>
      </c>
      <c r="G7" s="1">
        <f>E7/F7</f>
        <v>1.6371681415929205</v>
      </c>
      <c r="H7">
        <v>-324</v>
      </c>
      <c r="I7">
        <v>-252</v>
      </c>
      <c r="J7" t="s">
        <v>166</v>
      </c>
    </row>
    <row r="8" spans="1:10" x14ac:dyDescent="0.2">
      <c r="A8" s="42"/>
    </row>
    <row r="9" spans="1:10" x14ac:dyDescent="0.2">
      <c r="A9" s="54" t="s">
        <v>127</v>
      </c>
      <c r="B9" t="s">
        <v>152</v>
      </c>
      <c r="C9">
        <v>0.57599999999999996</v>
      </c>
      <c r="D9">
        <v>14</v>
      </c>
      <c r="E9">
        <v>69</v>
      </c>
      <c r="F9">
        <v>83</v>
      </c>
      <c r="G9" s="1">
        <f>E9/F9</f>
        <v>0.83132530120481929</v>
      </c>
      <c r="H9">
        <v>-416</v>
      </c>
      <c r="I9">
        <v>-430</v>
      </c>
      <c r="J9" t="s">
        <v>86</v>
      </c>
    </row>
    <row r="10" spans="1:10" x14ac:dyDescent="0.2">
      <c r="A10" s="54"/>
      <c r="B10" t="s">
        <v>160</v>
      </c>
      <c r="C10">
        <v>0.62029999999999996</v>
      </c>
      <c r="D10">
        <v>-22</v>
      </c>
      <c r="E10">
        <v>131</v>
      </c>
      <c r="F10">
        <v>109</v>
      </c>
      <c r="G10" s="1">
        <f>E10/F10</f>
        <v>1.201834862385321</v>
      </c>
      <c r="H10">
        <v>-523</v>
      </c>
      <c r="I10">
        <v>-501</v>
      </c>
      <c r="J10" t="s">
        <v>67</v>
      </c>
    </row>
    <row r="11" spans="1:10" x14ac:dyDescent="0.2">
      <c r="A11" s="54"/>
      <c r="B11" t="s">
        <v>153</v>
      </c>
      <c r="C11">
        <v>0.58489999999999998</v>
      </c>
      <c r="D11">
        <v>66</v>
      </c>
      <c r="E11">
        <v>54</v>
      </c>
      <c r="F11">
        <v>120</v>
      </c>
      <c r="G11" s="1">
        <f>E11/F11</f>
        <v>0.45</v>
      </c>
      <c r="H11">
        <v>-455</v>
      </c>
      <c r="I11">
        <v>-521</v>
      </c>
      <c r="J11" t="s">
        <v>142</v>
      </c>
    </row>
    <row r="12" spans="1:10" x14ac:dyDescent="0.2">
      <c r="A12" s="54"/>
      <c r="B12" t="s">
        <v>162</v>
      </c>
      <c r="C12">
        <v>0.63439999999999996</v>
      </c>
      <c r="D12">
        <v>35</v>
      </c>
      <c r="E12">
        <v>103</v>
      </c>
      <c r="F12">
        <v>138</v>
      </c>
      <c r="G12" s="1">
        <f>E12/F12</f>
        <v>0.74637681159420288</v>
      </c>
      <c r="H12">
        <v>-632</v>
      </c>
      <c r="I12">
        <v>-667</v>
      </c>
      <c r="J12" t="s">
        <v>133</v>
      </c>
    </row>
    <row r="13" spans="1:10" x14ac:dyDescent="0.2">
      <c r="A13" s="54"/>
      <c r="B13" t="s">
        <v>154</v>
      </c>
      <c r="C13">
        <v>0.5806</v>
      </c>
      <c r="D13">
        <v>3</v>
      </c>
      <c r="E13">
        <v>86</v>
      </c>
      <c r="F13">
        <v>83</v>
      </c>
      <c r="G13" s="1">
        <f>E13/F13</f>
        <v>1.036144578313253</v>
      </c>
      <c r="H13">
        <v>-416</v>
      </c>
      <c r="I13">
        <v>-413</v>
      </c>
      <c r="J13" t="s">
        <v>151</v>
      </c>
    </row>
    <row r="14" spans="1:10" x14ac:dyDescent="0.2">
      <c r="A14" s="43"/>
    </row>
    <row r="15" spans="1:10" x14ac:dyDescent="0.2">
      <c r="A15" s="42"/>
    </row>
    <row r="16" spans="1:10" x14ac:dyDescent="0.2">
      <c r="A16" s="54" t="s">
        <v>128</v>
      </c>
      <c r="B16" t="s">
        <v>152</v>
      </c>
    </row>
    <row r="17" spans="1:2" x14ac:dyDescent="0.2">
      <c r="A17" s="54"/>
      <c r="B17" t="s">
        <v>160</v>
      </c>
    </row>
    <row r="18" spans="1:2" x14ac:dyDescent="0.2">
      <c r="A18" s="54"/>
      <c r="B18" t="s">
        <v>153</v>
      </c>
    </row>
    <row r="19" spans="1:2" x14ac:dyDescent="0.2">
      <c r="A19" s="54"/>
      <c r="B19" t="s">
        <v>162</v>
      </c>
    </row>
    <row r="20" spans="1:2" x14ac:dyDescent="0.2">
      <c r="A20" s="54"/>
      <c r="B20" t="s">
        <v>154</v>
      </c>
    </row>
    <row r="21" spans="1:2" x14ac:dyDescent="0.2">
      <c r="A21" s="43"/>
    </row>
    <row r="22" spans="1:2" x14ac:dyDescent="0.2">
      <c r="A22" s="42"/>
    </row>
    <row r="23" spans="1:2" x14ac:dyDescent="0.2">
      <c r="A23" s="54" t="s">
        <v>129</v>
      </c>
      <c r="B23" t="s">
        <v>152</v>
      </c>
    </row>
    <row r="24" spans="1:2" x14ac:dyDescent="0.2">
      <c r="A24" s="54"/>
      <c r="B24" t="s">
        <v>160</v>
      </c>
    </row>
    <row r="25" spans="1:2" x14ac:dyDescent="0.2">
      <c r="A25" s="54"/>
      <c r="B25" t="s">
        <v>153</v>
      </c>
    </row>
    <row r="26" spans="1:2" x14ac:dyDescent="0.2">
      <c r="A26" s="54"/>
      <c r="B26" t="s">
        <v>162</v>
      </c>
    </row>
    <row r="27" spans="1:2" x14ac:dyDescent="0.2">
      <c r="A27" s="54"/>
      <c r="B27" t="s">
        <v>154</v>
      </c>
    </row>
    <row r="28" spans="1:2" x14ac:dyDescent="0.2">
      <c r="A28" s="43"/>
    </row>
  </sheetData>
  <mergeCells count="4">
    <mergeCell ref="A2:A6"/>
    <mergeCell ref="A9:A13"/>
    <mergeCell ref="A16:A20"/>
    <mergeCell ref="A23:A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No_gsm8k</vt:lpstr>
      <vt:lpstr>Datasets</vt:lpstr>
      <vt:lpstr>logprobs</vt:lpstr>
      <vt:lpstr>SFT_SPIN_res</vt:lpstr>
      <vt:lpstr>No_SFT_SPIN_res</vt:lpstr>
      <vt:lpstr>epoch6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2024-06-06T00:15:41Z</dcterms:created>
  <dcterms:modified xsi:type="dcterms:W3CDTF">2024-08-23T19:23:25Z</dcterms:modified>
</cp:coreProperties>
</file>