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3.xml" ContentType="application/vnd.openxmlformats-officedocument.drawingml.chart+xml"/>
  <Override PartName="/xl/charts/chart18.xml" ContentType="application/vnd.openxmlformats-officedocument.drawingml.chart+xml"/>
  <Override PartName="/xl/charts/chart24.xml" ContentType="application/vnd.openxmlformats-officedocument.drawingml.chart+xml"/>
  <Override PartName="/xl/charts/chart17.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3.xml.rels" ContentType="application/vnd.openxmlformats-package.relationship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sificación de parámetros" sheetId="1" state="visible" r:id="rId2"/>
    <sheet name="Read me" sheetId="2" state="visible" r:id="rId3"/>
    <sheet name="Estadísticos" sheetId="3" state="visible" r:id="rId4"/>
    <sheet name="Hoja1" sheetId="4" state="visible" r:id="rId5"/>
    <sheet name="Repetidos" sheetId="5" state="visible" r:id="rId6"/>
  </sheets>
  <definedNames>
    <definedName function="false" hidden="true" localSheetId="0" name="_xlnm._FilterDatabase" vbProcedure="false">'Clasificación de parámetros'!$A$1:$L$277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<sst xmlns="http://schemas.openxmlformats.org/spreadsheetml/2006/main" count="1900" uniqueCount="448">
  <si>
    <t xml:space="preserve">ID</t>
  </si>
  <si>
    <t xml:space="preserve">Herramienta</t>
  </si>
  <si>
    <t xml:space="preserve">Criterio</t>
  </si>
  <si>
    <t xml:space="preserve">Parametro</t>
  </si>
  <si>
    <t xml:space="preserve">Definicion</t>
  </si>
  <si>
    <t xml:space="preserve">Nivel_ecologico</t>
  </si>
  <si>
    <t xml:space="preserve">Caracter_evolutivo</t>
  </si>
  <si>
    <t xml:space="preserve">Motivo_de_clasificación</t>
  </si>
  <si>
    <t xml:space="preserve">Categoria</t>
  </si>
  <si>
    <t xml:space="preserve">Indicador_de_cambio</t>
  </si>
  <si>
    <t xml:space="preserve">Categoria_1</t>
  </si>
  <si>
    <t xml:space="preserve">Procesos_evolutivos</t>
  </si>
  <si>
    <t xml:space="preserve">CITES</t>
  </si>
  <si>
    <t xml:space="preserve">Tamaño de población silvestre</t>
  </si>
  <si>
    <t xml:space="preserve">Número total de individuos de la especie que viven libremente en su área de distribución, debe especificarse si es el tamaño total o el efectivo</t>
  </si>
  <si>
    <t xml:space="preserve">P</t>
  </si>
  <si>
    <t xml:space="preserve">I</t>
  </si>
  <si>
    <t xml:space="preserve">Demográfico</t>
  </si>
  <si>
    <t xml:space="preserve">D</t>
  </si>
  <si>
    <t xml:space="preserve">Edad de primera madurez</t>
  </si>
  <si>
    <t xml:space="preserve">N</t>
  </si>
  <si>
    <t xml:space="preserve">Razón de riesgo</t>
  </si>
  <si>
    <t xml:space="preserve">EV/ R</t>
  </si>
  <si>
    <t xml:space="preserve">Número de individuos</t>
  </si>
  <si>
    <t xml:space="preserve">Área del hábitat</t>
  </si>
  <si>
    <t xml:space="preserve">Distribución es un parámetro demográfico</t>
  </si>
  <si>
    <t xml:space="preserve">D/ H</t>
  </si>
  <si>
    <t xml:space="preserve">Calidad del hábitat</t>
  </si>
  <si>
    <t xml:space="preserve">¿Calidad para quién?</t>
  </si>
  <si>
    <t xml:space="preserve">E</t>
  </si>
  <si>
    <t xml:space="preserve">H</t>
  </si>
  <si>
    <t xml:space="preserve">Tamaño de subpoblación</t>
  </si>
  <si>
    <t xml:space="preserve">Subpoblación: grupos de la población separados, por ejemplo, geográficamente, entre los cuales el intercambio genético es limitado</t>
  </si>
  <si>
    <t xml:space="preserve">Concentración geográfica en alguna fase de la historia de vida</t>
  </si>
  <si>
    <t xml:space="preserve">¿Para reproducción?</t>
  </si>
  <si>
    <t xml:space="preserve">D/ R</t>
  </si>
  <si>
    <t xml:space="preserve">Fecundidad</t>
  </si>
  <si>
    <t xml:space="preserve">Tasa de crecimiento individual</t>
  </si>
  <si>
    <t xml:space="preserve">ES</t>
  </si>
  <si>
    <t xml:space="preserve">Tiempo generacional</t>
  </si>
  <si>
    <t xml:space="preserve">ES/ R</t>
  </si>
  <si>
    <t xml:space="preserve">Números absolutos</t>
  </si>
  <si>
    <t xml:space="preserve">Todos, vivan libremente o no</t>
  </si>
  <si>
    <t xml:space="preserve">Biomasa</t>
  </si>
  <si>
    <t xml:space="preserve">Fenotípico</t>
  </si>
  <si>
    <t xml:space="preserve">Área de distribución</t>
  </si>
  <si>
    <t xml:space="preserve">Estructura de edad</t>
  </si>
  <si>
    <t xml:space="preserve">D/ EV/  R</t>
  </si>
  <si>
    <t xml:space="preserve">Estructura de talla</t>
  </si>
  <si>
    <t xml:space="preserve">D/ EV</t>
  </si>
  <si>
    <t xml:space="preserve">Proporción de sexos</t>
  </si>
  <si>
    <t xml:space="preserve">Estructura social</t>
  </si>
  <si>
    <t xml:space="preserve">behavioural factors</t>
  </si>
  <si>
    <t xml:space="preserve">ES/ EV</t>
  </si>
  <si>
    <t xml:space="preserve">Migración</t>
  </si>
  <si>
    <t xml:space="preserve">Evidencia de migración sin garantía de flujo génico</t>
  </si>
  <si>
    <t xml:space="preserve">Agregación</t>
  </si>
  <si>
    <t xml:space="preserve">Densidad</t>
  </si>
  <si>
    <t xml:space="preserve">para especies sésiles o semisésiles (the size of a population in relation to the amount of space that it occupies)</t>
  </si>
  <si>
    <t xml:space="preserve">Dieta especializada</t>
  </si>
  <si>
    <t xml:space="preserve">Hábitat especializado</t>
  </si>
  <si>
    <t xml:space="preserve">ES/ H</t>
  </si>
  <si>
    <t xml:space="preserve">Asociación de especies</t>
  </si>
  <si>
    <t xml:space="preserve">such as symbiosis and other forms of co-dependency</t>
  </si>
  <si>
    <t xml:space="preserve">C</t>
  </si>
  <si>
    <t xml:space="preserve">Diversidad genética</t>
  </si>
  <si>
    <t xml:space="preserve">Genético</t>
  </si>
  <si>
    <t xml:space="preserve">Descompensación</t>
  </si>
  <si>
    <t xml:space="preserve">prone to continuing decline even in the absense of exploitation</t>
  </si>
  <si>
    <t xml:space="preserve">Endemismo</t>
  </si>
  <si>
    <t xml:space="preserve">Especie endémica: Aquella cuyo ámbito de distribución natural se encuentra circunscrito únicamente al Territorio Nacional y a las zonas donde la Nación ejerce su soberanía y jurisdicción</t>
  </si>
  <si>
    <t xml:space="preserve">D/ ES</t>
  </si>
  <si>
    <t xml:space="preserve">Mecanismo de dispersión de semillas</t>
  </si>
  <si>
    <t xml:space="preserve">R</t>
  </si>
  <si>
    <t xml:space="preserve">Polinizador específico</t>
  </si>
  <si>
    <t xml:space="preserve">Selectividad en la remoción</t>
  </si>
  <si>
    <t xml:space="preserve">que pueden comprometer el reclutamiento</t>
  </si>
  <si>
    <t xml:space="preserve">Evidencia de selección artificial</t>
  </si>
  <si>
    <t xml:space="preserve">A/ EV</t>
  </si>
  <si>
    <t xml:space="preserve">Efecto de hibridación</t>
  </si>
  <si>
    <t xml:space="preserve">Threats from alien invasive species</t>
  </si>
  <si>
    <t xml:space="preserve">Cambio en frecuencias alélicas</t>
  </si>
  <si>
    <t xml:space="preserve">Transmisión de enfermedades</t>
  </si>
  <si>
    <t xml:space="preserve">Depredación</t>
  </si>
  <si>
    <t xml:space="preserve">Contaminación</t>
  </si>
  <si>
    <t xml:space="preserve">Habitat degradation</t>
  </si>
  <si>
    <t xml:space="preserve">Erosión del suelo</t>
  </si>
  <si>
    <t xml:space="preserve">Alteración del hábitat por especies invasoras</t>
  </si>
  <si>
    <t xml:space="preserve">C/ H</t>
  </si>
  <si>
    <t xml:space="preserve">Pérdida o destrucción del hábitat</t>
  </si>
  <si>
    <t xml:space="preserve">Fragmentación del hábitat</t>
  </si>
  <si>
    <t xml:space="preserve">Condiciones ambientales duras</t>
  </si>
  <si>
    <t xml:space="preserve">Amenazas por enfermedad</t>
  </si>
  <si>
    <t xml:space="preserve">O</t>
  </si>
  <si>
    <t xml:space="preserve">Cambio en regímenes climáticos</t>
  </si>
  <si>
    <t xml:space="preserve">CC</t>
  </si>
  <si>
    <t xml:space="preserve">Eventos estocásticos</t>
  </si>
  <si>
    <t xml:space="preserve">¿terremotos y otros fenómenos naturales?</t>
  </si>
  <si>
    <t xml:space="preserve">la superficie comprendida entre los límites continuos imaginarios más cortos que puedan trazarse para abarcar todos los lugares conocidos, deducidos o previstos de presencia de la especie</t>
  </si>
  <si>
    <t xml:space="preserve">Fragmentación (poblacional)</t>
  </si>
  <si>
    <t xml:space="preserve">la mayoría de los ejemplares comprendidos en un taxón forman parte de subpoblaciones pequeñas y relativamente aisladas</t>
  </si>
  <si>
    <t xml:space="preserve">Evidencia de deriva génica o flujo génico</t>
  </si>
  <si>
    <t xml:space="preserve">Número de localidades en que se presenta</t>
  </si>
  <si>
    <t xml:space="preserve">Número de subpoblaciones</t>
  </si>
  <si>
    <t xml:space="preserve">Reclutamiento</t>
  </si>
  <si>
    <t xml:space="preserve">Niveles o patrones de explotación</t>
  </si>
  <si>
    <t xml:space="preserve">Asumo que incluye cantidades  y pasa por demográfico. No explicado en Conf ni en Texto de la Conv, pero FAO lo equipara con producción en tons</t>
  </si>
  <si>
    <t xml:space="preserve">A</t>
  </si>
  <si>
    <t xml:space="preserve">Aprovechamiento</t>
  </si>
  <si>
    <t xml:space="preserve">Asumo que incluye cantidades  y pasa por demográfico</t>
  </si>
  <si>
    <t xml:space="preserve">Similitud con especies listadas</t>
  </si>
  <si>
    <t xml:space="preserve">A/ M</t>
  </si>
  <si>
    <t xml:space="preserve">Nivel taxonómico</t>
  </si>
  <si>
    <t xml:space="preserve">M/ O</t>
  </si>
  <si>
    <t xml:space="preserve">Facilidad de propagación artificial</t>
  </si>
  <si>
    <t xml:space="preserve">A/ M/ R</t>
  </si>
  <si>
    <t xml:space="preserve">Disponibilidad en cultivo</t>
  </si>
  <si>
    <t xml:space="preserve">A/ M/ O</t>
  </si>
  <si>
    <t xml:space="preserve">Facilidad de identificación</t>
  </si>
  <si>
    <t xml:space="preserve">Impacto de comercio</t>
  </si>
  <si>
    <t xml:space="preserve">¿Cómo se mide?</t>
  </si>
  <si>
    <t xml:space="preserve">Demanda internacional de comercio</t>
  </si>
  <si>
    <t xml:space="preserve">Manejo</t>
  </si>
  <si>
    <t xml:space="preserve">Q DEL MANEJO?</t>
  </si>
  <si>
    <t xml:space="preserve">Similitud con especies extintas</t>
  </si>
  <si>
    <t xml:space="preserve">RAM I</t>
  </si>
  <si>
    <t xml:space="preserve">Tamaño relativo del ámbito de distribución natural</t>
  </si>
  <si>
    <t xml:space="preserve">Número de cuencas hidrológicas ocupadas</t>
  </si>
  <si>
    <t xml:space="preserve">Proporción de cuencas hidrológicas ocupadas</t>
  </si>
  <si>
    <t xml:space="preserve">Superficie de la "Zona Económica Exclusiva"</t>
  </si>
  <si>
    <t xml:space="preserve">D/ A</t>
  </si>
  <si>
    <t xml:space="preserve">B</t>
  </si>
  <si>
    <t xml:space="preserve">Estado del hábitat con respecto al desarrollo natural del taxón</t>
  </si>
  <si>
    <t xml:space="preserve">Estrategia reproductiva</t>
  </si>
  <si>
    <t xml:space="preserve">Parámetros demográficos</t>
  </si>
  <si>
    <t xml:space="preserve">Historia de vida</t>
  </si>
  <si>
    <t xml:space="preserve">Fenología</t>
  </si>
  <si>
    <t xml:space="preserve">Intervalos de tolerancia</t>
  </si>
  <si>
    <t xml:space="preserve">Parámetros fisicoquímicos</t>
  </si>
  <si>
    <t xml:space="preserve">Aspectos alimentarios</t>
  </si>
  <si>
    <t xml:space="preserve">Variabilidad genética</t>
  </si>
  <si>
    <t xml:space="preserve">EV</t>
  </si>
  <si>
    <t xml:space="preserve">Grado de especialización</t>
  </si>
  <si>
    <t xml:space="preserve">C/ ES</t>
  </si>
  <si>
    <t xml:space="preserve">Tasa de reclutamiento</t>
  </si>
  <si>
    <t xml:space="preserve">Efecto nodriza</t>
  </si>
  <si>
    <t xml:space="preserve">Presión por asentamientos humanos</t>
  </si>
  <si>
    <t xml:space="preserve">Uso</t>
  </si>
  <si>
    <t xml:space="preserve">Comercio</t>
  </si>
  <si>
    <t xml:space="preserve">Tráfico</t>
  </si>
  <si>
    <t xml:space="preserve">Cambio de uso de suelo</t>
  </si>
  <si>
    <t xml:space="preserve">Introducción de especies exóticas</t>
  </si>
  <si>
    <t xml:space="preserve">Realización de obras de infraestructura</t>
  </si>
  <si>
    <t xml:space="preserve">RAM II</t>
  </si>
  <si>
    <t xml:space="preserve">Extensión de la distribución</t>
  </si>
  <si>
    <t xml:space="preserve">Número de poblaciones o localidades conocidas existentes</t>
  </si>
  <si>
    <t xml:space="preserve">Número de provincias biogeográficas</t>
  </si>
  <si>
    <t xml:space="preserve">Representatividad de la distribución del taxón en México</t>
  </si>
  <si>
    <t xml:space="preserve">Cantidad de tipos de vegetación</t>
  </si>
  <si>
    <t xml:space="preserve">Especialización del hábitat</t>
  </si>
  <si>
    <t xml:space="preserve">Dependencia de un hábitat primario</t>
  </si>
  <si>
    <t xml:space="preserve">Dependencia de regímenes de perturbación particulares</t>
  </si>
  <si>
    <t xml:space="preserve">Dependencia de etapas transitorias de sucesión</t>
  </si>
  <si>
    <t xml:space="preserve">Amplitud del intervalo altitudinal</t>
  </si>
  <si>
    <t xml:space="preserve">Número total de individuos</t>
  </si>
  <si>
    <t xml:space="preserve">Densodependencia en la reproducción</t>
  </si>
  <si>
    <t xml:space="preserve">Demográfico porque depende de la densidad</t>
  </si>
  <si>
    <t xml:space="preserve">Clonalidad</t>
  </si>
  <si>
    <t xml:space="preserve">Tamaño poblacional</t>
  </si>
  <si>
    <t xml:space="preserve">The number of offspring an individual or a population is able to produce during a given period of time</t>
  </si>
  <si>
    <t xml:space="preserve">Dioicidad</t>
  </si>
  <si>
    <t xml:space="preserve">Dicogamia</t>
  </si>
  <si>
    <t xml:space="preserve">Autoincompatibilidad</t>
  </si>
  <si>
    <t xml:space="preserve">Floración sincrónica o gregaria</t>
  </si>
  <si>
    <t xml:space="preserve">Cantidad de propágulos</t>
  </si>
  <si>
    <t xml:space="preserve">estructura que da lugar a un nuevo organismo idéntico al que lo formó (Wiki)</t>
  </si>
  <si>
    <t xml:space="preserve">Variación molecular (heterocigosis)</t>
  </si>
  <si>
    <t xml:space="preserve">Estructura genética molecular (Fst)</t>
  </si>
  <si>
    <t xml:space="preserve">Estructura genética molecular (Gst)</t>
  </si>
  <si>
    <t xml:space="preserve">Estructura genética molecular (Proporción de la variación genética encontrada en poblaciones)</t>
  </si>
  <si>
    <t xml:space="preserve">Variación genética en caracteres morfológicos</t>
  </si>
  <si>
    <t xml:space="preserve">Medición indirecta</t>
  </si>
  <si>
    <t xml:space="preserve">Variación genética en susceptibilidad a patógenos</t>
  </si>
  <si>
    <t xml:space="preserve">Nivel de diferenciación morfológica entre poblaciones</t>
  </si>
  <si>
    <t xml:space="preserve">Nivel de diferenciación fisiológica entre poblaciones</t>
  </si>
  <si>
    <t xml:space="preserve">Nivel de diferenciación en suceptibilidad a patógenos entre poblaciones</t>
  </si>
  <si>
    <t xml:space="preserve">Dependencia de una nodriza</t>
  </si>
  <si>
    <t xml:space="preserve">Dependencia de un hospedero o forofito específico</t>
  </si>
  <si>
    <t xml:space="preserve">Dependencia de un polinizador específico</t>
  </si>
  <si>
    <t xml:space="preserve">C/ R</t>
  </si>
  <si>
    <t xml:space="preserve">Dependencia de un dispersor específico</t>
  </si>
  <si>
    <t xml:space="preserve">Mirmecofilia obligada</t>
  </si>
  <si>
    <t xml:space="preserve">Dependencia estricta de la micorriza</t>
  </si>
  <si>
    <t xml:space="preserve">Efecto de depredadores</t>
  </si>
  <si>
    <t xml:space="preserve">Efecto de patógenos</t>
  </si>
  <si>
    <t xml:space="preserve">Efecto de especies invasoras</t>
  </si>
  <si>
    <t xml:space="preserve">Alteración antrópica del hábitat</t>
  </si>
  <si>
    <t xml:space="preserve">Impacto de la intensidad de las actividades humanas sobre el hábitat</t>
  </si>
  <si>
    <t xml:space="preserve">Impacto de la extensión de las actividades humanas sobre el hábitat</t>
  </si>
  <si>
    <t xml:space="preserve">Calidad del hábitat como efecto de cambios globales</t>
  </si>
  <si>
    <t xml:space="preserve">CC/ H</t>
  </si>
  <si>
    <t xml:space="preserve">Extensión del hábitat como efecto de cambios globales</t>
  </si>
  <si>
    <t xml:space="preserve">Impacto de la intensidad del uso</t>
  </si>
  <si>
    <t xml:space="preserve">Impacto de la extensión del uso</t>
  </si>
  <si>
    <t xml:space="preserve">Cultivo o propagación ex situ</t>
  </si>
  <si>
    <t xml:space="preserve">La propagación disminuye la presión de colecta sobre muchas especies de importancia comercial</t>
  </si>
  <si>
    <t xml:space="preserve">Disminuye presión de colecta y promueve conservación ex situ</t>
  </si>
  <si>
    <t xml:space="preserve">M</t>
  </si>
  <si>
    <t xml:space="preserve">MSC</t>
  </si>
  <si>
    <t xml:space="preserve">Principio 1</t>
  </si>
  <si>
    <t xml:space="preserve">Productividad del stock</t>
  </si>
  <si>
    <t xml:space="preserve">Sobrepesca en reclutamiento</t>
  </si>
  <si>
    <t xml:space="preserve">A/ D/ M/ R</t>
  </si>
  <si>
    <t xml:space="preserve">Punto de deficiencia en el reclutamiento</t>
  </si>
  <si>
    <t xml:space="preserve">Se define un valor para este parámetro y se compara con el stock para conocer su status</t>
  </si>
  <si>
    <t xml:space="preserve">Aprovechamiento máximo sostenible</t>
  </si>
  <si>
    <t xml:space="preserve">Biología de la especie</t>
  </si>
  <si>
    <t xml:space="preserve">Escala del sistema de manejo</t>
  </si>
  <si>
    <t xml:space="preserve">Se toman en cuenta para determinar los periodos en los que se pueden juzgar fluctuaciones</t>
  </si>
  <si>
    <t xml:space="preserve">Intensidad de la unidad de evaluación</t>
  </si>
  <si>
    <t xml:space="preserve">Intensidad del sistema de manejo</t>
  </si>
  <si>
    <t xml:space="preserve">Proxis de biomasa del stock</t>
  </si>
  <si>
    <t xml:space="preserve">Tasa de mortalidad por pesca</t>
  </si>
  <si>
    <t xml:space="preserve">Productividad del ecosistema</t>
  </si>
  <si>
    <t xml:space="preserve">Productividad pesquera</t>
  </si>
  <si>
    <t xml:space="preserve">Degradación del hábitat</t>
  </si>
  <si>
    <t xml:space="preserve">Posición trófica del stock blanco</t>
  </si>
  <si>
    <t xml:space="preserve">Dependencia del depredador</t>
  </si>
  <si>
    <t xml:space="preserve">Es uno de 3 parámetros que permiten identificar si el stock debe ser catalogado como key Low Trophic Level en función de su rol ecológico</t>
  </si>
  <si>
    <t xml:space="preserve">Volumen de energía transmitida entre niveles tróficos</t>
  </si>
  <si>
    <t xml:space="preserve">Número de especies en el mismo nivel trófico del stock</t>
  </si>
  <si>
    <t xml:space="preserve">Alimentación</t>
  </si>
  <si>
    <t xml:space="preserve">Tamaño corporal</t>
  </si>
  <si>
    <t xml:space="preserve">Edad de madurez</t>
  </si>
  <si>
    <t xml:space="preserve">Esperanza de vida</t>
  </si>
  <si>
    <t xml:space="preserve">Densidad de escuela</t>
  </si>
  <si>
    <t xml:space="preserve">Nivel de desove del stock</t>
  </si>
  <si>
    <t xml:space="preserve">Niveles de abundancia de otras especies o grupos tróficos</t>
  </si>
  <si>
    <t xml:space="preserve">Proxi de mortalidad por pesca</t>
  </si>
  <si>
    <t xml:space="preserve">A/ D</t>
  </si>
  <si>
    <t xml:space="preserve">Reconstrucción del stock</t>
  </si>
  <si>
    <t xml:space="preserve">Mortalidad por pesca incidental</t>
  </si>
  <si>
    <t xml:space="preserve">C/ D</t>
  </si>
  <si>
    <t xml:space="preserve">Desembarque de aletas pegadas al cuerpo del tiburón</t>
  </si>
  <si>
    <t xml:space="preserve">Regulación del manejo de tiburones</t>
  </si>
  <si>
    <t xml:space="preserve">Documentación del destino de cada parte del cuerpo</t>
  </si>
  <si>
    <t xml:space="preserve">Validación de las actividades de la embarcación</t>
  </si>
  <si>
    <t xml:space="preserve">Tasa de explotación</t>
  </si>
  <si>
    <t xml:space="preserve">Tamaño de la unidad de evaluación</t>
  </si>
  <si>
    <t xml:space="preserve">Escala de la unidad de evaluación</t>
  </si>
  <si>
    <t xml:space="preserve">Tasa de aprovechamiento</t>
  </si>
  <si>
    <t xml:space="preserve">Proxis de la tasa de explotación</t>
  </si>
  <si>
    <t xml:space="preserve">Estructura del stock</t>
  </si>
  <si>
    <t xml:space="preserve">Composición de la flota</t>
  </si>
  <si>
    <t xml:space="preserve">Abundancia del stock</t>
  </si>
  <si>
    <t xml:space="preserve">Remociones de la unidad de evaluación</t>
  </si>
  <si>
    <t xml:space="preserve">Suficiencia de la información</t>
  </si>
  <si>
    <t xml:space="preserve">porque pertenece al Principio 1</t>
  </si>
  <si>
    <t xml:space="preserve">Rango de la información</t>
  </si>
  <si>
    <t xml:space="preserve">Veracidad de la información</t>
  </si>
  <si>
    <t xml:space="preserve">Evaluación del estatus del stock basado en la biología de la especie y naturaleza de la unidad de evaluación</t>
  </si>
  <si>
    <t xml:space="preserve">ES/ M</t>
  </si>
  <si>
    <t xml:space="preserve">Revisión de la evaluación del estatus del stock por pares internos y externos</t>
  </si>
  <si>
    <t xml:space="preserve">p.35</t>
  </si>
  <si>
    <t xml:space="preserve">Principio 2</t>
  </si>
  <si>
    <t xml:space="preserve">Especie usada como cebo</t>
  </si>
  <si>
    <t xml:space="preserve">Porcentaje que ocupan las especies no-blanco en el peso total de la captura</t>
  </si>
  <si>
    <t xml:space="preserve">A/ C</t>
  </si>
  <si>
    <t xml:space="preserve">Mortalidad post captura de especie no blanco</t>
  </si>
  <si>
    <t xml:space="preserve">Recuperación de las especies no blanco</t>
  </si>
  <si>
    <t xml:space="preserve">C/ M</t>
  </si>
  <si>
    <t xml:space="preserve">Prácticas y artes de pesca</t>
  </si>
  <si>
    <t xml:space="preserve">Seguridad de la embarcación</t>
  </si>
  <si>
    <t xml:space="preserve">sección de primary species</t>
  </si>
  <si>
    <t xml:space="preserve">Seguridad de la tripulación</t>
  </si>
  <si>
    <t xml:space="preserve">Estrategia de manejo para evitar un impacto negativo en otras especies o hábitats</t>
  </si>
  <si>
    <t xml:space="preserve">C/ H/ M</t>
  </si>
  <si>
    <t xml:space="preserve">Costo accesible de las medidas contra captura incidental</t>
  </si>
  <si>
    <t xml:space="preserve">Información adecuada sobre estrategia de manejo de otras especies</t>
  </si>
  <si>
    <t xml:space="preserve">Información adecuada sobre evaluación del impacto en otras especies, hábitats o ecosistemas</t>
  </si>
  <si>
    <t xml:space="preserve">Monitoreo en hábitats y ecosistemas</t>
  </si>
  <si>
    <t xml:space="preserve">H/ M</t>
  </si>
  <si>
    <t xml:space="preserve">Estructura de los hábitats comúnmente encontrados</t>
  </si>
  <si>
    <t xml:space="preserve">Función de los hábitats comúnmente encontrados</t>
  </si>
  <si>
    <t xml:space="preserve">¿Hay evidencia de que se haya alterado la función?</t>
  </si>
  <si>
    <t xml:space="preserve">Estructura de los ecosistemas marinos vulnerables</t>
  </si>
  <si>
    <t xml:space="preserve">Función de los ecosistemas marinos vulnerables</t>
  </si>
  <si>
    <t xml:space="preserve">Estructura de los hábitats menores</t>
  </si>
  <si>
    <t xml:space="preserve">Función de los hábitats menores</t>
  </si>
  <si>
    <t xml:space="preserve">Sustrato</t>
  </si>
  <si>
    <t xml:space="preserve">sediment type (e.g., hard substrate)</t>
  </si>
  <si>
    <t xml:space="preserve">Geomorfología</t>
  </si>
  <si>
    <t xml:space="preserve">seafloor topography (e.g., flak rocky terrace)</t>
  </si>
  <si>
    <t xml:space="preserve">Biota</t>
  </si>
  <si>
    <t xml:space="preserve">Characteristic floral and/ or faunal group(s) (e.g., kelp-dominated seagrass bed and mixed epifauna, respectively)</t>
  </si>
  <si>
    <t xml:space="preserve">Traslape del esfuerzo pesquero con el rango del hábitat</t>
  </si>
  <si>
    <t xml:space="preserve">A/ H</t>
  </si>
  <si>
    <t xml:space="preserve">Rango del hábitat</t>
  </si>
  <si>
    <t xml:space="preserve">Impactos físicos del arte de pesca</t>
  </si>
  <si>
    <t xml:space="preserve">Posición de áreas cerradas por protección</t>
  </si>
  <si>
    <t xml:space="preserve">Estructura del ecosistema</t>
  </si>
  <si>
    <t xml:space="preserve">Función del ecosistema</t>
  </si>
  <si>
    <t xml:space="preserve">Efectos del cambio climático</t>
  </si>
  <si>
    <t xml:space="preserve">Principio 3</t>
  </si>
  <si>
    <t xml:space="preserve">Compatibilidad de leyes y estándares con manejo efectivo</t>
  </si>
  <si>
    <t xml:space="preserve">Mecanismo de resolución legal de disputas</t>
  </si>
  <si>
    <t xml:space="preserve">Respeto a los derechos</t>
  </si>
  <si>
    <t xml:space="preserve">Existencia de leyes nacionales, acuerdos y políticas que regulen las acciones de autoridades y todos los involucrados en el manejo de la unidad de evaluación</t>
  </si>
  <si>
    <t xml:space="preserve">Sistema formal de cooperación entre naciones</t>
  </si>
  <si>
    <t xml:space="preserve">Existencia de legislación vinculante sobre cooperación internacional</t>
  </si>
  <si>
    <t xml:space="preserve">Definición de roles, funciones y responsabilidades</t>
  </si>
  <si>
    <t xml:space="preserve">Consultas sobre conocimiento local</t>
  </si>
  <si>
    <t xml:space="preserve">Estímulo a la participación de todas las partes involucradas</t>
  </si>
  <si>
    <t xml:space="preserve">Eficiencia y transparencia de procesos de consulta</t>
  </si>
  <si>
    <t xml:space="preserve">Existencia de objetivos a largo plazo de la política de manejo externa a la unidad de evaluación </t>
  </si>
  <si>
    <t xml:space="preserve">Aprovechamiento y estrategias de manejo consistentes con los objetivos específicos de la pesquería</t>
  </si>
  <si>
    <t xml:space="preserve">Existencia de procesos de toma de decisiones</t>
  </si>
  <si>
    <t xml:space="preserve">Sensibilidad de los procesos de toma de decisiones</t>
  </si>
  <si>
    <t xml:space="preserve">Uso del enfoque de precaución</t>
  </si>
  <si>
    <t xml:space="preserve">Responsabilidad y transparencia del sistema de manejo y del proceso de toma de decisiones</t>
  </si>
  <si>
    <t xml:space="preserve">Mecanismo de acercamiento a las disputas</t>
  </si>
  <si>
    <t xml:space="preserve">Exhaustividad de la información</t>
  </si>
  <si>
    <t xml:space="preserve">Disponibilidad de la información (abierta, pública y regular para todos los involucrados)</t>
  </si>
  <si>
    <t xml:space="preserve">Implementación de un sistema de monitoreo, control y vigilancia</t>
  </si>
  <si>
    <t xml:space="preserve">Aplicación y efectividad de sanciones</t>
  </si>
  <si>
    <t xml:space="preserve">Cumplimiento de los pescadores con el sistema de manejo</t>
  </si>
  <si>
    <t xml:space="preserve">Evidencia de incumplimiento sistemático</t>
  </si>
  <si>
    <t xml:space="preserve">Cobertura de la evaluación del sistema de manejo específico de la pesquería</t>
  </si>
  <si>
    <t xml:space="preserve">Revisión interna y/o externa</t>
  </si>
  <si>
    <t xml:space="preserve">PSM</t>
  </si>
  <si>
    <t xml:space="preserve">Tasa intrínseca de crecimiento poblacional</t>
  </si>
  <si>
    <t xml:space="preserve">Tasa de mortalidad menos tasa de natalidad</t>
  </si>
  <si>
    <t xml:space="preserve">Edad máxima</t>
  </si>
  <si>
    <t xml:space="preserve">La edad promedio máxima esperada para la población en condiciones naturales</t>
  </si>
  <si>
    <t xml:space="preserve">Longitud máxima</t>
  </si>
  <si>
    <t xml:space="preserve">Longitud máxima registrada para la especie</t>
  </si>
  <si>
    <t xml:space="preserve">Constante de crecimiento de Von Bertalanffy</t>
  </si>
  <si>
    <t xml:space="preserve">Constante que cuantifica la velocidad a la que un pez alcanza su talla máxima</t>
  </si>
  <si>
    <t xml:space="preserve">Mortalidad natural estimada</t>
  </si>
  <si>
    <t xml:space="preserve">Proporción de tiburones que mueren por causas ajenas a la pesca</t>
  </si>
  <si>
    <t xml:space="preserve">Número de crías promedio producidas por una hembra de talla/edad determinada</t>
  </si>
  <si>
    <t xml:space="preserve">Ciclo reproductivo</t>
  </si>
  <si>
    <t xml:space="preserve">Periodicidad con la que la especie se reproduce</t>
  </si>
  <si>
    <t xml:space="preserve">Longitud de madurez</t>
  </si>
  <si>
    <t xml:space="preserve">Longitudes de madurez a la cual el 50% de los individuos son maduros</t>
  </si>
  <si>
    <t xml:space="preserve">Edad a la cual el 50% de los individuos son maduros</t>
  </si>
  <si>
    <t xml:space="preserve">Nivel trófico</t>
  </si>
  <si>
    <t xml:space="preserve">Niveles dentro de la red trófica. Los niveles más altos están ocupados por los grandes depredadores</t>
  </si>
  <si>
    <t xml:space="preserve">Traslapo de área</t>
  </si>
  <si>
    <t xml:space="preserve">sobrelapamiento entre flota pesquera y población (plano horizontal) en área de pesca</t>
  </si>
  <si>
    <t xml:space="preserve">Concentración geográfica</t>
  </si>
  <si>
    <t xml:space="preserve">% que la especie ocupa de toda su distribución en respuesta a la pesquería</t>
  </si>
  <si>
    <t xml:space="preserve">Traslapo vertical</t>
  </si>
  <si>
    <t xml:space="preserve">probabilidad de que el equipo de pesca se encuentre con la población en la columna de agua (plano vertical, por ejemplo demersal o pelágicas)</t>
  </si>
  <si>
    <t xml:space="preserve">Tamaño de flota pesquera de pesca dirigida</t>
  </si>
  <si>
    <t xml:space="preserve">Número de embarcaciones que participan en la pesquería</t>
  </si>
  <si>
    <t xml:space="preserve">Estacionalidad de la pesquería</t>
  </si>
  <si>
    <t xml:space="preserve">Número de meses que la pesquería está activa en la Zona de Pesca</t>
  </si>
  <si>
    <t xml:space="preserve">Magnitud de la captura</t>
  </si>
  <si>
    <t xml:space="preserve">El promedio de kg de tiburón anual que captura una embarcación en la zona de pesca. (No sirve para evaluar efecto evolutivo porque el kg de tiburón no es compatible con núm de individuos y menos si es anual)</t>
  </si>
  <si>
    <t xml:space="preserve">Migraciones estacionales</t>
  </si>
  <si>
    <t xml:space="preserve">Incremento o reducción de la interacción pesquería:especie, al ocurrir una migración estacional (p.e. migraciones por alumbramiento o alimentación)</t>
  </si>
  <si>
    <t xml:space="preserve">Agregaciones por alimentación o reproducción</t>
  </si>
  <si>
    <t xml:space="preserve">Incremento o reducción de la interacción pesquería:especie al presentarse agregaciones en áreas determinadas por alimentación o reproducción (los individuos permanecen por más tiempo agregados que en migraciones estacionales)</t>
  </si>
  <si>
    <t xml:space="preserve">Morfología afecta la captura (especie y talla de individuo)</t>
  </si>
  <si>
    <t xml:space="preserve">Morfología de la especie la hace más vulnerable al equipo de pesca. Asimismo es posible considerar el tamaño (talla) del ejemplar, pues éste también puede incrementar la selectividad de captura por algunas artes de pesca</t>
  </si>
  <si>
    <t xml:space="preserve">Sobrevivencia post-captura</t>
  </si>
  <si>
    <t xml:space="preserve">% de sobrevivencia post-captura cuando es liberada o descartada</t>
  </si>
  <si>
    <t xml:space="preserve">Deseabilidad o valor de la pesquería</t>
  </si>
  <si>
    <t xml:space="preserve">Especie objetivo de pesquería o parte de captura incidental.</t>
  </si>
  <si>
    <t xml:space="preserve">Estado de explotación de la población</t>
  </si>
  <si>
    <t xml:space="preserve">Solicitud de información sobre esfuerzo y desembarcos</t>
  </si>
  <si>
    <t xml:space="preserve">Solo indica si se solicita o no la información</t>
  </si>
  <si>
    <t xml:space="preserve">Análisis de datos del stock</t>
  </si>
  <si>
    <t xml:space="preserve">Manejo pesquero adaptativo de la población</t>
  </si>
  <si>
    <t xml:space="preserve">EV/ M</t>
  </si>
  <si>
    <t xml:space="preserve">Manejo consistente con recomendaciones para población o especie</t>
  </si>
  <si>
    <t xml:space="preserve">Cumplimiento para respaldar las medidas de manejo específicas</t>
  </si>
  <si>
    <t xml:space="preserve">Cumplimiento de lo que se recomienda para la especie o población</t>
  </si>
  <si>
    <t xml:space="preserve">Medidas de manejo para reducir impactos en la población</t>
  </si>
  <si>
    <t xml:space="preserve">Cumplimiento para respaldar las medidas de manejo genéricas para la población</t>
  </si>
  <si>
    <t xml:space="preserve">IUCN</t>
  </si>
  <si>
    <t xml:space="preserve">Tamaño de la población</t>
  </si>
  <si>
    <t xml:space="preserve">número total de individuos (maduros) del taxón</t>
  </si>
  <si>
    <t xml:space="preserve">Área de ocupación</t>
  </si>
  <si>
    <t xml:space="preserve">Área dentro de la extensión de presencia que es ocupada por un taxón</t>
  </si>
  <si>
    <t xml:space="preserve">Extensión de presencia</t>
  </si>
  <si>
    <t xml:space="preserve">Área contenida dentro de los límites imaginarios continuos más cortos que puedan dibujarse para incluir todos los sitios conocidos, inferidos o proyectados en los que un taxón se encuentre presente</t>
  </si>
  <si>
    <t xml:space="preserve">Niveles de explotación reales o potenciales</t>
  </si>
  <si>
    <t xml:space="preserve">no se explica</t>
  </si>
  <si>
    <t xml:space="preserve">Efectos de taxones introducidos</t>
  </si>
  <si>
    <t xml:space="preserve">Efecto de contaminantes</t>
  </si>
  <si>
    <t xml:space="preserve">Efecto de competidores</t>
  </si>
  <si>
    <t xml:space="preserve">Efecto de parásitos</t>
  </si>
  <si>
    <t xml:space="preserve">Número de localidades o subpoblaciones</t>
  </si>
  <si>
    <t xml:space="preserve">Subpoblaciones: grupos de la población que están separados geográficamente o por otro factor, y entre las cuales hay muy poco intercambio genético o demográfico (típicamente, un individuo o gameto migratorio exitoso al año, o menos). Localidad: un área geográfica o ecológica distintiva en la cual un solo acontecimiento amenazante puede afectar rápidamente a todos los individuos del taxón presente.</t>
  </si>
  <si>
    <t xml:space="preserve">Número de individuos maduros</t>
  </si>
  <si>
    <t xml:space="preserve">Proporción de individuos maduros entre subpoblaciones</t>
  </si>
  <si>
    <t xml:space="preserve">Probabilidad de extinción mediante análisis cuantitativo</t>
  </si>
  <si>
    <t xml:space="preserve">Implica algo genético?</t>
  </si>
  <si>
    <t xml:space="preserve">Número de identificación</t>
  </si>
  <si>
    <t xml:space="preserve">MER I</t>
  </si>
  <si>
    <t xml:space="preserve">MER II</t>
  </si>
  <si>
    <t xml:space="preserve">UICN</t>
  </si>
  <si>
    <t xml:space="preserve">Parámetro</t>
  </si>
  <si>
    <t xml:space="preserve">Nombre del parámetro</t>
  </si>
  <si>
    <t xml:space="preserve">Definición</t>
  </si>
  <si>
    <t xml:space="preserve">Descripción del parámetro</t>
  </si>
  <si>
    <t xml:space="preserve">Nivel ecológico</t>
  </si>
  <si>
    <t xml:space="preserve">P- población</t>
  </si>
  <si>
    <t xml:space="preserve">C- comunidad</t>
  </si>
  <si>
    <t xml:space="preserve">E- ecosistema</t>
  </si>
  <si>
    <t xml:space="preserve">Carácter evolutivo</t>
  </si>
  <si>
    <t xml:space="preserve">D- directamente evolutivo</t>
  </si>
  <si>
    <t xml:space="preserve">I- indirectamente evolutivo</t>
  </si>
  <si>
    <t xml:space="preserve">N- no evolutivo</t>
  </si>
  <si>
    <t xml:space="preserve">Motivo de clasificación</t>
  </si>
  <si>
    <t xml:space="preserve">Justificación para clasificar el parámetro bajo cierta categoría</t>
  </si>
  <si>
    <t xml:space="preserve">Cantidad de parámetros</t>
  </si>
  <si>
    <t xml:space="preserve">Rango de parámetros</t>
  </si>
  <si>
    <t xml:space="preserve">%D</t>
  </si>
  <si>
    <t xml:space="preserve">%I</t>
  </si>
  <si>
    <t xml:space="preserve">%N</t>
  </si>
  <si>
    <t xml:space="preserve">%P</t>
  </si>
  <si>
    <t xml:space="preserve">%C</t>
  </si>
  <si>
    <t xml:space="preserve">%E</t>
  </si>
  <si>
    <t xml:space="preserve">1 a 57</t>
  </si>
  <si>
    <t xml:space="preserve">58 a 82</t>
  </si>
  <si>
    <t xml:space="preserve">83 a 130</t>
  </si>
  <si>
    <t xml:space="preserve">131 a 231</t>
  </si>
  <si>
    <t xml:space="preserve">232 a 261</t>
  </si>
  <si>
    <t xml:space="preserve">262 a 276</t>
  </si>
  <si>
    <t xml:space="preserve">Total (suma en esta hoja)</t>
  </si>
  <si>
    <t xml:space="preserve">1 a 276</t>
  </si>
  <si>
    <t xml:space="preserve">Internacional</t>
  </si>
  <si>
    <t xml:space="preserve">Nacional</t>
  </si>
  <si>
    <t xml:space="preserve">Marino</t>
  </si>
  <si>
    <t xml:space="preserve">General</t>
  </si>
  <si>
    <t xml:space="preserve">No marino</t>
  </si>
  <si>
    <t xml:space="preserve">Categoría actual</t>
  </si>
  <si>
    <t xml:space="preserve">Categoría propuesta</t>
  </si>
  <si>
    <t xml:space="preserve">Proceso evolutivo actual</t>
  </si>
  <si>
    <t xml:space="preserve">Proceso evolutivo propuesto</t>
  </si>
  <si>
    <t xml:space="preserve">Niveles de explotación</t>
  </si>
  <si>
    <t xml:space="preserve">Proxis de tasa de explotación</t>
  </si>
  <si>
    <t xml:space="preserve">Número de localidades y subpoblaciones</t>
  </si>
  <si>
    <t xml:space="preserve">pend</t>
  </si>
  <si>
    <t xml:space="preserve">Sobrepesca en el reclutamiento</t>
  </si>
</sst>
</file>

<file path=xl/styles.xml><?xml version="1.0" encoding="utf-8"?>
<styleSheet xmlns="http://schemas.openxmlformats.org/spreadsheetml/2006/main">
  <numFmts count="2">
    <numFmt numFmtId="164" formatCode="General"/>
    <numFmt numFmtId="165" formatCode="MMM\-YY"/>
  </numFmts>
  <fonts count="7">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9"/>
      <color rgb="FF595959"/>
      <name val="Calibri"/>
      <family val="2"/>
    </font>
    <font>
      <sz val="10"/>
      <color rgb="FF000000"/>
      <name val="Calibri"/>
      <family val="2"/>
    </font>
  </fonts>
  <fills count="17">
    <fill>
      <patternFill patternType="none"/>
    </fill>
    <fill>
      <patternFill patternType="gray125"/>
    </fill>
    <fill>
      <patternFill patternType="solid">
        <fgColor rgb="FFCCCCCC"/>
        <bgColor rgb="FFB7B7B7"/>
      </patternFill>
    </fill>
    <fill>
      <patternFill patternType="solid">
        <fgColor rgb="FF00FFFF"/>
        <bgColor rgb="FF00FFFF"/>
      </patternFill>
    </fill>
    <fill>
      <patternFill patternType="solid">
        <fgColor rgb="FFFFFF00"/>
        <bgColor rgb="FFFFFF00"/>
      </patternFill>
    </fill>
    <fill>
      <patternFill patternType="solid">
        <fgColor rgb="FFB7B7B7"/>
        <bgColor rgb="FFA5A5A5"/>
      </patternFill>
    </fill>
    <fill>
      <patternFill patternType="solid">
        <fgColor rgb="FF6FA8DC"/>
        <bgColor rgb="FF5B9BD5"/>
      </patternFill>
    </fill>
    <fill>
      <patternFill patternType="solid">
        <fgColor rgb="FF8E7CC3"/>
        <bgColor rgb="FF8B8B8B"/>
      </patternFill>
    </fill>
    <fill>
      <patternFill patternType="solid">
        <fgColor rgb="FF7030A0"/>
        <bgColor rgb="FF993366"/>
      </patternFill>
    </fill>
    <fill>
      <patternFill patternType="solid">
        <fgColor rgb="FFF3F3F3"/>
        <bgColor rgb="FFFFFFFF"/>
      </patternFill>
    </fill>
    <fill>
      <patternFill patternType="solid">
        <fgColor rgb="FF006600"/>
        <bgColor rgb="FF003300"/>
      </patternFill>
    </fill>
    <fill>
      <patternFill patternType="solid">
        <fgColor rgb="FF0070C0"/>
        <bgColor rgb="FF008080"/>
      </patternFill>
    </fill>
    <fill>
      <patternFill patternType="solid">
        <fgColor rgb="FFFFE599"/>
        <bgColor rgb="FFFFFF99"/>
      </patternFill>
    </fill>
    <fill>
      <patternFill patternType="solid">
        <fgColor rgb="FFC55A11"/>
        <bgColor rgb="FFED7D31"/>
      </patternFill>
    </fill>
    <fill>
      <patternFill patternType="solid">
        <fgColor rgb="FFEA9999"/>
        <bgColor rgb="FFFF8080"/>
      </patternFill>
    </fill>
    <fill>
      <patternFill patternType="solid">
        <fgColor rgb="FFFF0000"/>
        <bgColor rgb="FF800000"/>
      </patternFill>
    </fill>
    <fill>
      <patternFill patternType="solid">
        <fgColor rgb="FF6AA84F"/>
        <bgColor rgb="FF70AD4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false" applyProtection="false">
      <alignment horizontal="general" vertical="bottom" textRotation="0" wrapText="false" indent="0" shrinkToFit="false"/>
      <protection locked="true" hidden="false"/>
    </xf>
    <xf numFmtId="164" fontId="4" fillId="9" borderId="0" xfId="0" applyFont="true" applyBorder="tru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true" applyAlignment="false" applyProtection="false">
      <alignment horizontal="general" vertical="bottom" textRotation="0" wrapText="false" indent="0" shrinkToFit="false"/>
      <protection locked="true" hidden="false"/>
    </xf>
    <xf numFmtId="164" fontId="4" fillId="1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13" borderId="0" xfId="0" applyFont="true" applyBorder="true" applyAlignment="false" applyProtection="false">
      <alignment horizontal="general" vertical="bottom" textRotation="0" wrapText="false" indent="0" shrinkToFit="false"/>
      <protection locked="true" hidden="false"/>
    </xf>
    <xf numFmtId="164" fontId="4" fillId="14" borderId="0" xfId="0" applyFont="true" applyBorder="tru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4" fillId="15" borderId="0" xfId="0" applyFont="true" applyBorder="true" applyAlignment="false" applyProtection="false">
      <alignment horizontal="general" vertical="bottom" textRotation="0" wrapText="false" indent="0" shrinkToFit="false"/>
      <protection locked="true" hidden="false"/>
    </xf>
    <xf numFmtId="164" fontId="4" fillId="16" borderId="0" xfId="0" applyFont="true" applyBorder="true" applyAlignment="false" applyProtection="false">
      <alignment horizontal="general" vertical="bottom" textRotation="0" wrapText="false" indent="0" shrinkToFit="false"/>
      <protection locked="true" hidden="false"/>
    </xf>
    <xf numFmtId="164" fontId="4" fillId="16"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6600"/>
      <rgbColor rgb="FF000080"/>
      <rgbColor rgb="FF808000"/>
      <rgbColor rgb="FF800080"/>
      <rgbColor rgb="FF008080"/>
      <rgbColor rgb="FFB7B7B7"/>
      <rgbColor rgb="FF8B8B8B"/>
      <rgbColor rgb="FF6FA8DC"/>
      <rgbColor rgb="FF7030A0"/>
      <rgbColor rgb="FFF3F3F3"/>
      <rgbColor rgb="FFCCFFFF"/>
      <rgbColor rgb="FF660066"/>
      <rgbColor rgb="FFFF8080"/>
      <rgbColor rgb="FF0070C0"/>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8E7CC3"/>
      <rgbColor rgb="FFFFE599"/>
      <rgbColor rgb="FF4472C4"/>
      <rgbColor rgb="FF5B9BD5"/>
      <rgbColor rgb="FF70AD47"/>
      <rgbColor rgb="FFFFC000"/>
      <rgbColor rgb="FFFF9900"/>
      <rgbColor rgb="FFED7D31"/>
      <rgbColor rgb="FF595959"/>
      <rgbColor rgb="FFA5A5A5"/>
      <rgbColor rgb="FF003366"/>
      <rgbColor rgb="FF6AA84F"/>
      <rgbColor rgb="FF003300"/>
      <rgbColor rgb="FF333300"/>
      <rgbColor rgb="FFC55A11"/>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7.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1"/>
        <c:ser>
          <c:idx val="0"/>
          <c:order val="0"/>
          <c:tx>
            <c:strRef>
              <c:f>Estadísticos!$B$1</c:f>
              <c:strCache>
                <c:ptCount val="1"/>
                <c:pt idx="0">
                  <c:v>Cantidad de parámetros</c:v>
                </c:pt>
              </c:strCache>
            </c:strRef>
          </c:tx>
          <c:spPr>
            <a:solidFill>
              <a:srgbClr val="5b9bd5"/>
            </a:solidFill>
            <a:ln>
              <a:noFill/>
            </a:ln>
          </c:spPr>
          <c:invertIfNegative val="0"/>
          <c:dPt>
            <c:idx val="0"/>
            <c:spPr>
              <a:solidFill>
                <a:srgbClr val="004586"/>
              </a:solidFill>
              <a:ln>
                <a:noFill/>
              </a:ln>
            </c:spPr>
          </c:dPt>
          <c:dPt>
            <c:idx val="1"/>
            <c:spPr>
              <a:solidFill>
                <a:srgbClr val="ff420e"/>
              </a:solidFill>
              <a:ln>
                <a:noFill/>
              </a:ln>
            </c:spPr>
          </c:dPt>
          <c:dPt>
            <c:idx val="2"/>
            <c:spPr>
              <a:solidFill>
                <a:srgbClr val="ffd320"/>
              </a:solidFill>
              <a:ln>
                <a:noFill/>
              </a:ln>
            </c:spPr>
          </c:dPt>
          <c:dPt>
            <c:idx val="3"/>
            <c:spPr>
              <a:solidFill>
                <a:srgbClr val="579d1c"/>
              </a:solidFill>
              <a:ln>
                <a:noFill/>
              </a:ln>
            </c:spPr>
          </c:dPt>
          <c:dPt>
            <c:idx val="4"/>
            <c:spPr>
              <a:solidFill>
                <a:srgbClr val="7e0021"/>
              </a:solidFill>
              <a:ln>
                <a:noFill/>
              </a:ln>
            </c:spPr>
          </c:dPt>
          <c:dPt>
            <c:idx val="5"/>
            <c:spPr>
              <a:solidFill>
                <a:srgbClr val="83caff"/>
              </a:solidFill>
              <a:ln>
                <a:noFill/>
              </a:ln>
            </c:spPr>
          </c:dPt>
          <c:dLbls>
            <c:showLegendKey val="0"/>
            <c:showVal val="0"/>
            <c:showCatName val="0"/>
            <c:showSerName val="0"/>
            <c:showPercent val="0"/>
            <c:showLeaderLines val="0"/>
          </c:dLbls>
          <c:cat>
            <c:strRef>
              <c:f>Estadísticos!$A$2:$A$7</c:f>
              <c:strCache>
                <c:ptCount val="6"/>
                <c:pt idx="0">
                  <c:v>CITES</c:v>
                </c:pt>
                <c:pt idx="1">
                  <c:v>MER I</c:v>
                </c:pt>
                <c:pt idx="2">
                  <c:v>MER II</c:v>
                </c:pt>
                <c:pt idx="3">
                  <c:v>MSC</c:v>
                </c:pt>
                <c:pt idx="4">
                  <c:v>PSM</c:v>
                </c:pt>
                <c:pt idx="5">
                  <c:v>UICN</c:v>
                </c:pt>
              </c:strCache>
            </c:strRef>
          </c:cat>
          <c:val>
            <c:numRef>
              <c:f>Estadísticos!$B$2:$B$7</c:f>
              <c:numCache>
                <c:formatCode>General</c:formatCode>
                <c:ptCount val="6"/>
                <c:pt idx="0">
                  <c:v>57</c:v>
                </c:pt>
                <c:pt idx="1">
                  <c:v>25</c:v>
                </c:pt>
                <c:pt idx="2">
                  <c:v>48</c:v>
                </c:pt>
                <c:pt idx="3">
                  <c:v>101</c:v>
                </c:pt>
                <c:pt idx="4">
                  <c:v>30</c:v>
                </c:pt>
                <c:pt idx="5">
                  <c:v>15</c:v>
                </c:pt>
              </c:numCache>
            </c:numRef>
          </c:val>
        </c:ser>
        <c:gapWidth val="150"/>
        <c:overlap val="0"/>
        <c:axId val="37772195"/>
        <c:axId val="41807359"/>
      </c:barChart>
      <c:catAx>
        <c:axId val="37772195"/>
        <c:scaling>
          <c:orientation val="minMax"/>
        </c:scaling>
        <c:delete val="0"/>
        <c:axPos val="b"/>
        <c:numFmt formatCode="General" sourceLinked="1"/>
        <c:majorTickMark val="cross"/>
        <c:minorTickMark val="cross"/>
        <c:tickLblPos val="nextTo"/>
        <c:spPr>
          <a:ln w="6480">
            <a:solidFill>
              <a:srgbClr val="8b8b8b"/>
            </a:solidFill>
            <a:round/>
          </a:ln>
        </c:spPr>
        <c:txPr>
          <a:bodyPr/>
          <a:lstStyle/>
          <a:p>
            <a:pPr>
              <a:defRPr b="0" sz="900" spc="-1" strike="noStrike">
                <a:solidFill>
                  <a:srgbClr val="595959"/>
                </a:solidFill>
                <a:latin typeface="Calibri"/>
                <a:ea typeface="Calibri"/>
              </a:defRPr>
            </a:pPr>
          </a:p>
        </c:txPr>
        <c:crossAx val="41807359"/>
        <c:crosses val="autoZero"/>
        <c:auto val="1"/>
        <c:lblAlgn val="ctr"/>
        <c:lblOffset val="100"/>
      </c:catAx>
      <c:valAx>
        <c:axId val="41807359"/>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900" spc="-1" strike="noStrike">
                <a:solidFill>
                  <a:srgbClr val="595959"/>
                </a:solidFill>
                <a:latin typeface="Calibri"/>
                <a:ea typeface="Calibri"/>
              </a:defRPr>
            </a:pPr>
          </a:p>
        </c:txPr>
        <c:crossAx val="37772195"/>
        <c:crosses val="autoZero"/>
      </c:valAx>
      <c:spPr>
        <a:solidFill>
          <a:srgbClr val="ffffff"/>
        </a:solidFill>
        <a:ln>
          <a:noFill/>
        </a:ln>
      </c:spPr>
    </c:plotArea>
    <c:plotVisOnly val="1"/>
    <c:dispBlanksAs val="zero"/>
  </c:chart>
  <c:spPr>
    <a:solidFill>
      <a:srgbClr val="ffffff"/>
    </a:solidFill>
    <a:ln>
      <a:noFill/>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roundedCorners val="0"/>
  <c:chart>
    <c:plotArea>
      <c:radarChart>
        <c:radarStyle val="marker"/>
        <c:varyColors val="0"/>
        <c:ser>
          <c:idx val="0"/>
          <c:order val="0"/>
          <c:tx>
            <c:strRef>
              <c:f>Hoja1!$A$2</c:f>
              <c:strCache>
                <c:ptCount val="1"/>
                <c:pt idx="0">
                  <c:v>CITES</c:v>
                </c:pt>
              </c:strCache>
            </c:strRef>
          </c:tx>
          <c:spPr>
            <a:solidFill>
              <a:srgbClr val="5b9bd5"/>
            </a:solidFill>
            <a:ln w="9360">
              <a:solidFill>
                <a:srgbClr val="5b9bd5"/>
              </a:solidFill>
              <a:round/>
            </a:ln>
          </c:spPr>
          <c:marker>
            <c:symbol val="none"/>
          </c:marker>
          <c:dLbls>
            <c:showLegendKey val="0"/>
            <c:showVal val="0"/>
            <c:showCatName val="0"/>
            <c:showSerName val="0"/>
            <c:showPercent val="0"/>
            <c:showLeaderLines val="0"/>
          </c:dLbls>
          <c:cat>
            <c:strRef>
              <c:f>Hoja1!$B$1:$G$1</c:f>
              <c:strCache>
                <c:ptCount val="6"/>
                <c:pt idx="0">
                  <c:v>%D</c:v>
                </c:pt>
                <c:pt idx="1">
                  <c:v>%I</c:v>
                </c:pt>
                <c:pt idx="2">
                  <c:v>%N</c:v>
                </c:pt>
                <c:pt idx="3">
                  <c:v>%P</c:v>
                </c:pt>
                <c:pt idx="4">
                  <c:v>%C</c:v>
                </c:pt>
                <c:pt idx="5">
                  <c:v>%E</c:v>
                </c:pt>
              </c:strCache>
            </c:strRef>
          </c:cat>
          <c:val>
            <c:numRef>
              <c:f>Hoja1!$B$2:$G$2</c:f>
              <c:numCache>
                <c:formatCode>General</c:formatCode>
                <c:ptCount val="6"/>
                <c:pt idx="0">
                  <c:v>0.0175438596491228</c:v>
                </c:pt>
                <c:pt idx="1">
                  <c:v>0.456140350877193</c:v>
                </c:pt>
                <c:pt idx="2">
                  <c:v>0.526315789473684</c:v>
                </c:pt>
                <c:pt idx="3">
                  <c:v>0.824561403508772</c:v>
                </c:pt>
                <c:pt idx="4">
                  <c:v>0.0701754385964912</c:v>
                </c:pt>
                <c:pt idx="5">
                  <c:v>0.105263157894737</c:v>
                </c:pt>
              </c:numCache>
            </c:numRef>
          </c:val>
        </c:ser>
        <c:ser>
          <c:idx val="1"/>
          <c:order val="1"/>
          <c:tx>
            <c:strRef>
              <c:f>Hoja1!$A$3</c:f>
              <c:strCache>
                <c:ptCount val="1"/>
                <c:pt idx="0">
                  <c:v>MER I</c:v>
                </c:pt>
              </c:strCache>
            </c:strRef>
          </c:tx>
          <c:spPr>
            <a:solidFill>
              <a:srgbClr val="ed7d31"/>
            </a:solidFill>
            <a:ln w="9360">
              <a:solidFill>
                <a:srgbClr val="ed7d31"/>
              </a:solidFill>
              <a:round/>
            </a:ln>
          </c:spPr>
          <c:marker>
            <c:symbol val="none"/>
          </c:marker>
          <c:dLbls>
            <c:showLegendKey val="0"/>
            <c:showVal val="0"/>
            <c:showCatName val="0"/>
            <c:showSerName val="0"/>
            <c:showPercent val="0"/>
            <c:showLeaderLines val="0"/>
          </c:dLbls>
          <c:cat>
            <c:strRef>
              <c:f>Hoja1!$B$1:$G$1</c:f>
              <c:strCache>
                <c:ptCount val="6"/>
                <c:pt idx="0">
                  <c:v>%D</c:v>
                </c:pt>
                <c:pt idx="1">
                  <c:v>%I</c:v>
                </c:pt>
                <c:pt idx="2">
                  <c:v>%N</c:v>
                </c:pt>
                <c:pt idx="3">
                  <c:v>%P</c:v>
                </c:pt>
                <c:pt idx="4">
                  <c:v>%C</c:v>
                </c:pt>
                <c:pt idx="5">
                  <c:v>%E</c:v>
                </c:pt>
              </c:strCache>
            </c:strRef>
          </c:cat>
          <c:val>
            <c:numRef>
              <c:f>Hoja1!$B$3:$G$3</c:f>
              <c:numCache>
                <c:formatCode>General</c:formatCode>
                <c:ptCount val="6"/>
                <c:pt idx="0">
                  <c:v>0.04</c:v>
                </c:pt>
                <c:pt idx="1">
                  <c:v>0.24</c:v>
                </c:pt>
                <c:pt idx="2">
                  <c:v>0.72</c:v>
                </c:pt>
                <c:pt idx="3">
                  <c:v>0.76</c:v>
                </c:pt>
                <c:pt idx="4">
                  <c:v>0.04</c:v>
                </c:pt>
                <c:pt idx="5">
                  <c:v>0.2</c:v>
                </c:pt>
              </c:numCache>
            </c:numRef>
          </c:val>
        </c:ser>
        <c:ser>
          <c:idx val="2"/>
          <c:order val="2"/>
          <c:tx>
            <c:strRef>
              <c:f>Hoja1!$A$4</c:f>
              <c:strCache>
                <c:ptCount val="1"/>
                <c:pt idx="0">
                  <c:v>MER II</c:v>
                </c:pt>
              </c:strCache>
            </c:strRef>
          </c:tx>
          <c:spPr>
            <a:solidFill>
              <a:srgbClr val="a5a5a5"/>
            </a:solidFill>
            <a:ln w="9360">
              <a:solidFill>
                <a:srgbClr val="a5a5a5"/>
              </a:solidFill>
              <a:round/>
            </a:ln>
          </c:spPr>
          <c:marker>
            <c:symbol val="none"/>
          </c:marker>
          <c:dLbls>
            <c:showLegendKey val="0"/>
            <c:showVal val="0"/>
            <c:showCatName val="0"/>
            <c:showSerName val="0"/>
            <c:showPercent val="0"/>
            <c:showLeaderLines val="0"/>
          </c:dLbls>
          <c:cat>
            <c:strRef>
              <c:f>Hoja1!$B$1:$G$1</c:f>
              <c:strCache>
                <c:ptCount val="6"/>
                <c:pt idx="0">
                  <c:v>%D</c:v>
                </c:pt>
                <c:pt idx="1">
                  <c:v>%I</c:v>
                </c:pt>
                <c:pt idx="2">
                  <c:v>%N</c:v>
                </c:pt>
                <c:pt idx="3">
                  <c:v>%P</c:v>
                </c:pt>
                <c:pt idx="4">
                  <c:v>%C</c:v>
                </c:pt>
                <c:pt idx="5">
                  <c:v>%E</c:v>
                </c:pt>
              </c:strCache>
            </c:strRef>
          </c:cat>
          <c:val>
            <c:numRef>
              <c:f>Hoja1!$B$4:$G$4</c:f>
              <c:numCache>
                <c:formatCode>General</c:formatCode>
                <c:ptCount val="6"/>
                <c:pt idx="0">
                  <c:v>0.0833333333333333</c:v>
                </c:pt>
                <c:pt idx="1">
                  <c:v>0.354166666666667</c:v>
                </c:pt>
                <c:pt idx="2">
                  <c:v>0.5625</c:v>
                </c:pt>
                <c:pt idx="3">
                  <c:v>0.583333333333333</c:v>
                </c:pt>
                <c:pt idx="4">
                  <c:v>0.1875</c:v>
                </c:pt>
                <c:pt idx="5">
                  <c:v>0.229166666666667</c:v>
                </c:pt>
              </c:numCache>
            </c:numRef>
          </c:val>
        </c:ser>
        <c:ser>
          <c:idx val="3"/>
          <c:order val="3"/>
          <c:tx>
            <c:strRef>
              <c:f>Hoja1!$A$5</c:f>
              <c:strCache>
                <c:ptCount val="1"/>
                <c:pt idx="0">
                  <c:v>MSC</c:v>
                </c:pt>
              </c:strCache>
            </c:strRef>
          </c:tx>
          <c:spPr>
            <a:solidFill>
              <a:srgbClr val="ffc000"/>
            </a:solidFill>
            <a:ln w="9360">
              <a:solidFill>
                <a:srgbClr val="ffc000"/>
              </a:solidFill>
              <a:round/>
            </a:ln>
          </c:spPr>
          <c:marker>
            <c:symbol val="none"/>
          </c:marker>
          <c:dLbls>
            <c:showLegendKey val="0"/>
            <c:showVal val="0"/>
            <c:showCatName val="0"/>
            <c:showSerName val="0"/>
            <c:showPercent val="0"/>
            <c:showLeaderLines val="0"/>
          </c:dLbls>
          <c:cat>
            <c:strRef>
              <c:f>Hoja1!$B$1:$G$1</c:f>
              <c:strCache>
                <c:ptCount val="6"/>
                <c:pt idx="0">
                  <c:v>%D</c:v>
                </c:pt>
                <c:pt idx="1">
                  <c:v>%I</c:v>
                </c:pt>
                <c:pt idx="2">
                  <c:v>%N</c:v>
                </c:pt>
                <c:pt idx="3">
                  <c:v>%P</c:v>
                </c:pt>
                <c:pt idx="4">
                  <c:v>%C</c:v>
                </c:pt>
                <c:pt idx="5">
                  <c:v>%E</c:v>
                </c:pt>
              </c:strCache>
            </c:strRef>
          </c:cat>
          <c:val>
            <c:numRef>
              <c:f>Hoja1!$B$5:$G$5</c:f>
              <c:numCache>
                <c:formatCode>General</c:formatCode>
                <c:ptCount val="6"/>
                <c:pt idx="0">
                  <c:v>0</c:v>
                </c:pt>
                <c:pt idx="1">
                  <c:v>0.247524752475248</c:v>
                </c:pt>
                <c:pt idx="2">
                  <c:v>0.752475247524752</c:v>
                </c:pt>
                <c:pt idx="3">
                  <c:v>0.663366336633663</c:v>
                </c:pt>
                <c:pt idx="4">
                  <c:v>0.128712871287129</c:v>
                </c:pt>
                <c:pt idx="5">
                  <c:v>0.207920792079208</c:v>
                </c:pt>
              </c:numCache>
            </c:numRef>
          </c:val>
        </c:ser>
        <c:ser>
          <c:idx val="4"/>
          <c:order val="4"/>
          <c:tx>
            <c:strRef>
              <c:f>Hoja1!$A$6</c:f>
              <c:strCache>
                <c:ptCount val="1"/>
                <c:pt idx="0">
                  <c:v>PSM</c:v>
                </c:pt>
              </c:strCache>
            </c:strRef>
          </c:tx>
          <c:spPr>
            <a:solidFill>
              <a:srgbClr val="4472c4"/>
            </a:solidFill>
            <a:ln w="9360">
              <a:solidFill>
                <a:srgbClr val="4472c4"/>
              </a:solidFill>
              <a:round/>
            </a:ln>
          </c:spPr>
          <c:marker>
            <c:symbol val="none"/>
          </c:marker>
          <c:dLbls>
            <c:showLegendKey val="0"/>
            <c:showVal val="0"/>
            <c:showCatName val="0"/>
            <c:showSerName val="0"/>
            <c:showPercent val="0"/>
            <c:showLeaderLines val="0"/>
          </c:dLbls>
          <c:cat>
            <c:strRef>
              <c:f>Hoja1!$B$1:$G$1</c:f>
              <c:strCache>
                <c:ptCount val="6"/>
                <c:pt idx="0">
                  <c:v>%D</c:v>
                </c:pt>
                <c:pt idx="1">
                  <c:v>%I</c:v>
                </c:pt>
                <c:pt idx="2">
                  <c:v>%N</c:v>
                </c:pt>
                <c:pt idx="3">
                  <c:v>%P</c:v>
                </c:pt>
                <c:pt idx="4">
                  <c:v>%C</c:v>
                </c:pt>
                <c:pt idx="5">
                  <c:v>%E</c:v>
                </c:pt>
              </c:strCache>
            </c:strRef>
          </c:cat>
          <c:val>
            <c:numRef>
              <c:f>Hoja1!$B$6:$G$6</c:f>
              <c:numCache>
                <c:formatCode>General</c:formatCode>
                <c:ptCount val="6"/>
                <c:pt idx="0">
                  <c:v>0</c:v>
                </c:pt>
                <c:pt idx="1">
                  <c:v>0.6</c:v>
                </c:pt>
                <c:pt idx="2">
                  <c:v>0.4</c:v>
                </c:pt>
                <c:pt idx="3">
                  <c:v>0.833333333333333</c:v>
                </c:pt>
                <c:pt idx="4">
                  <c:v>0.0333333333333333</c:v>
                </c:pt>
                <c:pt idx="5">
                  <c:v>0.133333333333333</c:v>
                </c:pt>
              </c:numCache>
            </c:numRef>
          </c:val>
        </c:ser>
        <c:ser>
          <c:idx val="5"/>
          <c:order val="5"/>
          <c:tx>
            <c:strRef>
              <c:f>Hoja1!$A$7</c:f>
              <c:strCache>
                <c:ptCount val="1"/>
                <c:pt idx="0">
                  <c:v>UICN</c:v>
                </c:pt>
              </c:strCache>
            </c:strRef>
          </c:tx>
          <c:spPr>
            <a:solidFill>
              <a:srgbClr val="70ad47"/>
            </a:solidFill>
            <a:ln w="9360">
              <a:solidFill>
                <a:srgbClr val="70ad47"/>
              </a:solidFill>
              <a:round/>
            </a:ln>
          </c:spPr>
          <c:marker>
            <c:symbol val="none"/>
          </c:marker>
          <c:dLbls>
            <c:showLegendKey val="0"/>
            <c:showVal val="0"/>
            <c:showCatName val="0"/>
            <c:showSerName val="0"/>
            <c:showPercent val="0"/>
            <c:showLeaderLines val="0"/>
          </c:dLbls>
          <c:cat>
            <c:strRef>
              <c:f>Hoja1!$B$1:$G$1</c:f>
              <c:strCache>
                <c:ptCount val="6"/>
                <c:pt idx="0">
                  <c:v>%D</c:v>
                </c:pt>
                <c:pt idx="1">
                  <c:v>%I</c:v>
                </c:pt>
                <c:pt idx="2">
                  <c:v>%N</c:v>
                </c:pt>
                <c:pt idx="3">
                  <c:v>%P</c:v>
                </c:pt>
                <c:pt idx="4">
                  <c:v>%C</c:v>
                </c:pt>
                <c:pt idx="5">
                  <c:v>%E</c:v>
                </c:pt>
              </c:strCache>
            </c:strRef>
          </c:cat>
          <c:val>
            <c:numRef>
              <c:f>Hoja1!$B$7:$G$7</c:f>
              <c:numCache>
                <c:formatCode>General</c:formatCode>
                <c:ptCount val="6"/>
                <c:pt idx="0">
                  <c:v>0</c:v>
                </c:pt>
                <c:pt idx="1">
                  <c:v>0.6</c:v>
                </c:pt>
                <c:pt idx="2">
                  <c:v>0.4</c:v>
                </c:pt>
                <c:pt idx="3">
                  <c:v>0.6</c:v>
                </c:pt>
                <c:pt idx="4">
                  <c:v>0.333333333333333</c:v>
                </c:pt>
                <c:pt idx="5">
                  <c:v>0.0666666666666667</c:v>
                </c:pt>
              </c:numCache>
            </c:numRef>
          </c:val>
        </c:ser>
        <c:axId val="97531889"/>
        <c:axId val="97286649"/>
      </c:radarChart>
      <c:catAx>
        <c:axId val="97531889"/>
        <c:scaling>
          <c:orientation val="maxMin"/>
        </c:scaling>
        <c:delete val="0"/>
        <c:axPos val="b"/>
        <c:numFmt formatCode="General" sourceLinked="1"/>
        <c:majorTickMark val="cross"/>
        <c:minorTickMark val="cross"/>
        <c:tickLblPos val="nextTo"/>
        <c:spPr>
          <a:ln w="6480">
            <a:noFill/>
          </a:ln>
        </c:spPr>
        <c:txPr>
          <a:bodyPr/>
          <a:lstStyle/>
          <a:p>
            <a:pPr>
              <a:defRPr b="0" sz="1000" spc="-1" strike="noStrike">
                <a:solidFill>
                  <a:srgbClr val="000000"/>
                </a:solidFill>
                <a:latin typeface="Calibri"/>
                <a:ea typeface="Calibri"/>
              </a:defRPr>
            </a:pPr>
          </a:p>
        </c:txPr>
        <c:crossAx val="97286649"/>
        <c:crosses val="autoZero"/>
        <c:auto val="1"/>
        <c:lblAlgn val="ctr"/>
        <c:lblOffset val="100"/>
      </c:catAx>
      <c:valAx>
        <c:axId val="97286649"/>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1000" spc="-1" strike="noStrike">
                <a:solidFill>
                  <a:srgbClr val="000000"/>
                </a:solidFill>
                <a:latin typeface="Calibri"/>
                <a:ea typeface="Calibri"/>
              </a:defRPr>
            </a:pPr>
          </a:p>
        </c:txPr>
        <c:crossAx val="97531889"/>
        <c:crosses val="autoZero"/>
      </c:valAx>
      <c:spPr>
        <a:solidFill>
          <a:srgbClr val="ffffff"/>
        </a:solidFill>
        <a:ln>
          <a:noFill/>
        </a:ln>
      </c:spPr>
    </c:plotArea>
    <c:legend>
      <c:legendPos val="t"/>
      <c:overlay val="0"/>
      <c:spPr>
        <a:noFill/>
        <a:ln>
          <a:noFill/>
        </a:ln>
      </c:spPr>
      <c:txPr>
        <a:bodyPr/>
        <a:lstStyle/>
        <a:p>
          <a:pPr>
            <a:defRPr b="0" sz="900" spc="-1" strike="noStrike">
              <a:solidFill>
                <a:srgbClr val="595959"/>
              </a:solidFill>
              <a:latin typeface="Calibri"/>
              <a:ea typeface="Calibri"/>
            </a:defRPr>
          </a:pPr>
        </a:p>
      </c:txPr>
    </c:legend>
    <c:plotVisOnly val="1"/>
    <c:dispBlanksAs val="zero"/>
  </c:chart>
  <c:spPr>
    <a:solidFill>
      <a:srgbClr val="ffffff"/>
    </a:solidFill>
    <a:ln>
      <a:noFill/>
    </a:ln>
  </c:spPr>
</c:chartSpace>
</file>

<file path=xl/charts/chart19.xml><?xml version="1.0" encoding="utf-8"?>
<c:chartSpace xmlns:c="http://schemas.openxmlformats.org/drawingml/2006/chart" xmlns:a="http://schemas.openxmlformats.org/drawingml/2006/main" xmlns:r="http://schemas.openxmlformats.org/officeDocument/2006/relationships">
  <c:lang val="en-US"/>
  <c:roundedCorners val="0"/>
  <c:chart>
    <c:plotArea>
      <c:radarChart>
        <c:radarStyle val="marker"/>
        <c:varyColors val="0"/>
        <c:ser>
          <c:idx val="0"/>
          <c:order val="0"/>
          <c:tx>
            <c:strRef>
              <c:f>Hoja1!$A$36</c:f>
              <c:strCache>
                <c:ptCount val="1"/>
                <c:pt idx="0">
                  <c:v>CITES</c:v>
                </c:pt>
              </c:strCache>
            </c:strRef>
          </c:tx>
          <c:spPr>
            <a:solidFill>
              <a:srgbClr val="5b9bd5"/>
            </a:solidFill>
            <a:ln w="9360">
              <a:solidFill>
                <a:srgbClr val="5b9bd5"/>
              </a:solidFill>
              <a:round/>
            </a:ln>
          </c:spPr>
          <c:marker>
            <c:symbol val="none"/>
          </c:marker>
          <c:dLbls>
            <c:showLegendKey val="0"/>
            <c:showVal val="0"/>
            <c:showCatName val="0"/>
            <c:showSerName val="0"/>
            <c:showPercent val="0"/>
            <c:showLeaderLines val="0"/>
          </c:dLbls>
          <c:cat>
            <c:strRef>
              <c:f>Hoja1!$B$35:$G$35</c:f>
              <c:strCache>
                <c:ptCount val="6"/>
                <c:pt idx="0">
                  <c:v>%D</c:v>
                </c:pt>
                <c:pt idx="1">
                  <c:v>%I</c:v>
                </c:pt>
                <c:pt idx="2">
                  <c:v>%N</c:v>
                </c:pt>
                <c:pt idx="3">
                  <c:v>%P</c:v>
                </c:pt>
                <c:pt idx="4">
                  <c:v>%C</c:v>
                </c:pt>
                <c:pt idx="5">
                  <c:v>%E</c:v>
                </c:pt>
              </c:strCache>
            </c:strRef>
          </c:cat>
          <c:val>
            <c:numRef>
              <c:f>Hoja1!$B$36:$G$36</c:f>
              <c:numCache>
                <c:formatCode>General</c:formatCode>
                <c:ptCount val="6"/>
                <c:pt idx="0">
                  <c:v>0.0175438596491228</c:v>
                </c:pt>
                <c:pt idx="1">
                  <c:v>0.456140350877193</c:v>
                </c:pt>
                <c:pt idx="2">
                  <c:v>0.526315789473684</c:v>
                </c:pt>
                <c:pt idx="3">
                  <c:v>0.824561403508772</c:v>
                </c:pt>
                <c:pt idx="4">
                  <c:v>0.0701754385964912</c:v>
                </c:pt>
                <c:pt idx="5">
                  <c:v>0.105263157894737</c:v>
                </c:pt>
              </c:numCache>
            </c:numRef>
          </c:val>
        </c:ser>
        <c:ser>
          <c:idx val="1"/>
          <c:order val="1"/>
          <c:tx>
            <c:strRef>
              <c:f>Hoja1!$A$37</c:f>
              <c:strCache>
                <c:ptCount val="1"/>
                <c:pt idx="0">
                  <c:v>MSC</c:v>
                </c:pt>
              </c:strCache>
            </c:strRef>
          </c:tx>
          <c:spPr>
            <a:solidFill>
              <a:srgbClr val="ed7d31"/>
            </a:solidFill>
            <a:ln w="9360">
              <a:solidFill>
                <a:srgbClr val="ed7d31"/>
              </a:solidFill>
              <a:round/>
            </a:ln>
          </c:spPr>
          <c:marker>
            <c:symbol val="none"/>
          </c:marker>
          <c:dLbls>
            <c:showLegendKey val="0"/>
            <c:showVal val="0"/>
            <c:showCatName val="0"/>
            <c:showSerName val="0"/>
            <c:showPercent val="0"/>
            <c:showLeaderLines val="0"/>
          </c:dLbls>
          <c:cat>
            <c:strRef>
              <c:f>Hoja1!$B$35:$G$35</c:f>
              <c:strCache>
                <c:ptCount val="6"/>
                <c:pt idx="0">
                  <c:v>%D</c:v>
                </c:pt>
                <c:pt idx="1">
                  <c:v>%I</c:v>
                </c:pt>
                <c:pt idx="2">
                  <c:v>%N</c:v>
                </c:pt>
                <c:pt idx="3">
                  <c:v>%P</c:v>
                </c:pt>
                <c:pt idx="4">
                  <c:v>%C</c:v>
                </c:pt>
                <c:pt idx="5">
                  <c:v>%E</c:v>
                </c:pt>
              </c:strCache>
            </c:strRef>
          </c:cat>
          <c:val>
            <c:numRef>
              <c:f>Hoja1!$B$37:$G$37</c:f>
              <c:numCache>
                <c:formatCode>General</c:formatCode>
                <c:ptCount val="6"/>
                <c:pt idx="0">
                  <c:v>0</c:v>
                </c:pt>
                <c:pt idx="1">
                  <c:v>0.247524752475248</c:v>
                </c:pt>
                <c:pt idx="2">
                  <c:v>0.752475247524752</c:v>
                </c:pt>
                <c:pt idx="3">
                  <c:v>0.663366336633663</c:v>
                </c:pt>
                <c:pt idx="4">
                  <c:v>0.128712871287129</c:v>
                </c:pt>
                <c:pt idx="5">
                  <c:v>0.207920792079208</c:v>
                </c:pt>
              </c:numCache>
            </c:numRef>
          </c:val>
        </c:ser>
        <c:ser>
          <c:idx val="2"/>
          <c:order val="2"/>
          <c:tx>
            <c:strRef>
              <c:f>Hoja1!$A$38</c:f>
              <c:strCache>
                <c:ptCount val="1"/>
                <c:pt idx="0">
                  <c:v>UICN</c:v>
                </c:pt>
              </c:strCache>
            </c:strRef>
          </c:tx>
          <c:spPr>
            <a:solidFill>
              <a:srgbClr val="a5a5a5"/>
            </a:solidFill>
            <a:ln w="9360">
              <a:solidFill>
                <a:srgbClr val="a5a5a5"/>
              </a:solidFill>
              <a:round/>
            </a:ln>
          </c:spPr>
          <c:marker>
            <c:symbol val="none"/>
          </c:marker>
          <c:dLbls>
            <c:showLegendKey val="0"/>
            <c:showVal val="0"/>
            <c:showCatName val="0"/>
            <c:showSerName val="0"/>
            <c:showPercent val="0"/>
            <c:showLeaderLines val="0"/>
          </c:dLbls>
          <c:cat>
            <c:strRef>
              <c:f>Hoja1!$B$35:$G$35</c:f>
              <c:strCache>
                <c:ptCount val="6"/>
                <c:pt idx="0">
                  <c:v>%D</c:v>
                </c:pt>
                <c:pt idx="1">
                  <c:v>%I</c:v>
                </c:pt>
                <c:pt idx="2">
                  <c:v>%N</c:v>
                </c:pt>
                <c:pt idx="3">
                  <c:v>%P</c:v>
                </c:pt>
                <c:pt idx="4">
                  <c:v>%C</c:v>
                </c:pt>
                <c:pt idx="5">
                  <c:v>%E</c:v>
                </c:pt>
              </c:strCache>
            </c:strRef>
          </c:cat>
          <c:val>
            <c:numRef>
              <c:f>Hoja1!$B$38:$G$38</c:f>
              <c:numCache>
                <c:formatCode>General</c:formatCode>
                <c:ptCount val="6"/>
                <c:pt idx="0">
                  <c:v>0</c:v>
                </c:pt>
                <c:pt idx="1">
                  <c:v>0.6</c:v>
                </c:pt>
                <c:pt idx="2">
                  <c:v>0.4</c:v>
                </c:pt>
                <c:pt idx="3">
                  <c:v>0.6</c:v>
                </c:pt>
                <c:pt idx="4">
                  <c:v>0.333333333333333</c:v>
                </c:pt>
                <c:pt idx="5">
                  <c:v>0.0666666666666667</c:v>
                </c:pt>
              </c:numCache>
            </c:numRef>
          </c:val>
        </c:ser>
        <c:axId val="92076657"/>
        <c:axId val="24212931"/>
      </c:radarChart>
      <c:catAx>
        <c:axId val="92076657"/>
        <c:scaling>
          <c:orientation val="maxMin"/>
        </c:scaling>
        <c:delete val="0"/>
        <c:axPos val="b"/>
        <c:numFmt formatCode="General" sourceLinked="1"/>
        <c:majorTickMark val="cross"/>
        <c:minorTickMark val="cross"/>
        <c:tickLblPos val="nextTo"/>
        <c:spPr>
          <a:ln w="6480">
            <a:noFill/>
          </a:ln>
        </c:spPr>
        <c:txPr>
          <a:bodyPr/>
          <a:lstStyle/>
          <a:p>
            <a:pPr>
              <a:defRPr b="0" sz="1000" spc="-1" strike="noStrike">
                <a:solidFill>
                  <a:srgbClr val="000000"/>
                </a:solidFill>
                <a:latin typeface="Calibri"/>
                <a:ea typeface="Calibri"/>
              </a:defRPr>
            </a:pPr>
          </a:p>
        </c:txPr>
        <c:crossAx val="24212931"/>
        <c:crosses val="autoZero"/>
        <c:auto val="1"/>
        <c:lblAlgn val="ctr"/>
        <c:lblOffset val="100"/>
      </c:catAx>
      <c:valAx>
        <c:axId val="24212931"/>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1000" spc="-1" strike="noStrike">
                <a:solidFill>
                  <a:srgbClr val="000000"/>
                </a:solidFill>
                <a:latin typeface="Calibri"/>
                <a:ea typeface="Calibri"/>
              </a:defRPr>
            </a:pPr>
          </a:p>
        </c:txPr>
        <c:crossAx val="92076657"/>
        <c:crosses val="autoZero"/>
      </c:valAx>
      <c:spPr>
        <a:solidFill>
          <a:srgbClr val="ffffff"/>
        </a:solidFill>
        <a:ln>
          <a:noFill/>
        </a:ln>
      </c:spPr>
    </c:plotArea>
    <c:legend>
      <c:legendPos val="t"/>
      <c:overlay val="0"/>
      <c:spPr>
        <a:noFill/>
        <a:ln>
          <a:noFill/>
        </a:ln>
      </c:spPr>
      <c:txPr>
        <a:bodyPr/>
        <a:lstStyle/>
        <a:p>
          <a:pPr>
            <a:defRPr b="0" sz="900" spc="-1" strike="noStrike">
              <a:solidFill>
                <a:srgbClr val="595959"/>
              </a:solidFill>
              <a:latin typeface="Calibri"/>
              <a:ea typeface="Calibri"/>
            </a:defRPr>
          </a:pPr>
        </a:p>
      </c:txPr>
    </c:legend>
    <c:plotVisOnly val="1"/>
    <c:dispBlanksAs val="zero"/>
  </c:chart>
  <c:spPr>
    <a:solidFill>
      <a:srgbClr val="ffffff"/>
    </a:solidFill>
    <a:ln>
      <a:noFill/>
    </a:ln>
  </c:spPr>
</c:chartSpace>
</file>

<file path=xl/charts/chart20.xml><?xml version="1.0" encoding="utf-8"?>
<c:chartSpace xmlns:c="http://schemas.openxmlformats.org/drawingml/2006/chart" xmlns:a="http://schemas.openxmlformats.org/drawingml/2006/main" xmlns:r="http://schemas.openxmlformats.org/officeDocument/2006/relationships">
  <c:lang val="en-US"/>
  <c:roundedCorners val="0"/>
  <c:chart>
    <c:plotArea>
      <c:radarChart>
        <c:radarStyle val="marker"/>
        <c:varyColors val="0"/>
        <c:ser>
          <c:idx val="0"/>
          <c:order val="0"/>
          <c:tx>
            <c:strRef>
              <c:f>Hoja1!$A$43</c:f>
              <c:strCache>
                <c:ptCount val="1"/>
                <c:pt idx="0">
                  <c:v>Herramienta</c:v>
                </c:pt>
              </c:strCache>
            </c:strRef>
          </c:tx>
          <c:spPr>
            <a:solidFill>
              <a:srgbClr val="5b9bd5"/>
            </a:solidFill>
            <a:ln w="9360">
              <a:solidFill>
                <a:srgbClr val="5b9bd5"/>
              </a:solidFill>
              <a:round/>
            </a:ln>
          </c:spPr>
          <c:marker>
            <c:symbol val="none"/>
          </c:marker>
          <c:dLbls>
            <c:showLegendKey val="0"/>
            <c:showVal val="0"/>
            <c:showCatName val="0"/>
            <c:showSerName val="0"/>
            <c:showPercent val="0"/>
            <c:showLeaderLines val="0"/>
          </c:dLbls>
          <c:cat>
            <c:strRef>
              <c:f>Hoja1!$B$42:$G$42</c:f>
              <c:strCache>
                <c:ptCount val="6"/>
                <c:pt idx="0">
                  <c:v/>
                </c:pt>
                <c:pt idx="1">
                  <c:v/>
                </c:pt>
                <c:pt idx="2">
                  <c:v/>
                </c:pt>
                <c:pt idx="3">
                  <c:v/>
                </c:pt>
                <c:pt idx="4">
                  <c:v/>
                </c:pt>
                <c:pt idx="5">
                  <c:v/>
                </c:pt>
              </c:strCache>
            </c:strRef>
          </c:cat>
          <c:val>
            <c:numRef>
              <c:f>Hoja1!$B$43:$G$43</c:f>
              <c:numCache>
                <c:formatCode>General</c:formatCode>
                <c:ptCount val="6"/>
                <c:pt idx="0">
                  <c:v/>
                </c:pt>
                <c:pt idx="1">
                  <c:v/>
                </c:pt>
                <c:pt idx="2">
                  <c:v/>
                </c:pt>
                <c:pt idx="3">
                  <c:v/>
                </c:pt>
                <c:pt idx="4">
                  <c:v/>
                </c:pt>
                <c:pt idx="5">
                  <c:v/>
                </c:pt>
              </c:numCache>
            </c:numRef>
          </c:val>
        </c:ser>
        <c:ser>
          <c:idx val="1"/>
          <c:order val="1"/>
          <c:tx>
            <c:strRef>
              <c:f>Hoja1!$A$44</c:f>
              <c:strCache>
                <c:ptCount val="1"/>
                <c:pt idx="0">
                  <c:v>MER I</c:v>
                </c:pt>
              </c:strCache>
            </c:strRef>
          </c:tx>
          <c:spPr>
            <a:solidFill>
              <a:srgbClr val="ed7d31"/>
            </a:solidFill>
            <a:ln w="9360">
              <a:solidFill>
                <a:srgbClr val="ed7d31"/>
              </a:solidFill>
              <a:round/>
            </a:ln>
          </c:spPr>
          <c:marker>
            <c:symbol val="none"/>
          </c:marker>
          <c:dLbls>
            <c:showLegendKey val="0"/>
            <c:showVal val="0"/>
            <c:showCatName val="0"/>
            <c:showSerName val="0"/>
            <c:showPercent val="0"/>
            <c:showLeaderLines val="0"/>
          </c:dLbls>
          <c:cat>
            <c:strRef>
              <c:f>Hoja1!$B$42:$G$42</c:f>
              <c:strCache>
                <c:ptCount val="6"/>
                <c:pt idx="0">
                  <c:v/>
                </c:pt>
                <c:pt idx="1">
                  <c:v/>
                </c:pt>
                <c:pt idx="2">
                  <c:v/>
                </c:pt>
                <c:pt idx="3">
                  <c:v/>
                </c:pt>
                <c:pt idx="4">
                  <c:v/>
                </c:pt>
                <c:pt idx="5">
                  <c:v/>
                </c:pt>
              </c:strCache>
            </c:strRef>
          </c:cat>
          <c:val>
            <c:numRef>
              <c:f>Hoja1!$B$44:$G$44</c:f>
              <c:numCache>
                <c:formatCode>General</c:formatCode>
                <c:ptCount val="6"/>
                <c:pt idx="0">
                  <c:v>0.04</c:v>
                </c:pt>
                <c:pt idx="1">
                  <c:v>0.24</c:v>
                </c:pt>
                <c:pt idx="2">
                  <c:v>0.72</c:v>
                </c:pt>
                <c:pt idx="3">
                  <c:v>0.76</c:v>
                </c:pt>
                <c:pt idx="4">
                  <c:v>0.04</c:v>
                </c:pt>
                <c:pt idx="5">
                  <c:v>0.2</c:v>
                </c:pt>
              </c:numCache>
            </c:numRef>
          </c:val>
        </c:ser>
        <c:axId val="53338976"/>
        <c:axId val="66418935"/>
      </c:radarChart>
      <c:catAx>
        <c:axId val="53338976"/>
        <c:scaling>
          <c:orientation val="maxMin"/>
        </c:scaling>
        <c:delete val="0"/>
        <c:axPos val="b"/>
        <c:numFmt formatCode="General" sourceLinked="1"/>
        <c:majorTickMark val="cross"/>
        <c:minorTickMark val="cross"/>
        <c:tickLblPos val="nextTo"/>
        <c:spPr>
          <a:ln w="6480">
            <a:noFill/>
          </a:ln>
        </c:spPr>
        <c:txPr>
          <a:bodyPr/>
          <a:lstStyle/>
          <a:p>
            <a:pPr>
              <a:defRPr b="0" sz="1000" spc="-1" strike="noStrike">
                <a:solidFill>
                  <a:srgbClr val="000000"/>
                </a:solidFill>
                <a:latin typeface="Calibri"/>
                <a:ea typeface="Calibri"/>
              </a:defRPr>
            </a:pPr>
          </a:p>
        </c:txPr>
        <c:crossAx val="66418935"/>
        <c:crosses val="autoZero"/>
        <c:auto val="1"/>
        <c:lblAlgn val="ctr"/>
        <c:lblOffset val="100"/>
      </c:catAx>
      <c:valAx>
        <c:axId val="66418935"/>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1000" spc="-1" strike="noStrike">
                <a:solidFill>
                  <a:srgbClr val="000000"/>
                </a:solidFill>
                <a:latin typeface="Calibri"/>
                <a:ea typeface="Calibri"/>
              </a:defRPr>
            </a:pPr>
          </a:p>
        </c:txPr>
        <c:crossAx val="53338976"/>
        <c:crosses val="autoZero"/>
      </c:valAx>
      <c:spPr>
        <a:solidFill>
          <a:srgbClr val="ffffff"/>
        </a:solidFill>
        <a:ln>
          <a:noFill/>
        </a:ln>
      </c:spPr>
    </c:plotArea>
    <c:legend>
      <c:legendPos val="t"/>
      <c:overlay val="0"/>
      <c:spPr>
        <a:noFill/>
        <a:ln>
          <a:noFill/>
        </a:ln>
      </c:spPr>
      <c:txPr>
        <a:bodyPr/>
        <a:lstStyle/>
        <a:p>
          <a:pPr>
            <a:defRPr b="0" sz="900" spc="-1" strike="noStrike">
              <a:solidFill>
                <a:srgbClr val="595959"/>
              </a:solidFill>
              <a:latin typeface="Calibri"/>
              <a:ea typeface="Calibri"/>
            </a:defRPr>
          </a:pPr>
        </a:p>
      </c:txPr>
    </c:legend>
    <c:plotVisOnly val="1"/>
    <c:dispBlanksAs val="zero"/>
  </c:chart>
  <c:spPr>
    <a:solidFill>
      <a:srgbClr val="ffffff"/>
    </a:solidFill>
    <a:ln>
      <a:noFill/>
    </a:ln>
  </c:spPr>
</c:chartSpace>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plotArea>
      <c:radarChart>
        <c:radarStyle val="marker"/>
        <c:varyColors val="0"/>
        <c:ser>
          <c:idx val="0"/>
          <c:order val="0"/>
          <c:tx>
            <c:strRef>
              <c:f>Hoja1!$A$59</c:f>
              <c:strCache>
                <c:ptCount val="1"/>
                <c:pt idx="0">
                  <c:v>MSC</c:v>
                </c:pt>
              </c:strCache>
            </c:strRef>
          </c:tx>
          <c:spPr>
            <a:solidFill>
              <a:srgbClr val="5b9bd5"/>
            </a:solidFill>
            <a:ln w="9360">
              <a:solidFill>
                <a:srgbClr val="5b9bd5"/>
              </a:solidFill>
              <a:round/>
            </a:ln>
          </c:spPr>
          <c:marker>
            <c:symbol val="none"/>
          </c:marker>
          <c:dLbls>
            <c:showLegendKey val="0"/>
            <c:showVal val="0"/>
            <c:showCatName val="0"/>
            <c:showSerName val="0"/>
            <c:showPercent val="0"/>
            <c:showLeaderLines val="0"/>
          </c:dLbls>
          <c:cat>
            <c:strRef>
              <c:f>Hoja1!$B$58:$G$58</c:f>
              <c:strCache>
                <c:ptCount val="6"/>
                <c:pt idx="0">
                  <c:v>%D</c:v>
                </c:pt>
                <c:pt idx="1">
                  <c:v>%I</c:v>
                </c:pt>
                <c:pt idx="2">
                  <c:v>%N</c:v>
                </c:pt>
                <c:pt idx="3">
                  <c:v>%P</c:v>
                </c:pt>
                <c:pt idx="4">
                  <c:v>%C</c:v>
                </c:pt>
                <c:pt idx="5">
                  <c:v>%E</c:v>
                </c:pt>
              </c:strCache>
            </c:strRef>
          </c:cat>
          <c:val>
            <c:numRef>
              <c:f>Hoja1!$B$59:$G$59</c:f>
              <c:numCache>
                <c:formatCode>General</c:formatCode>
                <c:ptCount val="6"/>
                <c:pt idx="0">
                  <c:v>0</c:v>
                </c:pt>
                <c:pt idx="1">
                  <c:v>0.247524752475248</c:v>
                </c:pt>
                <c:pt idx="2">
                  <c:v>0.752475247524752</c:v>
                </c:pt>
                <c:pt idx="3">
                  <c:v>0.663366336633663</c:v>
                </c:pt>
                <c:pt idx="4">
                  <c:v>0.128712871287129</c:v>
                </c:pt>
                <c:pt idx="5">
                  <c:v>0.207920792079208</c:v>
                </c:pt>
              </c:numCache>
            </c:numRef>
          </c:val>
        </c:ser>
        <c:ser>
          <c:idx val="1"/>
          <c:order val="1"/>
          <c:tx>
            <c:strRef>
              <c:f>Hoja1!$A$60</c:f>
              <c:strCache>
                <c:ptCount val="1"/>
                <c:pt idx="0">
                  <c:v>PSM</c:v>
                </c:pt>
              </c:strCache>
            </c:strRef>
          </c:tx>
          <c:spPr>
            <a:solidFill>
              <a:srgbClr val="ed7d31"/>
            </a:solidFill>
            <a:ln w="9360">
              <a:solidFill>
                <a:srgbClr val="ed7d31"/>
              </a:solidFill>
              <a:round/>
            </a:ln>
          </c:spPr>
          <c:marker>
            <c:symbol val="none"/>
          </c:marker>
          <c:dLbls>
            <c:showLegendKey val="0"/>
            <c:showVal val="0"/>
            <c:showCatName val="0"/>
            <c:showSerName val="0"/>
            <c:showPercent val="0"/>
            <c:showLeaderLines val="0"/>
          </c:dLbls>
          <c:cat>
            <c:strRef>
              <c:f>Hoja1!$B$58:$G$58</c:f>
              <c:strCache>
                <c:ptCount val="6"/>
                <c:pt idx="0">
                  <c:v>%D</c:v>
                </c:pt>
                <c:pt idx="1">
                  <c:v>%I</c:v>
                </c:pt>
                <c:pt idx="2">
                  <c:v>%N</c:v>
                </c:pt>
                <c:pt idx="3">
                  <c:v>%P</c:v>
                </c:pt>
                <c:pt idx="4">
                  <c:v>%C</c:v>
                </c:pt>
                <c:pt idx="5">
                  <c:v>%E</c:v>
                </c:pt>
              </c:strCache>
            </c:strRef>
          </c:cat>
          <c:val>
            <c:numRef>
              <c:f>Hoja1!$B$60:$G$60</c:f>
              <c:numCache>
                <c:formatCode>General</c:formatCode>
                <c:ptCount val="6"/>
                <c:pt idx="0">
                  <c:v>0</c:v>
                </c:pt>
                <c:pt idx="1">
                  <c:v>0.6</c:v>
                </c:pt>
                <c:pt idx="2">
                  <c:v>0.4</c:v>
                </c:pt>
                <c:pt idx="3">
                  <c:v>0.833333333333333</c:v>
                </c:pt>
                <c:pt idx="4">
                  <c:v>0.0333333333333333</c:v>
                </c:pt>
                <c:pt idx="5">
                  <c:v>0.133333333333333</c:v>
                </c:pt>
              </c:numCache>
            </c:numRef>
          </c:val>
        </c:ser>
        <c:axId val="39222559"/>
        <c:axId val="61063293"/>
      </c:radarChart>
      <c:catAx>
        <c:axId val="39222559"/>
        <c:scaling>
          <c:orientation val="maxMin"/>
        </c:scaling>
        <c:delete val="0"/>
        <c:axPos val="b"/>
        <c:numFmt formatCode="General" sourceLinked="1"/>
        <c:majorTickMark val="cross"/>
        <c:minorTickMark val="cross"/>
        <c:tickLblPos val="nextTo"/>
        <c:spPr>
          <a:ln w="6480">
            <a:noFill/>
          </a:ln>
        </c:spPr>
        <c:txPr>
          <a:bodyPr/>
          <a:lstStyle/>
          <a:p>
            <a:pPr>
              <a:defRPr b="0" sz="1000" spc="-1" strike="noStrike">
                <a:solidFill>
                  <a:srgbClr val="000000"/>
                </a:solidFill>
                <a:latin typeface="Calibri"/>
                <a:ea typeface="Calibri"/>
              </a:defRPr>
            </a:pPr>
          </a:p>
        </c:txPr>
        <c:crossAx val="61063293"/>
        <c:crosses val="autoZero"/>
        <c:auto val="1"/>
        <c:lblAlgn val="ctr"/>
        <c:lblOffset val="100"/>
      </c:catAx>
      <c:valAx>
        <c:axId val="61063293"/>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1000" spc="-1" strike="noStrike">
                <a:solidFill>
                  <a:srgbClr val="000000"/>
                </a:solidFill>
                <a:latin typeface="Calibri"/>
                <a:ea typeface="Calibri"/>
              </a:defRPr>
            </a:pPr>
          </a:p>
        </c:txPr>
        <c:crossAx val="39222559"/>
        <c:crosses val="autoZero"/>
      </c:valAx>
      <c:spPr>
        <a:solidFill>
          <a:srgbClr val="ffffff"/>
        </a:solidFill>
        <a:ln>
          <a:noFill/>
        </a:ln>
      </c:spPr>
    </c:plotArea>
    <c:legend>
      <c:legendPos val="t"/>
      <c:overlay val="0"/>
      <c:spPr>
        <a:noFill/>
        <a:ln>
          <a:noFill/>
        </a:ln>
      </c:spPr>
      <c:txPr>
        <a:bodyPr/>
        <a:lstStyle/>
        <a:p>
          <a:pPr>
            <a:defRPr b="0" sz="900" spc="-1" strike="noStrike">
              <a:solidFill>
                <a:srgbClr val="595959"/>
              </a:solidFill>
              <a:latin typeface="Calibri"/>
              <a:ea typeface="Calibri"/>
            </a:defRPr>
          </a:pPr>
        </a:p>
      </c:txPr>
    </c:legend>
    <c:plotVisOnly val="1"/>
    <c:dispBlanksAs val="zero"/>
  </c:chart>
  <c:spPr>
    <a:solidFill>
      <a:srgbClr val="ffffff"/>
    </a:solidFill>
    <a:ln>
      <a:noFill/>
    </a:ln>
  </c:spPr>
</c:chartSpace>
</file>

<file path=xl/charts/chart22.xml><?xml version="1.0" encoding="utf-8"?>
<c:chartSpace xmlns:c="http://schemas.openxmlformats.org/drawingml/2006/chart" xmlns:a="http://schemas.openxmlformats.org/drawingml/2006/main" xmlns:r="http://schemas.openxmlformats.org/officeDocument/2006/relationships">
  <c:lang val="en-US"/>
  <c:roundedCorners val="0"/>
  <c:chart>
    <c:plotArea>
      <c:radarChart>
        <c:radarStyle val="marker"/>
        <c:varyColors val="0"/>
        <c:ser>
          <c:idx val="0"/>
          <c:order val="0"/>
          <c:tx>
            <c:strRef>
              <c:f>Hoja1!$A$65</c:f>
              <c:strCache>
                <c:ptCount val="1"/>
                <c:pt idx="0">
                  <c:v>CITES</c:v>
                </c:pt>
              </c:strCache>
            </c:strRef>
          </c:tx>
          <c:spPr>
            <a:solidFill>
              <a:srgbClr val="5b9bd5"/>
            </a:solidFill>
            <a:ln w="9360">
              <a:solidFill>
                <a:srgbClr val="5b9bd5"/>
              </a:solidFill>
              <a:round/>
            </a:ln>
          </c:spPr>
          <c:marker>
            <c:symbol val="none"/>
          </c:marker>
          <c:dLbls>
            <c:showLegendKey val="0"/>
            <c:showVal val="0"/>
            <c:showCatName val="0"/>
            <c:showSerName val="0"/>
            <c:showPercent val="0"/>
            <c:showLeaderLines val="0"/>
          </c:dLbls>
          <c:cat>
            <c:strRef>
              <c:f>Hoja1!$B$64:$G$64</c:f>
              <c:strCache>
                <c:ptCount val="6"/>
                <c:pt idx="0">
                  <c:v>%D</c:v>
                </c:pt>
                <c:pt idx="1">
                  <c:v>%I</c:v>
                </c:pt>
                <c:pt idx="2">
                  <c:v>%N</c:v>
                </c:pt>
                <c:pt idx="3">
                  <c:v>%P</c:v>
                </c:pt>
                <c:pt idx="4">
                  <c:v>%C</c:v>
                </c:pt>
                <c:pt idx="5">
                  <c:v>%E</c:v>
                </c:pt>
              </c:strCache>
            </c:strRef>
          </c:cat>
          <c:val>
            <c:numRef>
              <c:f>Hoja1!$B$65:$G$65</c:f>
              <c:numCache>
                <c:formatCode>General</c:formatCode>
                <c:ptCount val="6"/>
                <c:pt idx="0">
                  <c:v>0.0175438596491228</c:v>
                </c:pt>
                <c:pt idx="1">
                  <c:v>0.456140350877193</c:v>
                </c:pt>
                <c:pt idx="2">
                  <c:v>0.526315789473684</c:v>
                </c:pt>
                <c:pt idx="3">
                  <c:v>0.824561403508772</c:v>
                </c:pt>
                <c:pt idx="4">
                  <c:v>0.0701754385964912</c:v>
                </c:pt>
                <c:pt idx="5">
                  <c:v>0.105263157894737</c:v>
                </c:pt>
              </c:numCache>
            </c:numRef>
          </c:val>
        </c:ser>
        <c:ser>
          <c:idx val="1"/>
          <c:order val="1"/>
          <c:tx>
            <c:strRef>
              <c:f>Hoja1!$A$66</c:f>
              <c:strCache>
                <c:ptCount val="1"/>
                <c:pt idx="0">
                  <c:v>MER I</c:v>
                </c:pt>
              </c:strCache>
            </c:strRef>
          </c:tx>
          <c:spPr>
            <a:solidFill>
              <a:srgbClr val="ed7d31"/>
            </a:solidFill>
            <a:ln w="9360">
              <a:solidFill>
                <a:srgbClr val="ed7d31"/>
              </a:solidFill>
              <a:round/>
            </a:ln>
          </c:spPr>
          <c:marker>
            <c:symbol val="none"/>
          </c:marker>
          <c:dLbls>
            <c:showLegendKey val="0"/>
            <c:showVal val="0"/>
            <c:showCatName val="0"/>
            <c:showSerName val="0"/>
            <c:showPercent val="0"/>
            <c:showLeaderLines val="0"/>
          </c:dLbls>
          <c:cat>
            <c:strRef>
              <c:f>Hoja1!$B$64:$G$64</c:f>
              <c:strCache>
                <c:ptCount val="6"/>
                <c:pt idx="0">
                  <c:v>%D</c:v>
                </c:pt>
                <c:pt idx="1">
                  <c:v>%I</c:v>
                </c:pt>
                <c:pt idx="2">
                  <c:v>%N</c:v>
                </c:pt>
                <c:pt idx="3">
                  <c:v>%P</c:v>
                </c:pt>
                <c:pt idx="4">
                  <c:v>%C</c:v>
                </c:pt>
                <c:pt idx="5">
                  <c:v>%E</c:v>
                </c:pt>
              </c:strCache>
            </c:strRef>
          </c:cat>
          <c:val>
            <c:numRef>
              <c:f>Hoja1!$B$66:$G$66</c:f>
              <c:numCache>
                <c:formatCode>General</c:formatCode>
                <c:ptCount val="6"/>
                <c:pt idx="0">
                  <c:v>0.04</c:v>
                </c:pt>
                <c:pt idx="1">
                  <c:v>0.24</c:v>
                </c:pt>
                <c:pt idx="2">
                  <c:v>0.72</c:v>
                </c:pt>
                <c:pt idx="3">
                  <c:v>0.76</c:v>
                </c:pt>
                <c:pt idx="4">
                  <c:v>0.04</c:v>
                </c:pt>
                <c:pt idx="5">
                  <c:v>0.2</c:v>
                </c:pt>
              </c:numCache>
            </c:numRef>
          </c:val>
        </c:ser>
        <c:ser>
          <c:idx val="2"/>
          <c:order val="2"/>
          <c:tx>
            <c:strRef>
              <c:f>Hoja1!$A$67</c:f>
              <c:strCache>
                <c:ptCount val="1"/>
                <c:pt idx="0">
                  <c:v>UICN</c:v>
                </c:pt>
              </c:strCache>
            </c:strRef>
          </c:tx>
          <c:spPr>
            <a:solidFill>
              <a:srgbClr val="a5a5a5"/>
            </a:solidFill>
            <a:ln w="9360">
              <a:solidFill>
                <a:srgbClr val="a5a5a5"/>
              </a:solidFill>
              <a:round/>
            </a:ln>
          </c:spPr>
          <c:marker>
            <c:symbol val="none"/>
          </c:marker>
          <c:dLbls>
            <c:showLegendKey val="0"/>
            <c:showVal val="0"/>
            <c:showCatName val="0"/>
            <c:showSerName val="0"/>
            <c:showPercent val="0"/>
            <c:showLeaderLines val="0"/>
          </c:dLbls>
          <c:cat>
            <c:strRef>
              <c:f>Hoja1!$B$64:$G$64</c:f>
              <c:strCache>
                <c:ptCount val="6"/>
                <c:pt idx="0">
                  <c:v>%D</c:v>
                </c:pt>
                <c:pt idx="1">
                  <c:v>%I</c:v>
                </c:pt>
                <c:pt idx="2">
                  <c:v>%N</c:v>
                </c:pt>
                <c:pt idx="3">
                  <c:v>%P</c:v>
                </c:pt>
                <c:pt idx="4">
                  <c:v>%C</c:v>
                </c:pt>
                <c:pt idx="5">
                  <c:v>%E</c:v>
                </c:pt>
              </c:strCache>
            </c:strRef>
          </c:cat>
          <c:val>
            <c:numRef>
              <c:f>Hoja1!$B$67:$G$67</c:f>
              <c:numCache>
                <c:formatCode>General</c:formatCode>
                <c:ptCount val="6"/>
                <c:pt idx="0">
                  <c:v>0</c:v>
                </c:pt>
                <c:pt idx="1">
                  <c:v>0.6</c:v>
                </c:pt>
                <c:pt idx="2">
                  <c:v>0.4</c:v>
                </c:pt>
                <c:pt idx="3">
                  <c:v>0.6</c:v>
                </c:pt>
                <c:pt idx="4">
                  <c:v>0.333333333333333</c:v>
                </c:pt>
                <c:pt idx="5">
                  <c:v>0.0666666666666667</c:v>
                </c:pt>
              </c:numCache>
            </c:numRef>
          </c:val>
        </c:ser>
        <c:axId val="26883603"/>
        <c:axId val="35543874"/>
      </c:radarChart>
      <c:catAx>
        <c:axId val="26883603"/>
        <c:scaling>
          <c:orientation val="maxMin"/>
        </c:scaling>
        <c:delete val="0"/>
        <c:axPos val="b"/>
        <c:numFmt formatCode="General" sourceLinked="1"/>
        <c:majorTickMark val="cross"/>
        <c:minorTickMark val="cross"/>
        <c:tickLblPos val="nextTo"/>
        <c:spPr>
          <a:ln w="6480">
            <a:noFill/>
          </a:ln>
        </c:spPr>
        <c:txPr>
          <a:bodyPr/>
          <a:lstStyle/>
          <a:p>
            <a:pPr>
              <a:defRPr b="0" sz="1000" spc="-1" strike="noStrike">
                <a:solidFill>
                  <a:srgbClr val="000000"/>
                </a:solidFill>
                <a:latin typeface="Calibri"/>
                <a:ea typeface="Calibri"/>
              </a:defRPr>
            </a:pPr>
          </a:p>
        </c:txPr>
        <c:crossAx val="35543874"/>
        <c:crosses val="autoZero"/>
        <c:auto val="1"/>
        <c:lblAlgn val="ctr"/>
        <c:lblOffset val="100"/>
      </c:catAx>
      <c:valAx>
        <c:axId val="35543874"/>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1000" spc="-1" strike="noStrike">
                <a:solidFill>
                  <a:srgbClr val="000000"/>
                </a:solidFill>
                <a:latin typeface="Calibri"/>
                <a:ea typeface="Calibri"/>
              </a:defRPr>
            </a:pPr>
          </a:p>
        </c:txPr>
        <c:crossAx val="26883603"/>
        <c:crosses val="autoZero"/>
      </c:valAx>
      <c:spPr>
        <a:solidFill>
          <a:srgbClr val="ffffff"/>
        </a:solidFill>
        <a:ln>
          <a:noFill/>
        </a:ln>
      </c:spPr>
    </c:plotArea>
    <c:legend>
      <c:legendPos val="t"/>
      <c:overlay val="0"/>
      <c:spPr>
        <a:noFill/>
        <a:ln>
          <a:noFill/>
        </a:ln>
      </c:spPr>
      <c:txPr>
        <a:bodyPr/>
        <a:lstStyle/>
        <a:p>
          <a:pPr>
            <a:defRPr b="0" sz="900" spc="-1" strike="noStrike">
              <a:solidFill>
                <a:srgbClr val="595959"/>
              </a:solidFill>
              <a:latin typeface="Calibri"/>
              <a:ea typeface="Calibri"/>
            </a:defRPr>
          </a:pPr>
        </a:p>
      </c:txPr>
    </c:legend>
    <c:plotVisOnly val="1"/>
    <c:dispBlanksAs val="zero"/>
  </c:chart>
  <c:spPr>
    <a:solidFill>
      <a:srgbClr val="ffffff"/>
    </a:solidFill>
    <a:ln>
      <a:noFill/>
    </a:ln>
  </c:spPr>
</c:chartSpace>
</file>

<file path=xl/charts/chart23.xml><?xml version="1.0" encoding="utf-8"?>
<c:chartSpace xmlns:c="http://schemas.openxmlformats.org/drawingml/2006/chart" xmlns:a="http://schemas.openxmlformats.org/drawingml/2006/main" xmlns:r="http://schemas.openxmlformats.org/officeDocument/2006/relationships">
  <c:lang val="en-US"/>
  <c:roundedCorners val="0"/>
  <c:chart>
    <c:plotArea>
      <c:radarChart>
        <c:radarStyle val="marker"/>
        <c:varyColors val="1"/>
        <c:ser>
          <c:idx val="0"/>
          <c:order val="0"/>
          <c:tx>
            <c:strRef>
              <c:f>Hoja1!$A$72</c:f>
              <c:strCache>
                <c:ptCount val="1"/>
                <c:pt idx="0">
                  <c:v>MER II</c:v>
                </c:pt>
              </c:strCache>
            </c:strRef>
          </c:tx>
          <c:spPr>
            <a:solidFill>
              <a:srgbClr val="5b9bd5"/>
            </a:solidFill>
            <a:ln w="9360">
              <a:solidFill>
                <a:srgbClr val="5b9bd5"/>
              </a:solidFill>
              <a:round/>
            </a:ln>
          </c:spPr>
          <c:marker>
            <c:symbol val="none"/>
          </c:marker>
          <c:dPt>
            <c:idx val="0"/>
            <c:spPr>
              <a:solidFill>
                <a:srgbClr val="004586"/>
              </a:solidFill>
              <a:ln>
                <a:noFill/>
              </a:ln>
            </c:spPr>
          </c:dPt>
          <c:dPt>
            <c:idx val="1"/>
            <c:spPr>
              <a:solidFill>
                <a:srgbClr val="ff420e"/>
              </a:solidFill>
              <a:ln>
                <a:noFill/>
              </a:ln>
            </c:spPr>
          </c:dPt>
          <c:dPt>
            <c:idx val="2"/>
            <c:spPr>
              <a:solidFill>
                <a:srgbClr val="ffd320"/>
              </a:solidFill>
              <a:ln>
                <a:noFill/>
              </a:ln>
            </c:spPr>
          </c:dPt>
          <c:dPt>
            <c:idx val="3"/>
            <c:spPr>
              <a:solidFill>
                <a:srgbClr val="579d1c"/>
              </a:solidFill>
              <a:ln>
                <a:noFill/>
              </a:ln>
            </c:spPr>
          </c:dPt>
          <c:dPt>
            <c:idx val="4"/>
            <c:spPr>
              <a:solidFill>
                <a:srgbClr val="7e0021"/>
              </a:solidFill>
              <a:ln>
                <a:noFill/>
              </a:ln>
            </c:spPr>
          </c:dPt>
          <c:dPt>
            <c:idx val="5"/>
            <c:spPr>
              <a:solidFill>
                <a:srgbClr val="83caff"/>
              </a:solidFill>
              <a:ln>
                <a:noFill/>
              </a:ln>
            </c:spPr>
          </c:dPt>
          <c:dLbls>
            <c:showLegendKey val="0"/>
            <c:showVal val="0"/>
            <c:showCatName val="0"/>
            <c:showSerName val="0"/>
            <c:showPercent val="0"/>
            <c:showLeaderLines val="0"/>
          </c:dLbls>
          <c:cat>
            <c:strRef>
              <c:f>Hoja1!$B$71:$G$71</c:f>
              <c:strCache>
                <c:ptCount val="6"/>
                <c:pt idx="0">
                  <c:v>%D</c:v>
                </c:pt>
                <c:pt idx="1">
                  <c:v>%I</c:v>
                </c:pt>
                <c:pt idx="2">
                  <c:v>%N</c:v>
                </c:pt>
                <c:pt idx="3">
                  <c:v>%P</c:v>
                </c:pt>
                <c:pt idx="4">
                  <c:v>%C</c:v>
                </c:pt>
                <c:pt idx="5">
                  <c:v>%E</c:v>
                </c:pt>
              </c:strCache>
            </c:strRef>
          </c:cat>
          <c:val>
            <c:numRef>
              <c:f>Hoja1!$B$72:$G$72</c:f>
              <c:numCache>
                <c:formatCode>General</c:formatCode>
                <c:ptCount val="6"/>
                <c:pt idx="0">
                  <c:v>0.0833333333333333</c:v>
                </c:pt>
                <c:pt idx="1">
                  <c:v>0.354166666666667</c:v>
                </c:pt>
                <c:pt idx="2">
                  <c:v>0.5625</c:v>
                </c:pt>
                <c:pt idx="3">
                  <c:v>0.583333333333333</c:v>
                </c:pt>
                <c:pt idx="4">
                  <c:v>0.1875</c:v>
                </c:pt>
                <c:pt idx="5">
                  <c:v>0.229166666666667</c:v>
                </c:pt>
              </c:numCache>
            </c:numRef>
          </c:val>
        </c:ser>
        <c:axId val="8333303"/>
        <c:axId val="88439563"/>
      </c:radarChart>
      <c:catAx>
        <c:axId val="8333303"/>
        <c:scaling>
          <c:orientation val="maxMin"/>
        </c:scaling>
        <c:delete val="0"/>
        <c:axPos val="b"/>
        <c:numFmt formatCode="General" sourceLinked="1"/>
        <c:majorTickMark val="cross"/>
        <c:minorTickMark val="cross"/>
        <c:tickLblPos val="nextTo"/>
        <c:spPr>
          <a:ln w="6480">
            <a:noFill/>
          </a:ln>
        </c:spPr>
        <c:txPr>
          <a:bodyPr/>
          <a:lstStyle/>
          <a:p>
            <a:pPr>
              <a:defRPr b="0" sz="1000" spc="-1" strike="noStrike">
                <a:solidFill>
                  <a:srgbClr val="000000"/>
                </a:solidFill>
                <a:latin typeface="Calibri"/>
                <a:ea typeface="Calibri"/>
              </a:defRPr>
            </a:pPr>
          </a:p>
        </c:txPr>
        <c:crossAx val="88439563"/>
        <c:crosses val="autoZero"/>
        <c:auto val="1"/>
        <c:lblAlgn val="ctr"/>
        <c:lblOffset val="100"/>
      </c:catAx>
      <c:valAx>
        <c:axId val="88439563"/>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1000" spc="-1" strike="noStrike">
                <a:solidFill>
                  <a:srgbClr val="000000"/>
                </a:solidFill>
                <a:latin typeface="Calibri"/>
                <a:ea typeface="Calibri"/>
              </a:defRPr>
            </a:pPr>
          </a:p>
        </c:txPr>
        <c:crossAx val="8333303"/>
        <c:crosses val="autoZero"/>
      </c:valAx>
      <c:spPr>
        <a:solidFill>
          <a:srgbClr val="ffffff"/>
        </a:solidFill>
        <a:ln>
          <a:noFill/>
        </a:ln>
      </c:spPr>
    </c:plotArea>
    <c:plotVisOnly val="1"/>
    <c:dispBlanksAs val="zero"/>
  </c:chart>
  <c:spPr>
    <a:solidFill>
      <a:srgbClr val="ffffff"/>
    </a:solidFill>
    <a:ln>
      <a:noFill/>
    </a:ln>
  </c:spPr>
</c:chartSpace>
</file>

<file path=xl/charts/chart24.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1"/>
        <c:ser>
          <c:idx val="0"/>
          <c:order val="0"/>
          <c:spPr>
            <a:solidFill>
              <a:srgbClr val="5b9bd5"/>
            </a:solidFill>
            <a:ln>
              <a:noFill/>
            </a:ln>
          </c:spPr>
          <c:invertIfNegative val="0"/>
          <c:dPt>
            <c:idx val="0"/>
            <c:spPr>
              <a:solidFill>
                <a:srgbClr val="004586"/>
              </a:solidFill>
              <a:ln>
                <a:noFill/>
              </a:ln>
            </c:spPr>
          </c:dPt>
          <c:dPt>
            <c:idx val="1"/>
            <c:spPr>
              <a:solidFill>
                <a:srgbClr val="ff420e"/>
              </a:solidFill>
              <a:ln>
                <a:noFill/>
              </a:ln>
            </c:spPr>
          </c:dPt>
          <c:dPt>
            <c:idx val="2"/>
            <c:spPr>
              <a:solidFill>
                <a:srgbClr val="ffd320"/>
              </a:solidFill>
              <a:ln>
                <a:noFill/>
              </a:ln>
            </c:spPr>
          </c:dPt>
          <c:dPt>
            <c:idx val="3"/>
            <c:spPr>
              <a:solidFill>
                <a:srgbClr val="579d1c"/>
              </a:solidFill>
              <a:ln>
                <a:noFill/>
              </a:ln>
            </c:spPr>
          </c:dPt>
          <c:dPt>
            <c:idx val="4"/>
            <c:spPr>
              <a:solidFill>
                <a:srgbClr val="7e0021"/>
              </a:solidFill>
              <a:ln>
                <a:noFill/>
              </a:ln>
            </c:spPr>
          </c:dPt>
          <c:dPt>
            <c:idx val="5"/>
            <c:spPr>
              <a:solidFill>
                <a:srgbClr val="83caff"/>
              </a:solidFill>
              <a:ln>
                <a:noFill/>
              </a:ln>
            </c:spPr>
          </c:dPt>
          <c:dLbls>
            <c:showLegendKey val="0"/>
            <c:showVal val="0"/>
            <c:showCatName val="0"/>
            <c:showSerName val="0"/>
            <c:showPercent val="0"/>
            <c:showLeaderLines val="0"/>
          </c:dLbls>
          <c:cat>
            <c:strRef>
              <c:f>Hoja1!$A$90:$F$90</c:f>
              <c:strCache>
                <c:ptCount val="6"/>
                <c:pt idx="0">
                  <c:v>%D</c:v>
                </c:pt>
                <c:pt idx="1">
                  <c:v>%I</c:v>
                </c:pt>
                <c:pt idx="2">
                  <c:v>%N</c:v>
                </c:pt>
                <c:pt idx="3">
                  <c:v>%P</c:v>
                </c:pt>
                <c:pt idx="4">
                  <c:v>%C</c:v>
                </c:pt>
                <c:pt idx="5">
                  <c:v>%E</c:v>
                </c:pt>
              </c:strCache>
            </c:strRef>
          </c:cat>
          <c:val>
            <c:numRef>
              <c:f>Hoja1!$A$91:$F$91</c:f>
              <c:numCache>
                <c:formatCode>General</c:formatCode>
                <c:ptCount val="6"/>
                <c:pt idx="0">
                  <c:v>0.0217391304347826</c:v>
                </c:pt>
                <c:pt idx="1">
                  <c:v>0.365942028985507</c:v>
                </c:pt>
                <c:pt idx="2">
                  <c:v>0.61231884057971</c:v>
                </c:pt>
                <c:pt idx="3">
                  <c:v>0.706521739130435</c:v>
                </c:pt>
                <c:pt idx="4">
                  <c:v>0.119565217391304</c:v>
                </c:pt>
                <c:pt idx="5">
                  <c:v>0.173913043478261</c:v>
                </c:pt>
              </c:numCache>
            </c:numRef>
          </c:val>
        </c:ser>
        <c:gapWidth val="150"/>
        <c:overlap val="0"/>
        <c:axId val="37598893"/>
        <c:axId val="70686953"/>
      </c:barChart>
      <c:catAx>
        <c:axId val="37598893"/>
        <c:scaling>
          <c:orientation val="minMax"/>
        </c:scaling>
        <c:delete val="0"/>
        <c:axPos val="b"/>
        <c:numFmt formatCode="General" sourceLinked="1"/>
        <c:majorTickMark val="cross"/>
        <c:minorTickMark val="cross"/>
        <c:tickLblPos val="nextTo"/>
        <c:spPr>
          <a:ln w="6480">
            <a:solidFill>
              <a:srgbClr val="8b8b8b"/>
            </a:solidFill>
            <a:round/>
          </a:ln>
        </c:spPr>
        <c:txPr>
          <a:bodyPr/>
          <a:lstStyle/>
          <a:p>
            <a:pPr>
              <a:defRPr b="0" sz="900" spc="-1" strike="noStrike">
                <a:solidFill>
                  <a:srgbClr val="595959"/>
                </a:solidFill>
                <a:latin typeface="Calibri"/>
                <a:ea typeface="Calibri"/>
              </a:defRPr>
            </a:pPr>
          </a:p>
        </c:txPr>
        <c:crossAx val="70686953"/>
        <c:crosses val="autoZero"/>
        <c:auto val="1"/>
        <c:lblAlgn val="ctr"/>
        <c:lblOffset val="100"/>
      </c:catAx>
      <c:valAx>
        <c:axId val="70686953"/>
        <c:scaling>
          <c:orientation val="minMax"/>
        </c:scaling>
        <c:delete val="0"/>
        <c:axPos val="l"/>
        <c:majorGridlines>
          <c:spPr>
            <a:ln w="6480">
              <a:solidFill>
                <a:srgbClr val="b7b7b7"/>
              </a:solidFill>
              <a:round/>
            </a:ln>
          </c:spPr>
        </c:majorGridlines>
        <c:numFmt formatCode="General" sourceLinked="0"/>
        <c:majorTickMark val="cross"/>
        <c:minorTickMark val="cross"/>
        <c:tickLblPos val="nextTo"/>
        <c:spPr>
          <a:ln w="47520">
            <a:noFill/>
          </a:ln>
        </c:spPr>
        <c:txPr>
          <a:bodyPr/>
          <a:lstStyle/>
          <a:p>
            <a:pPr>
              <a:defRPr b="0" sz="900" spc="-1" strike="noStrike">
                <a:solidFill>
                  <a:srgbClr val="595959"/>
                </a:solidFill>
                <a:latin typeface="Calibri"/>
                <a:ea typeface="Calibri"/>
              </a:defRPr>
            </a:pPr>
          </a:p>
        </c:txPr>
        <c:crossAx val="37598893"/>
        <c:crosses val="autoZero"/>
      </c:valAx>
      <c:spPr>
        <a:solidFill>
          <a:srgbClr val="ffffff"/>
        </a:solidFill>
        <a:ln>
          <a:noFill/>
        </a:ln>
      </c:spPr>
    </c:plotArea>
    <c:plotVisOnly val="1"/>
    <c:dispBlanksAs val="zero"/>
  </c:chart>
  <c:spPr>
    <a:solidFill>
      <a:srgbClr val="ffffff"/>
    </a:solidFill>
    <a:ln>
      <a:noFill/>
    </a:ln>
  </c:spPr>
</c:chartSpace>
</file>

<file path=xl/drawings/_rels/drawing2.xml.rels><?xml version="1.0" encoding="UTF-8"?>
<Relationships xmlns="http://schemas.openxmlformats.org/package/2006/relationships"><Relationship Id="rId1" Type="http://schemas.openxmlformats.org/officeDocument/2006/relationships/chart" Target="../charts/chart17.xml"/>
</Relationships>
</file>

<file path=xl/drawings/_rels/drawing3.xml.rels><?xml version="1.0" encoding="UTF-8"?>
<Relationships xmlns="http://schemas.openxmlformats.org/package/2006/relationships"><Relationship Id="rId1" Type="http://schemas.openxmlformats.org/officeDocument/2006/relationships/chart" Target="../charts/chart18.xml"/><Relationship Id="rId2" Type="http://schemas.openxmlformats.org/officeDocument/2006/relationships/chart" Target="../charts/chart19.xml"/><Relationship Id="rId3" Type="http://schemas.openxmlformats.org/officeDocument/2006/relationships/chart" Target="../charts/chart20.xml"/><Relationship Id="rId4" Type="http://schemas.openxmlformats.org/officeDocument/2006/relationships/chart" Target="../charts/chart21.xml"/><Relationship Id="rId5" Type="http://schemas.openxmlformats.org/officeDocument/2006/relationships/chart" Target="../charts/chart22.xml"/><Relationship Id="rId6" Type="http://schemas.openxmlformats.org/officeDocument/2006/relationships/chart" Target="../charts/chart23.xml"/><Relationship Id="rId7" Type="http://schemas.openxmlformats.org/officeDocument/2006/relationships/chart" Target="../charts/chart24.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485640</xdr:colOff>
      <xdr:row>9</xdr:row>
      <xdr:rowOff>162000</xdr:rowOff>
    </xdr:from>
    <xdr:to>
      <xdr:col>7</xdr:col>
      <xdr:colOff>416880</xdr:colOff>
      <xdr:row>24</xdr:row>
      <xdr:rowOff>152280</xdr:rowOff>
    </xdr:to>
    <xdr:graphicFrame>
      <xdr:nvGraphicFramePr>
        <xdr:cNvPr id="0" name="Chart 1"/>
        <xdr:cNvGraphicFramePr/>
      </xdr:nvGraphicFramePr>
      <xdr:xfrm>
        <a:off x="1211400" y="1876320"/>
        <a:ext cx="4285800" cy="2885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619200</xdr:colOff>
      <xdr:row>0</xdr:row>
      <xdr:rowOff>85680</xdr:rowOff>
    </xdr:from>
    <xdr:to>
      <xdr:col>13</xdr:col>
      <xdr:colOff>18720</xdr:colOff>
      <xdr:row>15</xdr:row>
      <xdr:rowOff>104400</xdr:rowOff>
    </xdr:to>
    <xdr:graphicFrame>
      <xdr:nvGraphicFramePr>
        <xdr:cNvPr id="1" name="Chart 2"/>
        <xdr:cNvGraphicFramePr/>
      </xdr:nvGraphicFramePr>
      <xdr:xfrm>
        <a:off x="6676920" y="85680"/>
        <a:ext cx="4285800" cy="2876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237960</xdr:colOff>
      <xdr:row>34</xdr:row>
      <xdr:rowOff>19080</xdr:rowOff>
    </xdr:from>
    <xdr:to>
      <xdr:col>12</xdr:col>
      <xdr:colOff>614520</xdr:colOff>
      <xdr:row>48</xdr:row>
      <xdr:rowOff>95040</xdr:rowOff>
    </xdr:to>
    <xdr:graphicFrame>
      <xdr:nvGraphicFramePr>
        <xdr:cNvPr id="2" name="Chart 3"/>
        <xdr:cNvGraphicFramePr/>
      </xdr:nvGraphicFramePr>
      <xdr:xfrm>
        <a:off x="6295680" y="6629400"/>
        <a:ext cx="4285800" cy="2876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457200</xdr:colOff>
      <xdr:row>38</xdr:row>
      <xdr:rowOff>142920</xdr:rowOff>
    </xdr:from>
    <xdr:to>
      <xdr:col>8</xdr:col>
      <xdr:colOff>862560</xdr:colOff>
      <xdr:row>53</xdr:row>
      <xdr:rowOff>28440</xdr:rowOff>
    </xdr:to>
    <xdr:graphicFrame>
      <xdr:nvGraphicFramePr>
        <xdr:cNvPr id="3" name="Chart 4"/>
        <xdr:cNvGraphicFramePr/>
      </xdr:nvGraphicFramePr>
      <xdr:xfrm>
        <a:off x="2634480" y="7553160"/>
        <a:ext cx="4285800" cy="28857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162000</xdr:colOff>
      <xdr:row>50</xdr:row>
      <xdr:rowOff>171360</xdr:rowOff>
    </xdr:from>
    <xdr:to>
      <xdr:col>11</xdr:col>
      <xdr:colOff>538560</xdr:colOff>
      <xdr:row>65</xdr:row>
      <xdr:rowOff>56880</xdr:rowOff>
    </xdr:to>
    <xdr:graphicFrame>
      <xdr:nvGraphicFramePr>
        <xdr:cNvPr id="4" name="Chart 5"/>
        <xdr:cNvGraphicFramePr/>
      </xdr:nvGraphicFramePr>
      <xdr:xfrm>
        <a:off x="5242320" y="9982080"/>
        <a:ext cx="4285800" cy="28857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181080</xdr:colOff>
      <xdr:row>58</xdr:row>
      <xdr:rowOff>66600</xdr:rowOff>
    </xdr:from>
    <xdr:to>
      <xdr:col>14</xdr:col>
      <xdr:colOff>557640</xdr:colOff>
      <xdr:row>72</xdr:row>
      <xdr:rowOff>142560</xdr:rowOff>
    </xdr:to>
    <xdr:graphicFrame>
      <xdr:nvGraphicFramePr>
        <xdr:cNvPr id="5" name="Chart 6"/>
        <xdr:cNvGraphicFramePr/>
      </xdr:nvGraphicFramePr>
      <xdr:xfrm>
        <a:off x="8193240" y="11477520"/>
        <a:ext cx="4285800" cy="28760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438120</xdr:colOff>
      <xdr:row>67</xdr:row>
      <xdr:rowOff>152280</xdr:rowOff>
    </xdr:from>
    <xdr:to>
      <xdr:col>11</xdr:col>
      <xdr:colOff>88920</xdr:colOff>
      <xdr:row>82</xdr:row>
      <xdr:rowOff>37440</xdr:rowOff>
    </xdr:to>
    <xdr:graphicFrame>
      <xdr:nvGraphicFramePr>
        <xdr:cNvPr id="6" name="Chart 7"/>
        <xdr:cNvGraphicFramePr/>
      </xdr:nvGraphicFramePr>
      <xdr:xfrm>
        <a:off x="4792680" y="13363200"/>
        <a:ext cx="4285800" cy="288576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561960</xdr:colOff>
      <xdr:row>85</xdr:row>
      <xdr:rowOff>47520</xdr:rowOff>
    </xdr:from>
    <xdr:to>
      <xdr:col>11</xdr:col>
      <xdr:colOff>212760</xdr:colOff>
      <xdr:row>99</xdr:row>
      <xdr:rowOff>123120</xdr:rowOff>
    </xdr:to>
    <xdr:graphicFrame>
      <xdr:nvGraphicFramePr>
        <xdr:cNvPr id="7" name="Chart 8"/>
        <xdr:cNvGraphicFramePr/>
      </xdr:nvGraphicFramePr>
      <xdr:xfrm>
        <a:off x="4916520" y="16858800"/>
        <a:ext cx="4285800" cy="287604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3" activeCellId="0" sqref="D13"/>
    </sheetView>
  </sheetViews>
  <sheetFormatPr defaultRowHeight="15" zeroHeight="false" outlineLevelRow="0" outlineLevelCol="0"/>
  <cols>
    <col collapsed="false" customWidth="true" hidden="false" outlineLevel="0" max="1" min="1" style="0" width="4.38"/>
    <col collapsed="false" customWidth="false" hidden="false" outlineLevel="0" max="2" min="2" style="0" width="11.5"/>
    <col collapsed="false" customWidth="true" hidden="true" outlineLevel="0" max="3" min="3" style="0" width="9.38"/>
    <col collapsed="false" customWidth="true" hidden="false" outlineLevel="0" max="4" min="4" style="0" width="42.88"/>
    <col collapsed="false" customWidth="true" hidden="false" outlineLevel="0" max="5" min="5" style="0" width="35.25"/>
    <col collapsed="false" customWidth="true" hidden="false" outlineLevel="0" max="7" min="6" style="0" width="9.38"/>
    <col collapsed="false" customWidth="true" hidden="false" outlineLevel="0" max="8" min="8" style="0" width="17.25"/>
    <col collapsed="false" customWidth="true" hidden="false" outlineLevel="0" max="9" min="9" style="0" width="9.38"/>
    <col collapsed="false" customWidth="true" hidden="false" outlineLevel="0" max="10" min="10" style="0" width="6.13"/>
    <col collapsed="false" customWidth="true" hidden="false" outlineLevel="0" max="11" min="11" style="0" width="6.25"/>
    <col collapsed="false" customWidth="true" hidden="false" outlineLevel="0" max="12" min="12" style="0" width="5.51"/>
    <col collapsed="false" customWidth="true" hidden="false" outlineLevel="0" max="15" min="13" style="0" width="9.38"/>
    <col collapsed="false" customWidth="true" hidden="false" outlineLevel="0" max="1025" min="16" style="0" width="12.6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3" t="s">
        <v>11</v>
      </c>
    </row>
    <row r="2" customFormat="false" ht="15" hidden="false" customHeight="false" outlineLevel="0" collapsed="false">
      <c r="A2" s="4" t="n">
        <v>1</v>
      </c>
      <c r="B2" s="4" t="s">
        <v>12</v>
      </c>
      <c r="C2" s="4"/>
      <c r="D2" s="4" t="s">
        <v>13</v>
      </c>
      <c r="E2" s="5" t="s">
        <v>14</v>
      </c>
      <c r="F2" s="4" t="s">
        <v>15</v>
      </c>
      <c r="G2" s="4" t="s">
        <v>16</v>
      </c>
      <c r="H2" s="4" t="s">
        <v>17</v>
      </c>
      <c r="I2" s="1" t="s">
        <v>18</v>
      </c>
      <c r="J2" s="1" t="n">
        <v>1</v>
      </c>
      <c r="K2" s="2" t="n">
        <v>2</v>
      </c>
      <c r="L2" s="3" t="n">
        <v>1</v>
      </c>
    </row>
    <row r="3" customFormat="false" ht="15" hidden="false" customHeight="false" outlineLevel="0" collapsed="false">
      <c r="A3" s="6" t="n">
        <v>2</v>
      </c>
      <c r="B3" s="4" t="s">
        <v>12</v>
      </c>
      <c r="C3" s="4"/>
      <c r="D3" s="4" t="s">
        <v>19</v>
      </c>
      <c r="E3" s="4"/>
      <c r="F3" s="4" t="s">
        <v>15</v>
      </c>
      <c r="G3" s="4" t="s">
        <v>20</v>
      </c>
      <c r="H3" s="4" t="s">
        <v>21</v>
      </c>
      <c r="I3" s="1" t="s">
        <v>22</v>
      </c>
      <c r="J3" s="1" t="n">
        <v>1</v>
      </c>
      <c r="K3" s="2" t="n">
        <v>2</v>
      </c>
      <c r="L3" s="3" t="n">
        <v>3</v>
      </c>
    </row>
    <row r="4" customFormat="false" ht="15" hidden="false" customHeight="false" outlineLevel="0" collapsed="false">
      <c r="A4" s="4" t="n">
        <v>2</v>
      </c>
      <c r="B4" s="4" t="s">
        <v>12</v>
      </c>
      <c r="C4" s="4"/>
      <c r="D4" s="4" t="s">
        <v>23</v>
      </c>
      <c r="E4" s="4"/>
      <c r="F4" s="4" t="s">
        <v>15</v>
      </c>
      <c r="G4" s="4" t="s">
        <v>16</v>
      </c>
      <c r="H4" s="4" t="s">
        <v>17</v>
      </c>
      <c r="I4" s="1" t="s">
        <v>18</v>
      </c>
      <c r="J4" s="1" t="n">
        <v>1</v>
      </c>
      <c r="K4" s="2" t="n">
        <v>2</v>
      </c>
      <c r="L4" s="3" t="n">
        <v>1</v>
      </c>
    </row>
    <row r="5" customFormat="false" ht="15" hidden="false" customHeight="false" outlineLevel="0" collapsed="false">
      <c r="A5" s="4" t="n">
        <v>3</v>
      </c>
      <c r="B5" s="4" t="s">
        <v>12</v>
      </c>
      <c r="C5" s="4"/>
      <c r="D5" s="4" t="s">
        <v>24</v>
      </c>
      <c r="E5" s="7"/>
      <c r="F5" s="4" t="s">
        <v>15</v>
      </c>
      <c r="G5" s="4" t="s">
        <v>16</v>
      </c>
      <c r="H5" s="4" t="s">
        <v>25</v>
      </c>
      <c r="I5" s="1" t="s">
        <v>26</v>
      </c>
      <c r="J5" s="1" t="n">
        <v>1</v>
      </c>
      <c r="K5" s="2" t="n">
        <v>1</v>
      </c>
      <c r="L5" s="3" t="n">
        <v>1</v>
      </c>
    </row>
    <row r="6" customFormat="false" ht="15" hidden="false" customHeight="false" outlineLevel="0" collapsed="false">
      <c r="A6" s="4" t="n">
        <v>4</v>
      </c>
      <c r="B6" s="4" t="s">
        <v>12</v>
      </c>
      <c r="C6" s="4"/>
      <c r="D6" s="4" t="s">
        <v>27</v>
      </c>
      <c r="E6" s="5" t="s">
        <v>28</v>
      </c>
      <c r="F6" s="4" t="s">
        <v>29</v>
      </c>
      <c r="G6" s="4" t="s">
        <v>20</v>
      </c>
      <c r="H6" s="4" t="s">
        <v>21</v>
      </c>
      <c r="I6" s="1" t="s">
        <v>30</v>
      </c>
      <c r="J6" s="1" t="n">
        <v>1</v>
      </c>
      <c r="K6" s="2" t="n">
        <v>1</v>
      </c>
      <c r="L6" s="3" t="n">
        <v>3</v>
      </c>
      <c r="N6" s="8"/>
      <c r="O6" s="8"/>
    </row>
    <row r="7" customFormat="false" ht="15" hidden="false" customHeight="false" outlineLevel="0" collapsed="false">
      <c r="A7" s="4" t="n">
        <v>5</v>
      </c>
      <c r="B7" s="4" t="s">
        <v>12</v>
      </c>
      <c r="C7" s="4"/>
      <c r="D7" s="4" t="s">
        <v>31</v>
      </c>
      <c r="E7" s="6" t="s">
        <v>32</v>
      </c>
      <c r="F7" s="4" t="s">
        <v>15</v>
      </c>
      <c r="G7" s="4" t="s">
        <v>16</v>
      </c>
      <c r="H7" s="4" t="s">
        <v>17</v>
      </c>
      <c r="I7" s="1" t="s">
        <v>18</v>
      </c>
      <c r="J7" s="1" t="n">
        <v>1</v>
      </c>
      <c r="K7" s="2" t="n">
        <v>2</v>
      </c>
      <c r="L7" s="3" t="n">
        <v>1</v>
      </c>
    </row>
    <row r="8" customFormat="false" ht="15" hidden="false" customHeight="false" outlineLevel="0" collapsed="false">
      <c r="A8" s="4" t="n">
        <v>6</v>
      </c>
      <c r="B8" s="4" t="s">
        <v>12</v>
      </c>
      <c r="C8" s="4"/>
      <c r="D8" s="4" t="s">
        <v>33</v>
      </c>
      <c r="E8" s="4" t="s">
        <v>34</v>
      </c>
      <c r="F8" s="4" t="s">
        <v>15</v>
      </c>
      <c r="G8" s="4" t="s">
        <v>20</v>
      </c>
      <c r="H8" s="4"/>
      <c r="I8" s="1" t="s">
        <v>35</v>
      </c>
      <c r="J8" s="1" t="n">
        <v>0</v>
      </c>
      <c r="K8" s="9"/>
      <c r="L8" s="10"/>
    </row>
    <row r="9" customFormat="false" ht="15" hidden="false" customHeight="false" outlineLevel="0" collapsed="false">
      <c r="A9" s="4" t="n">
        <v>7</v>
      </c>
      <c r="B9" s="4" t="s">
        <v>12</v>
      </c>
      <c r="C9" s="4"/>
      <c r="D9" s="4" t="s">
        <v>36</v>
      </c>
      <c r="E9" s="4"/>
      <c r="F9" s="4" t="s">
        <v>15</v>
      </c>
      <c r="G9" s="4" t="s">
        <v>16</v>
      </c>
      <c r="H9" s="4" t="s">
        <v>17</v>
      </c>
      <c r="I9" s="1" t="s">
        <v>35</v>
      </c>
      <c r="J9" s="1" t="n">
        <v>1</v>
      </c>
      <c r="K9" s="2" t="n">
        <v>2</v>
      </c>
      <c r="L9" s="3" t="n">
        <v>2</v>
      </c>
    </row>
    <row r="10" customFormat="false" ht="15" hidden="false" customHeight="false" outlineLevel="0" collapsed="false">
      <c r="A10" s="4" t="n">
        <v>8</v>
      </c>
      <c r="B10" s="4" t="s">
        <v>12</v>
      </c>
      <c r="C10" s="4"/>
      <c r="D10" s="4" t="s">
        <v>37</v>
      </c>
      <c r="E10" s="4"/>
      <c r="F10" s="4" t="s">
        <v>15</v>
      </c>
      <c r="G10" s="4" t="s">
        <v>16</v>
      </c>
      <c r="H10" s="4" t="s">
        <v>17</v>
      </c>
      <c r="I10" s="1" t="s">
        <v>38</v>
      </c>
      <c r="J10" s="1" t="n">
        <v>1</v>
      </c>
      <c r="K10" s="2" t="n">
        <v>2</v>
      </c>
      <c r="L10" s="3" t="n">
        <v>3</v>
      </c>
    </row>
    <row r="11" customFormat="false" ht="15" hidden="false" customHeight="false" outlineLevel="0" collapsed="false">
      <c r="A11" s="6" t="n">
        <v>10</v>
      </c>
      <c r="B11" s="4" t="s">
        <v>12</v>
      </c>
      <c r="C11" s="4"/>
      <c r="D11" s="4" t="s">
        <v>39</v>
      </c>
      <c r="E11" s="4"/>
      <c r="F11" s="4" t="s">
        <v>15</v>
      </c>
      <c r="G11" s="4" t="s">
        <v>20</v>
      </c>
      <c r="H11" s="4" t="s">
        <v>21</v>
      </c>
      <c r="I11" s="1" t="s">
        <v>40</v>
      </c>
      <c r="J11" s="1" t="n">
        <v>1</v>
      </c>
      <c r="K11" s="2" t="n">
        <v>2</v>
      </c>
      <c r="L11" s="3" t="n">
        <v>3</v>
      </c>
      <c r="M11" s="8"/>
      <c r="N11" s="8"/>
    </row>
    <row r="12" customFormat="false" ht="15" hidden="false" customHeight="false" outlineLevel="0" collapsed="false">
      <c r="A12" s="4" t="n">
        <v>11</v>
      </c>
      <c r="B12" s="4" t="s">
        <v>12</v>
      </c>
      <c r="C12" s="4"/>
      <c r="D12" s="4" t="s">
        <v>41</v>
      </c>
      <c r="E12" s="5" t="s">
        <v>42</v>
      </c>
      <c r="F12" s="4" t="s">
        <v>15</v>
      </c>
      <c r="G12" s="4" t="s">
        <v>16</v>
      </c>
      <c r="H12" s="4" t="s">
        <v>17</v>
      </c>
      <c r="I12" s="1" t="s">
        <v>18</v>
      </c>
      <c r="J12" s="1" t="n">
        <v>1</v>
      </c>
      <c r="K12" s="2" t="n">
        <v>2</v>
      </c>
      <c r="L12" s="3" t="n">
        <v>1</v>
      </c>
    </row>
    <row r="13" customFormat="false" ht="15" hidden="false" customHeight="false" outlineLevel="0" collapsed="false">
      <c r="A13" s="4" t="n">
        <v>12</v>
      </c>
      <c r="B13" s="4" t="s">
        <v>12</v>
      </c>
      <c r="C13" s="4"/>
      <c r="D13" s="4" t="s">
        <v>43</v>
      </c>
      <c r="E13" s="4"/>
      <c r="F13" s="4" t="s">
        <v>15</v>
      </c>
      <c r="G13" s="4" t="s">
        <v>16</v>
      </c>
      <c r="H13" s="4" t="s">
        <v>44</v>
      </c>
      <c r="I13" s="1" t="s">
        <v>18</v>
      </c>
      <c r="J13" s="1" t="n">
        <v>1</v>
      </c>
      <c r="K13" s="2" t="n">
        <v>1</v>
      </c>
      <c r="L13" s="3" t="n">
        <v>3</v>
      </c>
      <c r="M13" s="8"/>
      <c r="N13" s="8"/>
    </row>
    <row r="14" customFormat="false" ht="15" hidden="false" customHeight="false" outlineLevel="0" collapsed="false">
      <c r="A14" s="4" t="n">
        <v>13</v>
      </c>
      <c r="B14" s="4" t="s">
        <v>12</v>
      </c>
      <c r="C14" s="4"/>
      <c r="D14" s="4" t="s">
        <v>45</v>
      </c>
      <c r="E14" s="4"/>
      <c r="F14" s="4" t="s">
        <v>15</v>
      </c>
      <c r="G14" s="4" t="s">
        <v>16</v>
      </c>
      <c r="H14" s="4" t="s">
        <v>17</v>
      </c>
      <c r="I14" s="1" t="s">
        <v>26</v>
      </c>
      <c r="J14" s="1" t="n">
        <v>1</v>
      </c>
      <c r="K14" s="2" t="n">
        <v>1</v>
      </c>
      <c r="L14" s="3" t="n">
        <v>1</v>
      </c>
    </row>
    <row r="15" customFormat="false" ht="15" hidden="false" customHeight="false" outlineLevel="0" collapsed="false">
      <c r="A15" s="4" t="n">
        <v>14</v>
      </c>
      <c r="B15" s="4" t="s">
        <v>12</v>
      </c>
      <c r="C15" s="4"/>
      <c r="D15" s="4" t="s">
        <v>46</v>
      </c>
      <c r="E15" s="4"/>
      <c r="F15" s="4" t="s">
        <v>15</v>
      </c>
      <c r="G15" s="4" t="s">
        <v>16</v>
      </c>
      <c r="H15" s="4" t="s">
        <v>17</v>
      </c>
      <c r="I15" s="1" t="s">
        <v>47</v>
      </c>
      <c r="J15" s="1" t="n">
        <v>1</v>
      </c>
      <c r="K15" s="2" t="n">
        <v>2</v>
      </c>
      <c r="L15" s="3" t="n">
        <v>2</v>
      </c>
    </row>
    <row r="16" customFormat="false" ht="15" hidden="false" customHeight="false" outlineLevel="0" collapsed="false">
      <c r="A16" s="4" t="n">
        <v>15</v>
      </c>
      <c r="B16" s="4" t="s">
        <v>12</v>
      </c>
      <c r="C16" s="4"/>
      <c r="D16" s="4" t="s">
        <v>48</v>
      </c>
      <c r="E16" s="4"/>
      <c r="F16" s="4" t="s">
        <v>15</v>
      </c>
      <c r="G16" s="4" t="s">
        <v>16</v>
      </c>
      <c r="H16" s="4" t="s">
        <v>17</v>
      </c>
      <c r="I16" s="1" t="s">
        <v>49</v>
      </c>
      <c r="J16" s="1" t="n">
        <v>1</v>
      </c>
      <c r="K16" s="2" t="n">
        <v>2</v>
      </c>
      <c r="L16" s="3" t="n">
        <v>3</v>
      </c>
    </row>
    <row r="17" customFormat="false" ht="15" hidden="false" customHeight="false" outlineLevel="0" collapsed="false">
      <c r="A17" s="4" t="n">
        <v>16</v>
      </c>
      <c r="B17" s="4" t="s">
        <v>12</v>
      </c>
      <c r="C17" s="4"/>
      <c r="D17" s="4" t="s">
        <v>50</v>
      </c>
      <c r="E17" s="4"/>
      <c r="F17" s="4" t="s">
        <v>15</v>
      </c>
      <c r="G17" s="4" t="s">
        <v>16</v>
      </c>
      <c r="H17" s="4" t="s">
        <v>17</v>
      </c>
      <c r="I17" s="1" t="s">
        <v>22</v>
      </c>
      <c r="J17" s="1" t="n">
        <v>1</v>
      </c>
      <c r="K17" s="2" t="n">
        <v>2</v>
      </c>
      <c r="L17" s="3" t="n">
        <v>2</v>
      </c>
    </row>
    <row r="18" customFormat="false" ht="15" hidden="false" customHeight="false" outlineLevel="0" collapsed="false">
      <c r="A18" s="4" t="n">
        <v>17</v>
      </c>
      <c r="B18" s="4" t="s">
        <v>12</v>
      </c>
      <c r="C18" s="4"/>
      <c r="D18" s="4" t="s">
        <v>51</v>
      </c>
      <c r="E18" s="4" t="s">
        <v>52</v>
      </c>
      <c r="F18" s="4" t="s">
        <v>15</v>
      </c>
      <c r="G18" s="4" t="s">
        <v>16</v>
      </c>
      <c r="H18" s="4" t="s">
        <v>17</v>
      </c>
      <c r="I18" s="1" t="s">
        <v>53</v>
      </c>
      <c r="J18" s="1" t="n">
        <v>0</v>
      </c>
      <c r="K18" s="9"/>
      <c r="L18" s="10"/>
    </row>
    <row r="19" customFormat="false" ht="15" hidden="false" customHeight="false" outlineLevel="0" collapsed="false">
      <c r="A19" s="4" t="n">
        <v>18</v>
      </c>
      <c r="B19" s="4" t="s">
        <v>12</v>
      </c>
      <c r="C19" s="4"/>
      <c r="D19" s="4" t="s">
        <v>54</v>
      </c>
      <c r="E19" s="4" t="s">
        <v>52</v>
      </c>
      <c r="F19" s="4" t="s">
        <v>15</v>
      </c>
      <c r="G19" s="4" t="s">
        <v>16</v>
      </c>
      <c r="H19" s="4" t="s">
        <v>55</v>
      </c>
      <c r="I19" s="1" t="s">
        <v>53</v>
      </c>
      <c r="J19" s="1" t="n">
        <v>0</v>
      </c>
      <c r="K19" s="9"/>
      <c r="L19" s="10"/>
    </row>
    <row r="20" customFormat="false" ht="15" hidden="false" customHeight="false" outlineLevel="0" collapsed="false">
      <c r="A20" s="4" t="n">
        <v>19</v>
      </c>
      <c r="B20" s="4" t="s">
        <v>12</v>
      </c>
      <c r="C20" s="4"/>
      <c r="D20" s="4" t="s">
        <v>56</v>
      </c>
      <c r="E20" s="4" t="s">
        <v>52</v>
      </c>
      <c r="F20" s="4" t="s">
        <v>15</v>
      </c>
      <c r="G20" s="4" t="s">
        <v>20</v>
      </c>
      <c r="H20" s="4"/>
      <c r="I20" s="1" t="s">
        <v>38</v>
      </c>
      <c r="J20" s="1" t="n">
        <v>0</v>
      </c>
      <c r="K20" s="9"/>
      <c r="L20" s="10"/>
    </row>
    <row r="21" customFormat="false" ht="15.75" hidden="false" customHeight="true" outlineLevel="0" collapsed="false">
      <c r="A21" s="4" t="n">
        <v>20</v>
      </c>
      <c r="B21" s="4" t="s">
        <v>12</v>
      </c>
      <c r="C21" s="4"/>
      <c r="D21" s="4" t="s">
        <v>57</v>
      </c>
      <c r="E21" s="5" t="s">
        <v>58</v>
      </c>
      <c r="F21" s="4" t="s">
        <v>15</v>
      </c>
      <c r="G21" s="4" t="s">
        <v>16</v>
      </c>
      <c r="H21" s="4" t="s">
        <v>17</v>
      </c>
      <c r="I21" s="1" t="s">
        <v>18</v>
      </c>
      <c r="J21" s="1" t="n">
        <v>1</v>
      </c>
      <c r="K21" s="2" t="n">
        <v>3</v>
      </c>
      <c r="L21" s="3" t="n">
        <v>2</v>
      </c>
    </row>
    <row r="22" customFormat="false" ht="15.75" hidden="false" customHeight="true" outlineLevel="0" collapsed="false">
      <c r="A22" s="4" t="n">
        <v>21</v>
      </c>
      <c r="B22" s="4" t="s">
        <v>12</v>
      </c>
      <c r="C22" s="4"/>
      <c r="D22" s="4" t="s">
        <v>59</v>
      </c>
      <c r="E22" s="4"/>
      <c r="F22" s="4" t="s">
        <v>15</v>
      </c>
      <c r="G22" s="4" t="s">
        <v>20</v>
      </c>
      <c r="H22" s="4" t="s">
        <v>21</v>
      </c>
      <c r="I22" s="1" t="s">
        <v>38</v>
      </c>
      <c r="J22" s="1" t="n">
        <v>0</v>
      </c>
      <c r="K22" s="9"/>
      <c r="L22" s="10"/>
    </row>
    <row r="23" customFormat="false" ht="15.75" hidden="false" customHeight="true" outlineLevel="0" collapsed="false">
      <c r="A23" s="4" t="n">
        <v>22</v>
      </c>
      <c r="B23" s="4" t="s">
        <v>12</v>
      </c>
      <c r="C23" s="4"/>
      <c r="D23" s="4" t="s">
        <v>60</v>
      </c>
      <c r="E23" s="4"/>
      <c r="F23" s="4" t="s">
        <v>15</v>
      </c>
      <c r="G23" s="4" t="s">
        <v>20</v>
      </c>
      <c r="H23" s="4" t="s">
        <v>21</v>
      </c>
      <c r="I23" s="1" t="s">
        <v>61</v>
      </c>
      <c r="J23" s="8" t="n">
        <v>0</v>
      </c>
      <c r="K23" s="2"/>
      <c r="L23" s="10"/>
    </row>
    <row r="24" customFormat="false" ht="15.75" hidden="false" customHeight="true" outlineLevel="0" collapsed="false">
      <c r="A24" s="4" t="n">
        <v>23</v>
      </c>
      <c r="B24" s="4" t="s">
        <v>12</v>
      </c>
      <c r="C24" s="4"/>
      <c r="D24" s="4" t="s">
        <v>62</v>
      </c>
      <c r="E24" s="4" t="s">
        <v>63</v>
      </c>
      <c r="F24" s="4" t="s">
        <v>64</v>
      </c>
      <c r="G24" s="4" t="s">
        <v>20</v>
      </c>
      <c r="H24" s="4"/>
      <c r="I24" s="1" t="s">
        <v>64</v>
      </c>
      <c r="J24" s="1" t="n">
        <v>0</v>
      </c>
      <c r="K24" s="9"/>
      <c r="L24" s="10"/>
      <c r="M24" s="8"/>
      <c r="N24" s="8"/>
    </row>
    <row r="25" customFormat="false" ht="15.75" hidden="false" customHeight="true" outlineLevel="0" collapsed="false">
      <c r="A25" s="4" t="n">
        <v>24</v>
      </c>
      <c r="B25" s="4" t="s">
        <v>12</v>
      </c>
      <c r="C25" s="4"/>
      <c r="D25" s="4" t="s">
        <v>65</v>
      </c>
      <c r="E25" s="5" t="s">
        <v>58</v>
      </c>
      <c r="F25" s="4" t="s">
        <v>15</v>
      </c>
      <c r="G25" s="4" t="s">
        <v>18</v>
      </c>
      <c r="H25" s="4" t="s">
        <v>66</v>
      </c>
      <c r="I25" s="1" t="s">
        <v>22</v>
      </c>
      <c r="J25" s="1" t="n">
        <v>1</v>
      </c>
      <c r="K25" s="2" t="n">
        <v>4</v>
      </c>
      <c r="L25" s="3" t="n">
        <v>1</v>
      </c>
    </row>
    <row r="26" customFormat="false" ht="15.75" hidden="false" customHeight="true" outlineLevel="0" collapsed="false">
      <c r="A26" s="4" t="n">
        <v>25</v>
      </c>
      <c r="B26" s="4" t="s">
        <v>12</v>
      </c>
      <c r="C26" s="4"/>
      <c r="D26" s="6" t="s">
        <v>67</v>
      </c>
      <c r="E26" s="4" t="s">
        <v>68</v>
      </c>
      <c r="F26" s="4" t="s">
        <v>15</v>
      </c>
      <c r="G26" s="4" t="s">
        <v>16</v>
      </c>
      <c r="H26" s="4" t="s">
        <v>21</v>
      </c>
      <c r="I26" s="1" t="s">
        <v>18</v>
      </c>
      <c r="J26" s="1" t="n">
        <v>1</v>
      </c>
      <c r="K26" s="2" t="n">
        <v>2</v>
      </c>
      <c r="L26" s="3" t="n">
        <v>1</v>
      </c>
    </row>
    <row r="27" customFormat="false" ht="15.75" hidden="false" customHeight="true" outlineLevel="0" collapsed="false">
      <c r="A27" s="4" t="n">
        <v>26</v>
      </c>
      <c r="B27" s="4" t="s">
        <v>12</v>
      </c>
      <c r="C27" s="4"/>
      <c r="D27" s="4" t="s">
        <v>69</v>
      </c>
      <c r="E27" s="5" t="s">
        <v>70</v>
      </c>
      <c r="F27" s="4" t="s">
        <v>15</v>
      </c>
      <c r="G27" s="4" t="s">
        <v>16</v>
      </c>
      <c r="H27" s="4" t="s">
        <v>21</v>
      </c>
      <c r="I27" s="1" t="s">
        <v>71</v>
      </c>
      <c r="J27" s="1" t="n">
        <v>0</v>
      </c>
      <c r="K27" s="9"/>
      <c r="L27" s="10"/>
      <c r="M27" s="8"/>
      <c r="N27" s="8"/>
    </row>
    <row r="28" customFormat="false" ht="15.75" hidden="false" customHeight="true" outlineLevel="0" collapsed="false">
      <c r="A28" s="4" t="n">
        <v>27</v>
      </c>
      <c r="B28" s="4" t="s">
        <v>12</v>
      </c>
      <c r="C28" s="4"/>
      <c r="D28" s="4" t="s">
        <v>72</v>
      </c>
      <c r="E28" s="4"/>
      <c r="F28" s="4" t="s">
        <v>15</v>
      </c>
      <c r="G28" s="4" t="s">
        <v>20</v>
      </c>
      <c r="H28" s="4" t="s">
        <v>21</v>
      </c>
      <c r="I28" s="1" t="s">
        <v>73</v>
      </c>
      <c r="J28" s="1" t="n">
        <v>0</v>
      </c>
      <c r="K28" s="9"/>
      <c r="L28" s="10"/>
    </row>
    <row r="29" customFormat="false" ht="15.75" hidden="false" customHeight="true" outlineLevel="0" collapsed="false">
      <c r="A29" s="4" t="n">
        <v>28</v>
      </c>
      <c r="B29" s="4" t="s">
        <v>12</v>
      </c>
      <c r="C29" s="4"/>
      <c r="D29" s="4" t="s">
        <v>74</v>
      </c>
      <c r="E29" s="4"/>
      <c r="F29" s="4" t="s">
        <v>15</v>
      </c>
      <c r="G29" s="4" t="s">
        <v>20</v>
      </c>
      <c r="H29" s="4" t="s">
        <v>21</v>
      </c>
      <c r="I29" s="1" t="s">
        <v>73</v>
      </c>
      <c r="J29" s="1" t="n">
        <v>0</v>
      </c>
      <c r="K29" s="9"/>
      <c r="L29" s="10"/>
    </row>
    <row r="30" customFormat="false" ht="15.75" hidden="false" customHeight="true" outlineLevel="0" collapsed="false">
      <c r="A30" s="4" t="n">
        <v>29</v>
      </c>
      <c r="B30" s="4" t="s">
        <v>12</v>
      </c>
      <c r="C30" s="4"/>
      <c r="D30" s="4" t="s">
        <v>75</v>
      </c>
      <c r="E30" s="5" t="s">
        <v>76</v>
      </c>
      <c r="F30" s="4" t="s">
        <v>15</v>
      </c>
      <c r="G30" s="4" t="s">
        <v>16</v>
      </c>
      <c r="H30" s="4" t="s">
        <v>77</v>
      </c>
      <c r="I30" s="1" t="s">
        <v>78</v>
      </c>
      <c r="J30" s="1" t="n">
        <v>1</v>
      </c>
      <c r="K30" s="2" t="n">
        <v>2</v>
      </c>
      <c r="L30" s="3" t="n">
        <v>3</v>
      </c>
    </row>
    <row r="31" customFormat="false" ht="15.75" hidden="false" customHeight="true" outlineLevel="0" collapsed="false">
      <c r="A31" s="4" t="n">
        <v>30</v>
      </c>
      <c r="B31" s="4" t="s">
        <v>12</v>
      </c>
      <c r="C31" s="4"/>
      <c r="D31" s="4" t="s">
        <v>79</v>
      </c>
      <c r="E31" s="4" t="s">
        <v>80</v>
      </c>
      <c r="F31" s="4" t="s">
        <v>15</v>
      </c>
      <c r="G31" s="4" t="s">
        <v>16</v>
      </c>
      <c r="H31" s="4" t="s">
        <v>81</v>
      </c>
      <c r="I31" s="1" t="s">
        <v>64</v>
      </c>
      <c r="J31" s="1" t="n">
        <v>1</v>
      </c>
      <c r="K31" s="2" t="n">
        <v>2</v>
      </c>
      <c r="L31" s="3" t="n">
        <v>3</v>
      </c>
    </row>
    <row r="32" customFormat="false" ht="15.75" hidden="false" customHeight="true" outlineLevel="0" collapsed="false">
      <c r="A32" s="4" t="n">
        <v>31</v>
      </c>
      <c r="B32" s="4" t="s">
        <v>12</v>
      </c>
      <c r="C32" s="4"/>
      <c r="D32" s="4" t="s">
        <v>82</v>
      </c>
      <c r="E32" s="4" t="s">
        <v>80</v>
      </c>
      <c r="F32" s="4" t="s">
        <v>15</v>
      </c>
      <c r="G32" s="4" t="s">
        <v>20</v>
      </c>
      <c r="H32" s="4" t="s">
        <v>21</v>
      </c>
      <c r="I32" s="1" t="s">
        <v>64</v>
      </c>
      <c r="J32" s="1" t="n">
        <v>1</v>
      </c>
      <c r="K32" s="2" t="n">
        <v>2</v>
      </c>
      <c r="L32" s="3" t="n">
        <v>3</v>
      </c>
      <c r="M32" s="8"/>
      <c r="N32" s="8"/>
    </row>
    <row r="33" customFormat="false" ht="15.75" hidden="false" customHeight="true" outlineLevel="0" collapsed="false">
      <c r="A33" s="4" t="n">
        <v>32</v>
      </c>
      <c r="B33" s="4" t="s">
        <v>12</v>
      </c>
      <c r="C33" s="4"/>
      <c r="D33" s="4" t="s">
        <v>83</v>
      </c>
      <c r="E33" s="4" t="s">
        <v>80</v>
      </c>
      <c r="F33" s="4" t="s">
        <v>15</v>
      </c>
      <c r="G33" s="4" t="s">
        <v>20</v>
      </c>
      <c r="H33" s="4" t="s">
        <v>21</v>
      </c>
      <c r="I33" s="1" t="s">
        <v>64</v>
      </c>
      <c r="J33" s="1" t="n">
        <v>1</v>
      </c>
      <c r="K33" s="2" t="n">
        <v>3</v>
      </c>
      <c r="L33" s="3" t="n">
        <v>3</v>
      </c>
    </row>
    <row r="34" customFormat="false" ht="15.75" hidden="false" customHeight="true" outlineLevel="0" collapsed="false">
      <c r="A34" s="4" t="n">
        <v>33</v>
      </c>
      <c r="B34" s="4" t="s">
        <v>12</v>
      </c>
      <c r="C34" s="4"/>
      <c r="D34" s="4" t="s">
        <v>84</v>
      </c>
      <c r="E34" s="4" t="s">
        <v>85</v>
      </c>
      <c r="F34" s="4" t="s">
        <v>15</v>
      </c>
      <c r="G34" s="4" t="s">
        <v>20</v>
      </c>
      <c r="H34" s="4" t="s">
        <v>21</v>
      </c>
      <c r="I34" s="1" t="s">
        <v>30</v>
      </c>
      <c r="J34" s="1" t="n">
        <v>1</v>
      </c>
      <c r="K34" s="2" t="n">
        <v>1</v>
      </c>
      <c r="L34" s="3" t="n">
        <v>3</v>
      </c>
    </row>
    <row r="35" customFormat="false" ht="15.75" hidden="false" customHeight="true" outlineLevel="0" collapsed="false">
      <c r="A35" s="4" t="n">
        <v>34</v>
      </c>
      <c r="B35" s="4" t="s">
        <v>12</v>
      </c>
      <c r="C35" s="4"/>
      <c r="D35" s="4" t="s">
        <v>86</v>
      </c>
      <c r="E35" s="4" t="s">
        <v>85</v>
      </c>
      <c r="F35" s="4" t="s">
        <v>15</v>
      </c>
      <c r="G35" s="4" t="s">
        <v>20</v>
      </c>
      <c r="H35" s="4" t="s">
        <v>21</v>
      </c>
      <c r="I35" s="1" t="s">
        <v>30</v>
      </c>
      <c r="J35" s="1" t="n">
        <v>1</v>
      </c>
      <c r="K35" s="2" t="n">
        <v>1</v>
      </c>
      <c r="L35" s="3" t="n">
        <v>3</v>
      </c>
    </row>
    <row r="36" customFormat="false" ht="15.75" hidden="false" customHeight="true" outlineLevel="0" collapsed="false">
      <c r="A36" s="4" t="n">
        <v>35</v>
      </c>
      <c r="B36" s="4" t="s">
        <v>12</v>
      </c>
      <c r="C36" s="4"/>
      <c r="D36" s="4" t="s">
        <v>87</v>
      </c>
      <c r="E36" s="4" t="s">
        <v>85</v>
      </c>
      <c r="F36" s="4" t="s">
        <v>29</v>
      </c>
      <c r="G36" s="4" t="s">
        <v>20</v>
      </c>
      <c r="H36" s="4" t="s">
        <v>21</v>
      </c>
      <c r="I36" s="1" t="s">
        <v>88</v>
      </c>
      <c r="J36" s="1" t="n">
        <v>1</v>
      </c>
      <c r="K36" s="2" t="n">
        <v>1</v>
      </c>
      <c r="L36" s="3" t="n">
        <v>3</v>
      </c>
      <c r="M36" s="8"/>
      <c r="N36" s="8"/>
    </row>
    <row r="37" customFormat="false" ht="15.75" hidden="false" customHeight="true" outlineLevel="0" collapsed="false">
      <c r="A37" s="4" t="n">
        <v>36</v>
      </c>
      <c r="B37" s="4" t="s">
        <v>12</v>
      </c>
      <c r="C37" s="4"/>
      <c r="D37" s="4" t="s">
        <v>89</v>
      </c>
      <c r="E37" s="4"/>
      <c r="F37" s="4" t="s">
        <v>29</v>
      </c>
      <c r="G37" s="4" t="s">
        <v>20</v>
      </c>
      <c r="H37" s="4" t="s">
        <v>21</v>
      </c>
      <c r="I37" s="1" t="s">
        <v>30</v>
      </c>
      <c r="J37" s="1" t="n">
        <v>1</v>
      </c>
      <c r="K37" s="2" t="n">
        <v>1</v>
      </c>
      <c r="L37" s="3" t="n">
        <v>1</v>
      </c>
    </row>
    <row r="38" customFormat="false" ht="15.75" hidden="false" customHeight="true" outlineLevel="0" collapsed="false">
      <c r="A38" s="4" t="n">
        <v>37</v>
      </c>
      <c r="B38" s="4" t="s">
        <v>12</v>
      </c>
      <c r="C38" s="4"/>
      <c r="D38" s="4" t="s">
        <v>90</v>
      </c>
      <c r="E38" s="4"/>
      <c r="F38" s="4" t="s">
        <v>29</v>
      </c>
      <c r="G38" s="4" t="s">
        <v>20</v>
      </c>
      <c r="H38" s="4" t="s">
        <v>21</v>
      </c>
      <c r="I38" s="1" t="s">
        <v>30</v>
      </c>
      <c r="J38" s="1" t="n">
        <v>1</v>
      </c>
      <c r="K38" s="2" t="n">
        <v>1</v>
      </c>
      <c r="L38" s="3" t="n">
        <v>1</v>
      </c>
    </row>
    <row r="39" customFormat="false" ht="15.75" hidden="false" customHeight="true" outlineLevel="0" collapsed="false">
      <c r="A39" s="4" t="n">
        <v>38</v>
      </c>
      <c r="B39" s="4" t="s">
        <v>12</v>
      </c>
      <c r="C39" s="4"/>
      <c r="D39" s="4" t="s">
        <v>91</v>
      </c>
      <c r="E39" s="4"/>
      <c r="F39" s="4" t="s">
        <v>29</v>
      </c>
      <c r="G39" s="4" t="s">
        <v>20</v>
      </c>
      <c r="H39" s="4" t="s">
        <v>21</v>
      </c>
      <c r="I39" s="1" t="s">
        <v>30</v>
      </c>
      <c r="J39" s="1" t="n">
        <v>1</v>
      </c>
      <c r="K39" s="2" t="n">
        <v>1</v>
      </c>
      <c r="L39" s="3" t="n">
        <v>3</v>
      </c>
    </row>
    <row r="40" customFormat="false" ht="15.75" hidden="false" customHeight="true" outlineLevel="0" collapsed="false">
      <c r="A40" s="4" t="n">
        <v>39</v>
      </c>
      <c r="B40" s="4" t="s">
        <v>12</v>
      </c>
      <c r="C40" s="4"/>
      <c r="D40" s="4" t="s">
        <v>92</v>
      </c>
      <c r="E40" s="4"/>
      <c r="F40" s="4" t="s">
        <v>15</v>
      </c>
      <c r="G40" s="4" t="s">
        <v>20</v>
      </c>
      <c r="H40" s="4" t="s">
        <v>21</v>
      </c>
      <c r="I40" s="1" t="s">
        <v>93</v>
      </c>
      <c r="J40" s="1" t="n">
        <v>1</v>
      </c>
      <c r="K40" s="2" t="n">
        <v>2</v>
      </c>
      <c r="L40" s="3" t="n">
        <v>3</v>
      </c>
      <c r="M40" s="8"/>
      <c r="N40" s="8"/>
    </row>
    <row r="41" customFormat="false" ht="15.75" hidden="false" customHeight="true" outlineLevel="0" collapsed="false">
      <c r="A41" s="4" t="n">
        <v>40</v>
      </c>
      <c r="B41" s="4" t="s">
        <v>12</v>
      </c>
      <c r="C41" s="4"/>
      <c r="D41" s="4" t="s">
        <v>94</v>
      </c>
      <c r="E41" s="4"/>
      <c r="F41" s="4" t="s">
        <v>29</v>
      </c>
      <c r="G41" s="4" t="s">
        <v>20</v>
      </c>
      <c r="H41" s="4" t="s">
        <v>21</v>
      </c>
      <c r="I41" s="1" t="s">
        <v>95</v>
      </c>
      <c r="J41" s="1" t="n">
        <v>1</v>
      </c>
      <c r="K41" s="2" t="n">
        <v>1</v>
      </c>
      <c r="L41" s="3" t="n">
        <v>3</v>
      </c>
    </row>
    <row r="42" customFormat="false" ht="15.75" hidden="false" customHeight="true" outlineLevel="0" collapsed="false">
      <c r="A42" s="4" t="n">
        <v>41</v>
      </c>
      <c r="B42" s="4" t="s">
        <v>12</v>
      </c>
      <c r="C42" s="4"/>
      <c r="D42" s="4" t="s">
        <v>96</v>
      </c>
      <c r="E42" s="5" t="s">
        <v>97</v>
      </c>
      <c r="F42" s="4" t="s">
        <v>15</v>
      </c>
      <c r="G42" s="4" t="s">
        <v>20</v>
      </c>
      <c r="H42" s="4" t="s">
        <v>21</v>
      </c>
      <c r="I42" s="1" t="s">
        <v>93</v>
      </c>
      <c r="J42" s="8" t="n">
        <v>0</v>
      </c>
      <c r="K42" s="2"/>
      <c r="L42" s="10"/>
    </row>
    <row r="43" customFormat="false" ht="15.75" hidden="false" customHeight="true" outlineLevel="0" collapsed="false">
      <c r="A43" s="11" t="n">
        <v>42</v>
      </c>
      <c r="B43" s="11" t="s">
        <v>12</v>
      </c>
      <c r="C43" s="11"/>
      <c r="D43" s="11" t="s">
        <v>45</v>
      </c>
      <c r="E43" s="12" t="s">
        <v>98</v>
      </c>
      <c r="F43" s="11" t="s">
        <v>15</v>
      </c>
      <c r="G43" s="11" t="s">
        <v>16</v>
      </c>
      <c r="H43" s="11" t="s">
        <v>17</v>
      </c>
      <c r="I43" s="13" t="s">
        <v>18</v>
      </c>
      <c r="J43" s="12" t="n">
        <v>1</v>
      </c>
      <c r="K43" s="12" t="n">
        <v>1</v>
      </c>
      <c r="L43" s="12" t="n">
        <v>1</v>
      </c>
    </row>
    <row r="44" customFormat="false" ht="15.75" hidden="false" customHeight="true" outlineLevel="0" collapsed="false">
      <c r="A44" s="4" t="n">
        <v>43</v>
      </c>
      <c r="B44" s="4" t="s">
        <v>12</v>
      </c>
      <c r="C44" s="4"/>
      <c r="D44" s="4" t="s">
        <v>99</v>
      </c>
      <c r="E44" s="5" t="s">
        <v>100</v>
      </c>
      <c r="F44" s="4" t="s">
        <v>15</v>
      </c>
      <c r="G44" s="4" t="s">
        <v>16</v>
      </c>
      <c r="H44" s="4" t="s">
        <v>101</v>
      </c>
      <c r="I44" s="1" t="s">
        <v>49</v>
      </c>
      <c r="J44" s="1" t="n">
        <v>1</v>
      </c>
      <c r="K44" s="2" t="n">
        <v>1</v>
      </c>
      <c r="L44" s="3" t="n">
        <v>1</v>
      </c>
    </row>
    <row r="45" customFormat="false" ht="15.75" hidden="false" customHeight="true" outlineLevel="0" collapsed="false">
      <c r="A45" s="4" t="n">
        <v>44</v>
      </c>
      <c r="B45" s="4" t="s">
        <v>12</v>
      </c>
      <c r="C45" s="4"/>
      <c r="D45" s="4" t="s">
        <v>102</v>
      </c>
      <c r="E45" s="4"/>
      <c r="F45" s="4" t="s">
        <v>15</v>
      </c>
      <c r="G45" s="4" t="s">
        <v>16</v>
      </c>
      <c r="H45" s="4" t="s">
        <v>17</v>
      </c>
      <c r="I45" s="1" t="s">
        <v>18</v>
      </c>
      <c r="J45" s="1" t="n">
        <v>1</v>
      </c>
      <c r="K45" s="2" t="n">
        <v>1</v>
      </c>
      <c r="L45" s="3" t="n">
        <v>1</v>
      </c>
    </row>
    <row r="46" customFormat="false" ht="15.75" hidden="false" customHeight="true" outlineLevel="0" collapsed="false">
      <c r="A46" s="4" t="n">
        <v>45</v>
      </c>
      <c r="B46" s="4" t="s">
        <v>12</v>
      </c>
      <c r="C46" s="4"/>
      <c r="D46" s="4" t="s">
        <v>103</v>
      </c>
      <c r="E46" s="5" t="s">
        <v>32</v>
      </c>
      <c r="F46" s="4" t="s">
        <v>15</v>
      </c>
      <c r="G46" s="4" t="s">
        <v>16</v>
      </c>
      <c r="H46" s="4" t="s">
        <v>17</v>
      </c>
      <c r="I46" s="1" t="s">
        <v>18</v>
      </c>
      <c r="J46" s="1" t="n">
        <v>1</v>
      </c>
      <c r="K46" s="2" t="n">
        <v>4</v>
      </c>
      <c r="L46" s="3" t="n">
        <v>1</v>
      </c>
    </row>
    <row r="47" customFormat="false" ht="15.75" hidden="false" customHeight="true" outlineLevel="0" collapsed="false">
      <c r="A47" s="14" t="n">
        <v>46</v>
      </c>
      <c r="B47" s="14" t="s">
        <v>12</v>
      </c>
      <c r="C47" s="14"/>
      <c r="D47" s="14" t="s">
        <v>104</v>
      </c>
      <c r="E47" s="15" t="s">
        <v>32</v>
      </c>
      <c r="F47" s="14" t="s">
        <v>15</v>
      </c>
      <c r="G47" s="14" t="s">
        <v>16</v>
      </c>
      <c r="H47" s="14" t="s">
        <v>17</v>
      </c>
      <c r="I47" s="16" t="s">
        <v>35</v>
      </c>
      <c r="J47" s="16" t="n">
        <v>1</v>
      </c>
      <c r="K47" s="15" t="n">
        <v>2</v>
      </c>
      <c r="L47" s="15" t="n">
        <v>4</v>
      </c>
    </row>
    <row r="48" customFormat="false" ht="15.75" hidden="false" customHeight="true" outlineLevel="0" collapsed="false">
      <c r="A48" s="4" t="n">
        <v>47</v>
      </c>
      <c r="B48" s="4" t="s">
        <v>12</v>
      </c>
      <c r="C48" s="4"/>
      <c r="D48" s="4" t="s">
        <v>105</v>
      </c>
      <c r="E48" s="4" t="s">
        <v>106</v>
      </c>
      <c r="F48" s="4" t="s">
        <v>15</v>
      </c>
      <c r="G48" s="4" t="s">
        <v>16</v>
      </c>
      <c r="H48" s="4" t="s">
        <v>17</v>
      </c>
      <c r="I48" s="1" t="s">
        <v>107</v>
      </c>
      <c r="J48" s="1" t="n">
        <v>1</v>
      </c>
      <c r="K48" s="2" t="n">
        <v>2</v>
      </c>
      <c r="L48" s="3" t="n">
        <v>3</v>
      </c>
    </row>
    <row r="49" customFormat="false" ht="15.75" hidden="false" customHeight="true" outlineLevel="0" collapsed="false">
      <c r="A49" s="4" t="n">
        <v>48</v>
      </c>
      <c r="B49" s="4" t="s">
        <v>12</v>
      </c>
      <c r="C49" s="4"/>
      <c r="D49" s="4" t="s">
        <v>108</v>
      </c>
      <c r="E49" s="4" t="s">
        <v>109</v>
      </c>
      <c r="F49" s="4" t="s">
        <v>15</v>
      </c>
      <c r="G49" s="4" t="s">
        <v>16</v>
      </c>
      <c r="H49" s="4" t="s">
        <v>17</v>
      </c>
      <c r="I49" s="1" t="s">
        <v>107</v>
      </c>
      <c r="J49" s="1" t="n">
        <v>1</v>
      </c>
      <c r="K49" s="2" t="n">
        <v>2</v>
      </c>
      <c r="L49" s="3" t="n">
        <v>3</v>
      </c>
      <c r="M49" s="8"/>
    </row>
    <row r="50" customFormat="false" ht="15.75" hidden="false" customHeight="true" outlineLevel="0" collapsed="false">
      <c r="A50" s="4" t="n">
        <v>49</v>
      </c>
      <c r="B50" s="4" t="s">
        <v>12</v>
      </c>
      <c r="C50" s="4"/>
      <c r="D50" s="4" t="s">
        <v>110</v>
      </c>
      <c r="E50" s="4"/>
      <c r="F50" s="4" t="s">
        <v>64</v>
      </c>
      <c r="G50" s="4" t="s">
        <v>20</v>
      </c>
      <c r="H50" s="4" t="s">
        <v>21</v>
      </c>
      <c r="I50" s="1" t="s">
        <v>111</v>
      </c>
      <c r="J50" s="1" t="n">
        <v>0</v>
      </c>
      <c r="K50" s="9"/>
      <c r="L50" s="10"/>
    </row>
    <row r="51" customFormat="false" ht="15.75" hidden="false" customHeight="true" outlineLevel="0" collapsed="false">
      <c r="A51" s="4" t="n">
        <v>50</v>
      </c>
      <c r="B51" s="4" t="s">
        <v>12</v>
      </c>
      <c r="C51" s="4"/>
      <c r="D51" s="4" t="s">
        <v>112</v>
      </c>
      <c r="E51" s="4"/>
      <c r="F51" s="4" t="s">
        <v>64</v>
      </c>
      <c r="G51" s="4" t="s">
        <v>20</v>
      </c>
      <c r="H51" s="4" t="s">
        <v>21</v>
      </c>
      <c r="I51" s="1" t="s">
        <v>113</v>
      </c>
      <c r="J51" s="1" t="n">
        <v>0</v>
      </c>
      <c r="K51" s="9"/>
      <c r="L51" s="10"/>
    </row>
    <row r="52" customFormat="false" ht="15.75" hidden="false" customHeight="true" outlineLevel="0" collapsed="false">
      <c r="A52" s="4" t="n">
        <v>51</v>
      </c>
      <c r="B52" s="4" t="s">
        <v>12</v>
      </c>
      <c r="C52" s="4"/>
      <c r="D52" s="4" t="s">
        <v>114</v>
      </c>
      <c r="E52" s="4"/>
      <c r="F52" s="4" t="s">
        <v>15</v>
      </c>
      <c r="G52" s="4" t="s">
        <v>20</v>
      </c>
      <c r="H52" s="4" t="s">
        <v>21</v>
      </c>
      <c r="I52" s="1" t="s">
        <v>115</v>
      </c>
      <c r="J52" s="1" t="n">
        <v>0</v>
      </c>
      <c r="K52" s="9"/>
      <c r="L52" s="10"/>
      <c r="N52" s="8"/>
      <c r="O52" s="8"/>
    </row>
    <row r="53" customFormat="false" ht="15.75" hidden="false" customHeight="true" outlineLevel="0" collapsed="false">
      <c r="A53" s="4" t="n">
        <v>52</v>
      </c>
      <c r="B53" s="4" t="s">
        <v>12</v>
      </c>
      <c r="C53" s="4"/>
      <c r="D53" s="4" t="s">
        <v>116</v>
      </c>
      <c r="E53" s="4"/>
      <c r="F53" s="4" t="s">
        <v>15</v>
      </c>
      <c r="G53" s="4" t="s">
        <v>20</v>
      </c>
      <c r="H53" s="4" t="s">
        <v>21</v>
      </c>
      <c r="I53" s="1" t="s">
        <v>117</v>
      </c>
      <c r="J53" s="1" t="n">
        <v>0</v>
      </c>
      <c r="K53" s="9"/>
      <c r="L53" s="10"/>
      <c r="M53" s="8"/>
      <c r="N53" s="8"/>
    </row>
    <row r="54" customFormat="false" ht="15.75" hidden="false" customHeight="true" outlineLevel="0" collapsed="false">
      <c r="A54" s="4" t="n">
        <v>53</v>
      </c>
      <c r="B54" s="4" t="s">
        <v>12</v>
      </c>
      <c r="C54" s="4"/>
      <c r="D54" s="4" t="s">
        <v>118</v>
      </c>
      <c r="E54" s="4"/>
      <c r="F54" s="4" t="s">
        <v>15</v>
      </c>
      <c r="G54" s="4" t="s">
        <v>20</v>
      </c>
      <c r="H54" s="4" t="s">
        <v>21</v>
      </c>
      <c r="I54" s="1" t="s">
        <v>113</v>
      </c>
      <c r="J54" s="1" t="n">
        <v>0</v>
      </c>
      <c r="K54" s="9"/>
      <c r="L54" s="10"/>
      <c r="N54" s="8"/>
      <c r="O54" s="8"/>
    </row>
    <row r="55" customFormat="false" ht="15.75" hidden="false" customHeight="true" outlineLevel="0" collapsed="false">
      <c r="A55" s="4" t="n">
        <v>54</v>
      </c>
      <c r="B55" s="4" t="s">
        <v>12</v>
      </c>
      <c r="C55" s="4"/>
      <c r="D55" s="4" t="s">
        <v>119</v>
      </c>
      <c r="E55" s="4" t="s">
        <v>120</v>
      </c>
      <c r="F55" s="4" t="s">
        <v>15</v>
      </c>
      <c r="G55" s="4" t="s">
        <v>20</v>
      </c>
      <c r="H55" s="4" t="s">
        <v>21</v>
      </c>
      <c r="I55" s="1" t="s">
        <v>107</v>
      </c>
      <c r="J55" s="1" t="n">
        <v>1</v>
      </c>
      <c r="K55" s="2" t="n">
        <v>2</v>
      </c>
      <c r="L55" s="3" t="n">
        <v>3</v>
      </c>
      <c r="M55" s="8"/>
      <c r="N55" s="8"/>
    </row>
    <row r="56" customFormat="false" ht="15.75" hidden="false" customHeight="true" outlineLevel="0" collapsed="false">
      <c r="A56" s="4" t="n">
        <v>55</v>
      </c>
      <c r="B56" s="4" t="s">
        <v>12</v>
      </c>
      <c r="C56" s="4"/>
      <c r="D56" s="4" t="s">
        <v>121</v>
      </c>
      <c r="E56" s="4"/>
      <c r="F56" s="4" t="s">
        <v>15</v>
      </c>
      <c r="G56" s="4" t="s">
        <v>20</v>
      </c>
      <c r="H56" s="4" t="s">
        <v>21</v>
      </c>
      <c r="I56" s="1" t="s">
        <v>107</v>
      </c>
      <c r="J56" s="1" t="n">
        <v>1</v>
      </c>
      <c r="K56" s="2" t="n">
        <v>2</v>
      </c>
      <c r="L56" s="3" t="n">
        <v>3</v>
      </c>
    </row>
    <row r="57" customFormat="false" ht="15.75" hidden="false" customHeight="true" outlineLevel="0" collapsed="false">
      <c r="A57" s="4" t="n">
        <v>56</v>
      </c>
      <c r="B57" s="4" t="s">
        <v>12</v>
      </c>
      <c r="C57" s="4"/>
      <c r="D57" s="4" t="s">
        <v>122</v>
      </c>
      <c r="E57" s="4" t="s">
        <v>123</v>
      </c>
      <c r="F57" s="4" t="s">
        <v>15</v>
      </c>
      <c r="G57" s="4" t="s">
        <v>20</v>
      </c>
      <c r="H57" s="4"/>
      <c r="I57" s="1" t="s">
        <v>111</v>
      </c>
      <c r="J57" s="8" t="n">
        <v>0</v>
      </c>
      <c r="K57" s="9"/>
      <c r="L57" s="10"/>
    </row>
    <row r="58" customFormat="false" ht="15.75" hidden="false" customHeight="true" outlineLevel="0" collapsed="false">
      <c r="A58" s="4" t="n">
        <v>57</v>
      </c>
      <c r="B58" s="4" t="s">
        <v>12</v>
      </c>
      <c r="C58" s="4"/>
      <c r="D58" s="4" t="s">
        <v>124</v>
      </c>
      <c r="E58" s="4"/>
      <c r="F58" s="4" t="s">
        <v>64</v>
      </c>
      <c r="G58" s="4" t="s">
        <v>20</v>
      </c>
      <c r="H58" s="4" t="s">
        <v>21</v>
      </c>
      <c r="I58" s="1" t="s">
        <v>111</v>
      </c>
      <c r="J58" s="1" t="n">
        <v>0</v>
      </c>
      <c r="K58" s="9"/>
      <c r="L58" s="10"/>
    </row>
    <row r="59" customFormat="false" ht="15.75" hidden="false" customHeight="true" outlineLevel="0" collapsed="false">
      <c r="A59" s="17" t="n">
        <v>58</v>
      </c>
      <c r="B59" s="17" t="s">
        <v>125</v>
      </c>
      <c r="C59" s="17" t="s">
        <v>107</v>
      </c>
      <c r="D59" s="17" t="s">
        <v>126</v>
      </c>
      <c r="E59" s="17"/>
      <c r="F59" s="17" t="s">
        <v>15</v>
      </c>
      <c r="G59" s="17" t="s">
        <v>16</v>
      </c>
      <c r="H59" s="18" t="s">
        <v>17</v>
      </c>
      <c r="I59" s="1" t="s">
        <v>18</v>
      </c>
      <c r="J59" s="1" t="n">
        <v>1</v>
      </c>
      <c r="K59" s="2" t="n">
        <v>1</v>
      </c>
      <c r="L59" s="3" t="n">
        <v>1</v>
      </c>
    </row>
    <row r="60" customFormat="false" ht="15.75" hidden="false" customHeight="true" outlineLevel="0" collapsed="false">
      <c r="A60" s="17" t="n">
        <v>59</v>
      </c>
      <c r="B60" s="17" t="s">
        <v>125</v>
      </c>
      <c r="C60" s="17" t="s">
        <v>107</v>
      </c>
      <c r="D60" s="17" t="s">
        <v>127</v>
      </c>
      <c r="E60" s="17"/>
      <c r="F60" s="17" t="s">
        <v>15</v>
      </c>
      <c r="G60" s="17" t="s">
        <v>16</v>
      </c>
      <c r="H60" s="18" t="s">
        <v>17</v>
      </c>
      <c r="I60" s="1" t="s">
        <v>18</v>
      </c>
      <c r="J60" s="1" t="n">
        <v>1</v>
      </c>
      <c r="K60" s="2" t="n">
        <v>1</v>
      </c>
      <c r="L60" s="3" t="n">
        <v>1</v>
      </c>
    </row>
    <row r="61" customFormat="false" ht="15.75" hidden="false" customHeight="true" outlineLevel="0" collapsed="false">
      <c r="A61" s="17" t="n">
        <v>60</v>
      </c>
      <c r="B61" s="17" t="s">
        <v>125</v>
      </c>
      <c r="C61" s="17" t="s">
        <v>107</v>
      </c>
      <c r="D61" s="17" t="s">
        <v>128</v>
      </c>
      <c r="E61" s="17"/>
      <c r="F61" s="17" t="s">
        <v>15</v>
      </c>
      <c r="G61" s="17" t="s">
        <v>16</v>
      </c>
      <c r="H61" s="18" t="s">
        <v>17</v>
      </c>
      <c r="I61" s="1" t="s">
        <v>18</v>
      </c>
      <c r="J61" s="1" t="n">
        <v>1</v>
      </c>
      <c r="K61" s="2" t="n">
        <v>1</v>
      </c>
      <c r="L61" s="3" t="n">
        <v>1</v>
      </c>
    </row>
    <row r="62" customFormat="false" ht="15.75" hidden="false" customHeight="true" outlineLevel="0" collapsed="false">
      <c r="A62" s="17" t="n">
        <v>61</v>
      </c>
      <c r="B62" s="17" t="s">
        <v>125</v>
      </c>
      <c r="C62" s="17" t="s">
        <v>107</v>
      </c>
      <c r="D62" s="17" t="s">
        <v>129</v>
      </c>
      <c r="E62" s="17"/>
      <c r="F62" s="17" t="s">
        <v>15</v>
      </c>
      <c r="G62" s="17" t="s">
        <v>16</v>
      </c>
      <c r="H62" s="18" t="s">
        <v>17</v>
      </c>
      <c r="I62" s="1" t="s">
        <v>130</v>
      </c>
      <c r="J62" s="1" t="n">
        <v>1</v>
      </c>
      <c r="K62" s="2" t="n">
        <v>1</v>
      </c>
      <c r="L62" s="3" t="n">
        <v>1</v>
      </c>
    </row>
    <row r="63" customFormat="false" ht="15.75" hidden="false" customHeight="true" outlineLevel="0" collapsed="false">
      <c r="A63" s="17" t="n">
        <v>62</v>
      </c>
      <c r="B63" s="17" t="s">
        <v>125</v>
      </c>
      <c r="C63" s="17" t="s">
        <v>131</v>
      </c>
      <c r="D63" s="17" t="s">
        <v>132</v>
      </c>
      <c r="E63" s="17"/>
      <c r="F63" s="17" t="s">
        <v>29</v>
      </c>
      <c r="G63" s="17" t="s">
        <v>20</v>
      </c>
      <c r="H63" s="18" t="s">
        <v>21</v>
      </c>
      <c r="I63" s="1" t="s">
        <v>30</v>
      </c>
      <c r="J63" s="1" t="n">
        <v>1</v>
      </c>
      <c r="K63" s="2" t="n">
        <v>1</v>
      </c>
      <c r="L63" s="3" t="n">
        <v>1</v>
      </c>
    </row>
    <row r="64" customFormat="false" ht="15.75" hidden="false" customHeight="true" outlineLevel="0" collapsed="false">
      <c r="A64" s="18" t="n">
        <v>63</v>
      </c>
      <c r="B64" s="18" t="s">
        <v>125</v>
      </c>
      <c r="C64" s="18" t="s">
        <v>64</v>
      </c>
      <c r="D64" s="18" t="s">
        <v>133</v>
      </c>
      <c r="E64" s="18"/>
      <c r="F64" s="18" t="s">
        <v>15</v>
      </c>
      <c r="G64" s="18" t="s">
        <v>20</v>
      </c>
      <c r="H64" s="18" t="s">
        <v>21</v>
      </c>
      <c r="I64" s="1" t="s">
        <v>73</v>
      </c>
      <c r="J64" s="1" t="n">
        <v>0</v>
      </c>
      <c r="K64" s="9"/>
      <c r="L64" s="10"/>
      <c r="N64" s="8"/>
      <c r="O64" s="8"/>
    </row>
    <row r="65" customFormat="false" ht="15.75" hidden="false" customHeight="true" outlineLevel="0" collapsed="false">
      <c r="A65" s="17" t="n">
        <v>64</v>
      </c>
      <c r="B65" s="17" t="s">
        <v>125</v>
      </c>
      <c r="C65" s="17" t="s">
        <v>64</v>
      </c>
      <c r="D65" s="17" t="s">
        <v>134</v>
      </c>
      <c r="E65" s="17"/>
      <c r="F65" s="17" t="s">
        <v>15</v>
      </c>
      <c r="G65" s="17" t="s">
        <v>16</v>
      </c>
      <c r="H65" s="18"/>
      <c r="I65" s="1" t="s">
        <v>18</v>
      </c>
      <c r="J65" s="1" t="n">
        <v>1</v>
      </c>
      <c r="K65" s="2" t="n">
        <v>2</v>
      </c>
      <c r="L65" s="3" t="n">
        <v>1</v>
      </c>
    </row>
    <row r="66" customFormat="false" ht="15.75" hidden="false" customHeight="true" outlineLevel="0" collapsed="false">
      <c r="A66" s="18" t="n">
        <v>65</v>
      </c>
      <c r="B66" s="18" t="s">
        <v>125</v>
      </c>
      <c r="C66" s="18" t="s">
        <v>64</v>
      </c>
      <c r="D66" s="18" t="s">
        <v>135</v>
      </c>
      <c r="E66" s="18"/>
      <c r="F66" s="18" t="s">
        <v>15</v>
      </c>
      <c r="G66" s="18" t="s">
        <v>20</v>
      </c>
      <c r="H66" s="18"/>
      <c r="I66" s="1" t="s">
        <v>38</v>
      </c>
      <c r="J66" s="1" t="n">
        <v>0</v>
      </c>
      <c r="K66" s="9"/>
      <c r="L66" s="10"/>
    </row>
    <row r="67" customFormat="false" ht="15.75" hidden="false" customHeight="true" outlineLevel="0" collapsed="false">
      <c r="A67" s="18" t="n">
        <v>66</v>
      </c>
      <c r="B67" s="18" t="s">
        <v>125</v>
      </c>
      <c r="C67" s="18" t="s">
        <v>64</v>
      </c>
      <c r="D67" s="18" t="s">
        <v>136</v>
      </c>
      <c r="E67" s="18"/>
      <c r="F67" s="18" t="s">
        <v>15</v>
      </c>
      <c r="G67" s="18" t="s">
        <v>20</v>
      </c>
      <c r="H67" s="18"/>
      <c r="I67" s="1" t="s">
        <v>38</v>
      </c>
      <c r="J67" s="1" t="n">
        <v>0</v>
      </c>
      <c r="K67" s="9"/>
      <c r="L67" s="10"/>
      <c r="N67" s="8"/>
      <c r="O67" s="8"/>
    </row>
    <row r="68" customFormat="false" ht="15.75" hidden="false" customHeight="true" outlineLevel="0" collapsed="false">
      <c r="A68" s="18" t="n">
        <v>67</v>
      </c>
      <c r="B68" s="18" t="s">
        <v>125</v>
      </c>
      <c r="C68" s="18" t="s">
        <v>64</v>
      </c>
      <c r="D68" s="18" t="s">
        <v>137</v>
      </c>
      <c r="E68" s="18"/>
      <c r="F68" s="18" t="s">
        <v>15</v>
      </c>
      <c r="G68" s="18" t="s">
        <v>20</v>
      </c>
      <c r="H68" s="18"/>
      <c r="I68" s="1" t="s">
        <v>38</v>
      </c>
      <c r="J68" s="1" t="n">
        <v>0</v>
      </c>
      <c r="K68" s="9"/>
      <c r="L68" s="10"/>
      <c r="M68" s="8"/>
      <c r="N68" s="8"/>
    </row>
    <row r="69" customFormat="false" ht="15.75" hidden="false" customHeight="true" outlineLevel="0" collapsed="false">
      <c r="A69" s="18" t="n">
        <v>68</v>
      </c>
      <c r="B69" s="18" t="s">
        <v>125</v>
      </c>
      <c r="C69" s="18" t="s">
        <v>64</v>
      </c>
      <c r="D69" s="18" t="s">
        <v>138</v>
      </c>
      <c r="E69" s="18"/>
      <c r="F69" s="18" t="s">
        <v>15</v>
      </c>
      <c r="G69" s="18" t="s">
        <v>20</v>
      </c>
      <c r="H69" s="18"/>
      <c r="I69" s="1" t="s">
        <v>38</v>
      </c>
      <c r="J69" s="1" t="n">
        <v>0</v>
      </c>
      <c r="K69" s="9"/>
      <c r="L69" s="10"/>
    </row>
    <row r="70" customFormat="false" ht="15.75" hidden="false" customHeight="true" outlineLevel="0" collapsed="false">
      <c r="A70" s="18" t="n">
        <v>69</v>
      </c>
      <c r="B70" s="18" t="s">
        <v>125</v>
      </c>
      <c r="C70" s="18" t="s">
        <v>64</v>
      </c>
      <c r="D70" s="18" t="s">
        <v>139</v>
      </c>
      <c r="E70" s="18"/>
      <c r="F70" s="18" t="s">
        <v>15</v>
      </c>
      <c r="G70" s="18" t="s">
        <v>20</v>
      </c>
      <c r="H70" s="18"/>
      <c r="I70" s="1" t="s">
        <v>38</v>
      </c>
      <c r="J70" s="1" t="n">
        <v>0</v>
      </c>
      <c r="K70" s="9"/>
      <c r="L70" s="10"/>
      <c r="M70" s="8"/>
      <c r="N70" s="8"/>
    </row>
    <row r="71" customFormat="false" ht="15.75" hidden="false" customHeight="true" outlineLevel="0" collapsed="false">
      <c r="A71" s="17" t="n">
        <v>70</v>
      </c>
      <c r="B71" s="17" t="s">
        <v>125</v>
      </c>
      <c r="C71" s="17" t="s">
        <v>64</v>
      </c>
      <c r="D71" s="17" t="s">
        <v>140</v>
      </c>
      <c r="E71" s="17"/>
      <c r="F71" s="17" t="s">
        <v>15</v>
      </c>
      <c r="G71" s="17" t="s">
        <v>18</v>
      </c>
      <c r="H71" s="18"/>
      <c r="I71" s="1" t="s">
        <v>141</v>
      </c>
      <c r="J71" s="1" t="n">
        <v>1</v>
      </c>
      <c r="K71" s="2" t="n">
        <v>4</v>
      </c>
      <c r="L71" s="3" t="n">
        <v>1</v>
      </c>
    </row>
    <row r="72" customFormat="false" ht="15.75" hidden="false" customHeight="true" outlineLevel="0" collapsed="false">
      <c r="A72" s="18" t="n">
        <v>71</v>
      </c>
      <c r="B72" s="18" t="s">
        <v>125</v>
      </c>
      <c r="C72" s="18" t="s">
        <v>64</v>
      </c>
      <c r="D72" s="18" t="s">
        <v>142</v>
      </c>
      <c r="E72" s="18"/>
      <c r="F72" s="18" t="s">
        <v>15</v>
      </c>
      <c r="G72" s="18" t="s">
        <v>20</v>
      </c>
      <c r="H72" s="18"/>
      <c r="I72" s="1" t="s">
        <v>143</v>
      </c>
      <c r="J72" s="1" t="n">
        <v>0</v>
      </c>
      <c r="K72" s="9"/>
      <c r="L72" s="10"/>
    </row>
    <row r="73" customFormat="false" ht="15.75" hidden="false" customHeight="true" outlineLevel="0" collapsed="false">
      <c r="A73" s="17" t="n">
        <v>72</v>
      </c>
      <c r="B73" s="17" t="s">
        <v>125</v>
      </c>
      <c r="C73" s="17" t="s">
        <v>64</v>
      </c>
      <c r="D73" s="17" t="s">
        <v>144</v>
      </c>
      <c r="E73" s="17"/>
      <c r="F73" s="17" t="s">
        <v>15</v>
      </c>
      <c r="G73" s="17" t="s">
        <v>16</v>
      </c>
      <c r="H73" s="18"/>
      <c r="I73" s="1" t="s">
        <v>35</v>
      </c>
      <c r="J73" s="1" t="n">
        <v>1</v>
      </c>
      <c r="K73" s="2" t="n">
        <v>2</v>
      </c>
      <c r="L73" s="3" t="n">
        <v>4</v>
      </c>
    </row>
    <row r="74" customFormat="false" ht="15.75" hidden="false" customHeight="true" outlineLevel="0" collapsed="false">
      <c r="A74" s="18" t="n">
        <v>73</v>
      </c>
      <c r="B74" s="18" t="s">
        <v>125</v>
      </c>
      <c r="C74" s="18" t="s">
        <v>64</v>
      </c>
      <c r="D74" s="18" t="s">
        <v>145</v>
      </c>
      <c r="E74" s="18"/>
      <c r="F74" s="18" t="s">
        <v>15</v>
      </c>
      <c r="G74" s="18" t="s">
        <v>20</v>
      </c>
      <c r="H74" s="18"/>
      <c r="I74" s="1" t="s">
        <v>64</v>
      </c>
      <c r="J74" s="1" t="n">
        <v>0</v>
      </c>
      <c r="K74" s="9"/>
      <c r="L74" s="10"/>
      <c r="M74" s="8"/>
      <c r="N74" s="8"/>
    </row>
    <row r="75" customFormat="false" ht="15.75" hidden="false" customHeight="true" outlineLevel="0" collapsed="false">
      <c r="A75" s="17" t="n">
        <v>74</v>
      </c>
      <c r="B75" s="17" t="s">
        <v>125</v>
      </c>
      <c r="C75" s="17" t="s">
        <v>18</v>
      </c>
      <c r="D75" s="17" t="s">
        <v>146</v>
      </c>
      <c r="E75" s="17"/>
      <c r="F75" s="17" t="s">
        <v>15</v>
      </c>
      <c r="G75" s="17" t="s">
        <v>20</v>
      </c>
      <c r="H75" s="18" t="s">
        <v>21</v>
      </c>
      <c r="I75" s="1" t="s">
        <v>30</v>
      </c>
      <c r="J75" s="1" t="n">
        <v>1</v>
      </c>
      <c r="K75" s="2" t="n">
        <v>1</v>
      </c>
      <c r="L75" s="3" t="n">
        <v>3</v>
      </c>
    </row>
    <row r="76" customFormat="false" ht="15.75" hidden="false" customHeight="true" outlineLevel="0" collapsed="false">
      <c r="A76" s="17" t="n">
        <v>75</v>
      </c>
      <c r="B76" s="17" t="s">
        <v>125</v>
      </c>
      <c r="C76" s="17" t="s">
        <v>18</v>
      </c>
      <c r="D76" s="17" t="s">
        <v>90</v>
      </c>
      <c r="E76" s="17"/>
      <c r="F76" s="17" t="s">
        <v>29</v>
      </c>
      <c r="G76" s="17" t="s">
        <v>20</v>
      </c>
      <c r="H76" s="18" t="s">
        <v>21</v>
      </c>
      <c r="I76" s="1" t="s">
        <v>30</v>
      </c>
      <c r="J76" s="1" t="n">
        <v>1</v>
      </c>
      <c r="K76" s="2" t="n">
        <v>1</v>
      </c>
      <c r="L76" s="3" t="n">
        <v>1</v>
      </c>
      <c r="M76" s="8"/>
      <c r="N76" s="8"/>
    </row>
    <row r="77" customFormat="false" ht="15.75" hidden="false" customHeight="true" outlineLevel="0" collapsed="false">
      <c r="A77" s="17" t="n">
        <v>76</v>
      </c>
      <c r="B77" s="17" t="s">
        <v>125</v>
      </c>
      <c r="C77" s="17" t="s">
        <v>18</v>
      </c>
      <c r="D77" s="17" t="s">
        <v>84</v>
      </c>
      <c r="E77" s="17"/>
      <c r="F77" s="17" t="s">
        <v>29</v>
      </c>
      <c r="G77" s="17" t="s">
        <v>20</v>
      </c>
      <c r="H77" s="18" t="s">
        <v>21</v>
      </c>
      <c r="I77" s="1" t="s">
        <v>30</v>
      </c>
      <c r="J77" s="1" t="n">
        <v>1</v>
      </c>
      <c r="K77" s="2" t="n">
        <v>1</v>
      </c>
      <c r="L77" s="3" t="n">
        <v>3</v>
      </c>
    </row>
    <row r="78" customFormat="false" ht="15.75" hidden="false" customHeight="true" outlineLevel="0" collapsed="false">
      <c r="A78" s="17" t="n">
        <v>77</v>
      </c>
      <c r="B78" s="17" t="s">
        <v>125</v>
      </c>
      <c r="C78" s="17" t="s">
        <v>18</v>
      </c>
      <c r="D78" s="17" t="s">
        <v>147</v>
      </c>
      <c r="E78" s="17"/>
      <c r="F78" s="17" t="s">
        <v>15</v>
      </c>
      <c r="G78" s="17" t="s">
        <v>20</v>
      </c>
      <c r="H78" s="18" t="s">
        <v>21</v>
      </c>
      <c r="I78" s="1" t="s">
        <v>107</v>
      </c>
      <c r="J78" s="8" t="n">
        <v>0</v>
      </c>
      <c r="K78" s="9"/>
      <c r="L78" s="10"/>
      <c r="M78" s="8"/>
      <c r="N78" s="8"/>
    </row>
    <row r="79" customFormat="false" ht="15.75" hidden="false" customHeight="true" outlineLevel="0" collapsed="false">
      <c r="A79" s="17" t="n">
        <v>78</v>
      </c>
      <c r="B79" s="17" t="s">
        <v>125</v>
      </c>
      <c r="C79" s="17" t="s">
        <v>18</v>
      </c>
      <c r="D79" s="17" t="s">
        <v>148</v>
      </c>
      <c r="E79" s="17"/>
      <c r="F79" s="17" t="s">
        <v>15</v>
      </c>
      <c r="G79" s="17" t="s">
        <v>20</v>
      </c>
      <c r="H79" s="18" t="s">
        <v>21</v>
      </c>
      <c r="I79" s="1" t="s">
        <v>107</v>
      </c>
      <c r="J79" s="8" t="n">
        <v>0</v>
      </c>
      <c r="K79" s="9"/>
      <c r="L79" s="10"/>
    </row>
    <row r="80" customFormat="false" ht="15.75" hidden="false" customHeight="true" outlineLevel="0" collapsed="false">
      <c r="A80" s="17" t="n">
        <v>79</v>
      </c>
      <c r="B80" s="17" t="s">
        <v>125</v>
      </c>
      <c r="C80" s="17" t="s">
        <v>18</v>
      </c>
      <c r="D80" s="17" t="s">
        <v>149</v>
      </c>
      <c r="E80" s="17"/>
      <c r="F80" s="17" t="s">
        <v>15</v>
      </c>
      <c r="G80" s="17" t="s">
        <v>20</v>
      </c>
      <c r="H80" s="18" t="s">
        <v>21</v>
      </c>
      <c r="I80" s="1" t="s">
        <v>107</v>
      </c>
      <c r="J80" s="8" t="n">
        <v>0</v>
      </c>
      <c r="K80" s="9"/>
      <c r="L80" s="10"/>
      <c r="M80" s="8"/>
      <c r="N80" s="8"/>
    </row>
    <row r="81" customFormat="false" ht="15.75" hidden="false" customHeight="true" outlineLevel="0" collapsed="false">
      <c r="A81" s="17" t="n">
        <v>80</v>
      </c>
      <c r="B81" s="17" t="s">
        <v>125</v>
      </c>
      <c r="C81" s="17" t="s">
        <v>18</v>
      </c>
      <c r="D81" s="17" t="s">
        <v>150</v>
      </c>
      <c r="E81" s="17"/>
      <c r="F81" s="17" t="s">
        <v>29</v>
      </c>
      <c r="G81" s="17" t="s">
        <v>20</v>
      </c>
      <c r="H81" s="18" t="s">
        <v>21</v>
      </c>
      <c r="I81" s="1" t="s">
        <v>30</v>
      </c>
      <c r="J81" s="8" t="n">
        <v>1</v>
      </c>
      <c r="K81" s="2" t="n">
        <v>1</v>
      </c>
      <c r="L81" s="3" t="n">
        <v>3</v>
      </c>
      <c r="N81" s="8"/>
      <c r="O81" s="19"/>
    </row>
    <row r="82" customFormat="false" ht="15.75" hidden="false" customHeight="true" outlineLevel="0" collapsed="false">
      <c r="A82" s="17" t="n">
        <v>81</v>
      </c>
      <c r="B82" s="17" t="s">
        <v>125</v>
      </c>
      <c r="C82" s="17" t="s">
        <v>18</v>
      </c>
      <c r="D82" s="17" t="s">
        <v>151</v>
      </c>
      <c r="E82" s="17"/>
      <c r="F82" s="17" t="s">
        <v>64</v>
      </c>
      <c r="G82" s="17" t="s">
        <v>20</v>
      </c>
      <c r="H82" s="18" t="s">
        <v>21</v>
      </c>
      <c r="I82" s="1" t="s">
        <v>64</v>
      </c>
      <c r="J82" s="1" t="n">
        <v>1</v>
      </c>
      <c r="K82" s="2" t="n">
        <v>3</v>
      </c>
      <c r="L82" s="3" t="n">
        <v>3</v>
      </c>
      <c r="M82" s="8"/>
      <c r="N82" s="8"/>
    </row>
    <row r="83" customFormat="false" ht="15.75" hidden="false" customHeight="true" outlineLevel="0" collapsed="false">
      <c r="A83" s="17" t="n">
        <v>82</v>
      </c>
      <c r="B83" s="17" t="s">
        <v>125</v>
      </c>
      <c r="C83" s="17" t="s">
        <v>18</v>
      </c>
      <c r="D83" s="17" t="s">
        <v>152</v>
      </c>
      <c r="E83" s="17"/>
      <c r="F83" s="17" t="s">
        <v>29</v>
      </c>
      <c r="G83" s="17" t="s">
        <v>20</v>
      </c>
      <c r="H83" s="18" t="s">
        <v>21</v>
      </c>
      <c r="I83" s="1" t="s">
        <v>30</v>
      </c>
      <c r="J83" s="1" t="n">
        <v>1</v>
      </c>
      <c r="K83" s="2" t="n">
        <v>1</v>
      </c>
      <c r="L83" s="3" t="n">
        <v>3</v>
      </c>
    </row>
    <row r="84" customFormat="false" ht="15.75" hidden="false" customHeight="true" outlineLevel="0" collapsed="false">
      <c r="A84" s="20" t="n">
        <v>83</v>
      </c>
      <c r="B84" s="20" t="s">
        <v>153</v>
      </c>
      <c r="C84" s="20"/>
      <c r="D84" s="20" t="s">
        <v>154</v>
      </c>
      <c r="E84" s="20"/>
      <c r="F84" s="20" t="s">
        <v>15</v>
      </c>
      <c r="G84" s="20" t="s">
        <v>16</v>
      </c>
      <c r="H84" s="21" t="s">
        <v>17</v>
      </c>
      <c r="I84" s="1" t="s">
        <v>18</v>
      </c>
      <c r="J84" s="1" t="n">
        <v>1</v>
      </c>
      <c r="K84" s="2" t="n">
        <v>1</v>
      </c>
      <c r="L84" s="3" t="n">
        <v>1</v>
      </c>
    </row>
    <row r="85" customFormat="false" ht="15.75" hidden="false" customHeight="true" outlineLevel="0" collapsed="false">
      <c r="A85" s="20" t="n">
        <v>84</v>
      </c>
      <c r="B85" s="20" t="s">
        <v>153</v>
      </c>
      <c r="C85" s="20"/>
      <c r="D85" s="20" t="s">
        <v>155</v>
      </c>
      <c r="E85" s="20"/>
      <c r="F85" s="20" t="s">
        <v>15</v>
      </c>
      <c r="G85" s="20" t="s">
        <v>16</v>
      </c>
      <c r="H85" s="21" t="s">
        <v>17</v>
      </c>
      <c r="I85" s="1" t="s">
        <v>18</v>
      </c>
      <c r="J85" s="1" t="n">
        <v>1</v>
      </c>
      <c r="K85" s="2" t="n">
        <v>1</v>
      </c>
      <c r="L85" s="3" t="n">
        <v>1</v>
      </c>
    </row>
    <row r="86" customFormat="false" ht="15.75" hidden="false" customHeight="true" outlineLevel="0" collapsed="false">
      <c r="A86" s="20" t="n">
        <v>85</v>
      </c>
      <c r="B86" s="20" t="s">
        <v>153</v>
      </c>
      <c r="C86" s="20"/>
      <c r="D86" s="20" t="s">
        <v>156</v>
      </c>
      <c r="E86" s="20"/>
      <c r="F86" s="20" t="s">
        <v>15</v>
      </c>
      <c r="G86" s="20" t="s">
        <v>16</v>
      </c>
      <c r="H86" s="21" t="s">
        <v>17</v>
      </c>
      <c r="I86" s="1" t="s">
        <v>18</v>
      </c>
      <c r="J86" s="1" t="n">
        <v>1</v>
      </c>
      <c r="K86" s="2" t="n">
        <v>1</v>
      </c>
      <c r="L86" s="3" t="n">
        <v>1</v>
      </c>
    </row>
    <row r="87" customFormat="false" ht="15.75" hidden="false" customHeight="true" outlineLevel="0" collapsed="false">
      <c r="A87" s="20" t="n">
        <v>86</v>
      </c>
      <c r="B87" s="20" t="s">
        <v>153</v>
      </c>
      <c r="C87" s="20"/>
      <c r="D87" s="20" t="s">
        <v>157</v>
      </c>
      <c r="E87" s="20"/>
      <c r="F87" s="20" t="s">
        <v>15</v>
      </c>
      <c r="G87" s="20" t="s">
        <v>16</v>
      </c>
      <c r="H87" s="21" t="s">
        <v>17</v>
      </c>
      <c r="I87" s="1" t="s">
        <v>18</v>
      </c>
      <c r="J87" s="8" t="n">
        <v>0</v>
      </c>
      <c r="K87" s="2"/>
      <c r="L87" s="3"/>
    </row>
    <row r="88" customFormat="false" ht="15.75" hidden="false" customHeight="true" outlineLevel="0" collapsed="false">
      <c r="A88" s="21" t="n">
        <v>87</v>
      </c>
      <c r="B88" s="21" t="s">
        <v>153</v>
      </c>
      <c r="C88" s="21"/>
      <c r="D88" s="21" t="s">
        <v>158</v>
      </c>
      <c r="E88" s="21"/>
      <c r="F88" s="21" t="s">
        <v>15</v>
      </c>
      <c r="G88" s="21" t="s">
        <v>20</v>
      </c>
      <c r="H88" s="21" t="s">
        <v>17</v>
      </c>
      <c r="I88" s="1" t="s">
        <v>71</v>
      </c>
      <c r="J88" s="1" t="n">
        <v>0</v>
      </c>
      <c r="K88" s="9"/>
      <c r="L88" s="10"/>
    </row>
    <row r="89" customFormat="false" ht="15.75" hidden="false" customHeight="true" outlineLevel="0" collapsed="false">
      <c r="A89" s="21" t="n">
        <v>88</v>
      </c>
      <c r="B89" s="21" t="s">
        <v>153</v>
      </c>
      <c r="C89" s="21"/>
      <c r="D89" s="21" t="s">
        <v>159</v>
      </c>
      <c r="E89" s="21"/>
      <c r="F89" s="21" t="s">
        <v>29</v>
      </c>
      <c r="G89" s="21" t="s">
        <v>20</v>
      </c>
      <c r="H89" s="21" t="s">
        <v>21</v>
      </c>
      <c r="I89" s="1" t="s">
        <v>38</v>
      </c>
      <c r="J89" s="1" t="n">
        <v>0</v>
      </c>
      <c r="K89" s="9"/>
      <c r="L89" s="10"/>
      <c r="N89" s="8"/>
      <c r="O89" s="8"/>
    </row>
    <row r="90" customFormat="false" ht="15.75" hidden="false" customHeight="true" outlineLevel="0" collapsed="false">
      <c r="A90" s="21" t="n">
        <v>89</v>
      </c>
      <c r="B90" s="21" t="s">
        <v>153</v>
      </c>
      <c r="C90" s="21"/>
      <c r="D90" s="21" t="s">
        <v>160</v>
      </c>
      <c r="E90" s="21"/>
      <c r="F90" s="21" t="s">
        <v>29</v>
      </c>
      <c r="G90" s="21" t="s">
        <v>20</v>
      </c>
      <c r="H90" s="21" t="s">
        <v>21</v>
      </c>
      <c r="I90" s="1" t="s">
        <v>38</v>
      </c>
      <c r="J90" s="1" t="n">
        <v>0</v>
      </c>
      <c r="K90" s="9"/>
      <c r="L90" s="10"/>
    </row>
    <row r="91" customFormat="false" ht="15.75" hidden="false" customHeight="true" outlineLevel="0" collapsed="false">
      <c r="A91" s="21" t="n">
        <v>90</v>
      </c>
      <c r="B91" s="21" t="s">
        <v>153</v>
      </c>
      <c r="C91" s="21"/>
      <c r="D91" s="21" t="s">
        <v>161</v>
      </c>
      <c r="E91" s="21"/>
      <c r="F91" s="21" t="s">
        <v>29</v>
      </c>
      <c r="G91" s="21" t="s">
        <v>20</v>
      </c>
      <c r="H91" s="21" t="s">
        <v>21</v>
      </c>
      <c r="I91" s="1" t="s">
        <v>38</v>
      </c>
      <c r="J91" s="1" t="n">
        <v>0</v>
      </c>
      <c r="K91" s="9"/>
      <c r="L91" s="10"/>
    </row>
    <row r="92" customFormat="false" ht="15.75" hidden="false" customHeight="true" outlineLevel="0" collapsed="false">
      <c r="A92" s="21" t="n">
        <v>91</v>
      </c>
      <c r="B92" s="21" t="s">
        <v>153</v>
      </c>
      <c r="C92" s="21"/>
      <c r="D92" s="21" t="s">
        <v>162</v>
      </c>
      <c r="E92" s="21"/>
      <c r="F92" s="21" t="s">
        <v>29</v>
      </c>
      <c r="G92" s="21" t="s">
        <v>20</v>
      </c>
      <c r="H92" s="21" t="s">
        <v>21</v>
      </c>
      <c r="I92" s="1" t="s">
        <v>38</v>
      </c>
      <c r="J92" s="1" t="n">
        <v>0</v>
      </c>
      <c r="K92" s="9"/>
      <c r="L92" s="10"/>
    </row>
    <row r="93" customFormat="false" ht="15.75" hidden="false" customHeight="true" outlineLevel="0" collapsed="false">
      <c r="A93" s="20" t="n">
        <v>92</v>
      </c>
      <c r="B93" s="20" t="s">
        <v>153</v>
      </c>
      <c r="C93" s="20"/>
      <c r="D93" s="20" t="s">
        <v>163</v>
      </c>
      <c r="E93" s="20"/>
      <c r="F93" s="20" t="s">
        <v>29</v>
      </c>
      <c r="G93" s="20" t="s">
        <v>16</v>
      </c>
      <c r="H93" s="21" t="s">
        <v>21</v>
      </c>
      <c r="I93" s="1" t="s">
        <v>18</v>
      </c>
      <c r="J93" s="1" t="n">
        <v>1</v>
      </c>
      <c r="K93" s="2" t="n">
        <v>1</v>
      </c>
      <c r="L93" s="3" t="n">
        <v>1</v>
      </c>
      <c r="M93" s="8"/>
      <c r="N93" s="8"/>
    </row>
    <row r="94" customFormat="false" ht="15.75" hidden="false" customHeight="true" outlineLevel="0" collapsed="false">
      <c r="A94" s="20" t="n">
        <v>93</v>
      </c>
      <c r="B94" s="20" t="s">
        <v>153</v>
      </c>
      <c r="C94" s="20"/>
      <c r="D94" s="20" t="s">
        <v>164</v>
      </c>
      <c r="E94" s="20"/>
      <c r="F94" s="20" t="s">
        <v>15</v>
      </c>
      <c r="G94" s="20" t="s">
        <v>16</v>
      </c>
      <c r="H94" s="21" t="s">
        <v>17</v>
      </c>
      <c r="I94" s="1" t="s">
        <v>18</v>
      </c>
      <c r="J94" s="1" t="n">
        <v>1</v>
      </c>
      <c r="K94" s="2" t="n">
        <v>2</v>
      </c>
      <c r="L94" s="3" t="n">
        <v>1</v>
      </c>
    </row>
    <row r="95" customFormat="false" ht="15.75" hidden="false" customHeight="true" outlineLevel="0" collapsed="false">
      <c r="A95" s="20" t="n">
        <v>94</v>
      </c>
      <c r="B95" s="20" t="s">
        <v>153</v>
      </c>
      <c r="C95" s="20"/>
      <c r="D95" s="22" t="s">
        <v>104</v>
      </c>
      <c r="E95" s="20"/>
      <c r="F95" s="20" t="s">
        <v>15</v>
      </c>
      <c r="G95" s="20" t="s">
        <v>16</v>
      </c>
      <c r="H95" s="21" t="s">
        <v>17</v>
      </c>
      <c r="I95" s="1" t="s">
        <v>35</v>
      </c>
      <c r="J95" s="1" t="n">
        <v>1</v>
      </c>
      <c r="K95" s="2" t="n">
        <v>2</v>
      </c>
      <c r="L95" s="3" t="n">
        <v>4</v>
      </c>
    </row>
    <row r="96" customFormat="false" ht="15.75" hidden="false" customHeight="true" outlineLevel="0" collapsed="false">
      <c r="A96" s="21" t="n">
        <v>95</v>
      </c>
      <c r="B96" s="21" t="s">
        <v>153</v>
      </c>
      <c r="C96" s="21"/>
      <c r="D96" s="21" t="s">
        <v>165</v>
      </c>
      <c r="E96" s="21" t="s">
        <v>166</v>
      </c>
      <c r="F96" s="21" t="s">
        <v>15</v>
      </c>
      <c r="G96" s="21" t="s">
        <v>16</v>
      </c>
      <c r="H96" s="21" t="s">
        <v>17</v>
      </c>
      <c r="I96" s="1" t="s">
        <v>73</v>
      </c>
      <c r="J96" s="1" t="n">
        <v>0</v>
      </c>
      <c r="K96" s="9"/>
      <c r="L96" s="10"/>
    </row>
    <row r="97" customFormat="false" ht="15.75" hidden="false" customHeight="true" outlineLevel="0" collapsed="false">
      <c r="A97" s="21" t="n">
        <v>96</v>
      </c>
      <c r="B97" s="21" t="s">
        <v>153</v>
      </c>
      <c r="C97" s="21"/>
      <c r="D97" s="21" t="s">
        <v>167</v>
      </c>
      <c r="E97" s="21"/>
      <c r="F97" s="21" t="s">
        <v>15</v>
      </c>
      <c r="G97" s="21" t="s">
        <v>20</v>
      </c>
      <c r="H97" s="21"/>
      <c r="I97" s="1" t="s">
        <v>73</v>
      </c>
      <c r="J97" s="1" t="n">
        <v>0</v>
      </c>
      <c r="K97" s="9"/>
      <c r="L97" s="10"/>
    </row>
    <row r="98" customFormat="false" ht="15.75" hidden="false" customHeight="true" outlineLevel="0" collapsed="false">
      <c r="A98" s="20" t="n">
        <v>97</v>
      </c>
      <c r="B98" s="20" t="s">
        <v>153</v>
      </c>
      <c r="C98" s="20"/>
      <c r="D98" s="20" t="s">
        <v>168</v>
      </c>
      <c r="E98" s="20"/>
      <c r="F98" s="20" t="s">
        <v>15</v>
      </c>
      <c r="G98" s="20" t="s">
        <v>16</v>
      </c>
      <c r="H98" s="21" t="s">
        <v>17</v>
      </c>
      <c r="I98" s="1" t="s">
        <v>18</v>
      </c>
      <c r="J98" s="1" t="n">
        <v>1</v>
      </c>
      <c r="K98" s="2" t="n">
        <v>2</v>
      </c>
      <c r="L98" s="3" t="n">
        <v>1</v>
      </c>
    </row>
    <row r="99" customFormat="false" ht="15.75" hidden="false" customHeight="true" outlineLevel="0" collapsed="false">
      <c r="A99" s="20" t="n">
        <v>98</v>
      </c>
      <c r="B99" s="20" t="s">
        <v>153</v>
      </c>
      <c r="C99" s="20"/>
      <c r="D99" s="20" t="s">
        <v>36</v>
      </c>
      <c r="E99" s="23" t="s">
        <v>169</v>
      </c>
      <c r="F99" s="20" t="s">
        <v>15</v>
      </c>
      <c r="G99" s="20" t="s">
        <v>16</v>
      </c>
      <c r="H99" s="21" t="s">
        <v>17</v>
      </c>
      <c r="I99" s="1" t="s">
        <v>73</v>
      </c>
      <c r="J99" s="1" t="n">
        <v>1</v>
      </c>
      <c r="K99" s="2" t="n">
        <v>2</v>
      </c>
      <c r="L99" s="3" t="n">
        <v>2</v>
      </c>
    </row>
    <row r="100" customFormat="false" ht="15.75" hidden="false" customHeight="true" outlineLevel="0" collapsed="false">
      <c r="A100" s="21" t="n">
        <v>99</v>
      </c>
      <c r="B100" s="21" t="s">
        <v>153</v>
      </c>
      <c r="C100" s="21"/>
      <c r="D100" s="21" t="s">
        <v>170</v>
      </c>
      <c r="E100" s="21"/>
      <c r="F100" s="21" t="s">
        <v>15</v>
      </c>
      <c r="G100" s="21" t="s">
        <v>20</v>
      </c>
      <c r="H100" s="21"/>
      <c r="I100" s="1" t="s">
        <v>73</v>
      </c>
      <c r="J100" s="1" t="n">
        <v>0</v>
      </c>
      <c r="K100" s="9"/>
      <c r="L100" s="10"/>
      <c r="M100" s="8"/>
      <c r="N100" s="8"/>
    </row>
    <row r="101" customFormat="false" ht="15.75" hidden="false" customHeight="true" outlineLevel="0" collapsed="false">
      <c r="A101" s="21" t="n">
        <v>100</v>
      </c>
      <c r="B101" s="21" t="s">
        <v>153</v>
      </c>
      <c r="C101" s="21"/>
      <c r="D101" s="21" t="s">
        <v>171</v>
      </c>
      <c r="E101" s="21"/>
      <c r="F101" s="21" t="s">
        <v>15</v>
      </c>
      <c r="G101" s="21" t="s">
        <v>20</v>
      </c>
      <c r="H101" s="21"/>
      <c r="I101" s="1" t="s">
        <v>73</v>
      </c>
      <c r="J101" s="1" t="n">
        <v>0</v>
      </c>
      <c r="K101" s="9"/>
      <c r="L101" s="10"/>
    </row>
    <row r="102" customFormat="false" ht="15.75" hidden="false" customHeight="true" outlineLevel="0" collapsed="false">
      <c r="A102" s="21" t="n">
        <v>101</v>
      </c>
      <c r="B102" s="21" t="s">
        <v>153</v>
      </c>
      <c r="C102" s="21"/>
      <c r="D102" s="21" t="s">
        <v>172</v>
      </c>
      <c r="E102" s="21"/>
      <c r="F102" s="21" t="s">
        <v>15</v>
      </c>
      <c r="G102" s="21" t="s">
        <v>20</v>
      </c>
      <c r="H102" s="21"/>
      <c r="I102" s="1" t="s">
        <v>73</v>
      </c>
      <c r="J102" s="1" t="n">
        <v>0</v>
      </c>
      <c r="K102" s="9"/>
      <c r="L102" s="10"/>
      <c r="M102" s="8"/>
      <c r="N102" s="8"/>
    </row>
    <row r="103" customFormat="false" ht="15.75" hidden="false" customHeight="true" outlineLevel="0" collapsed="false">
      <c r="A103" s="21" t="n">
        <v>102</v>
      </c>
      <c r="B103" s="21" t="s">
        <v>153</v>
      </c>
      <c r="C103" s="21"/>
      <c r="D103" s="21" t="s">
        <v>173</v>
      </c>
      <c r="E103" s="21"/>
      <c r="F103" s="21" t="s">
        <v>15</v>
      </c>
      <c r="G103" s="21" t="s">
        <v>20</v>
      </c>
      <c r="H103" s="21"/>
      <c r="I103" s="1" t="s">
        <v>73</v>
      </c>
      <c r="J103" s="1" t="n">
        <v>0</v>
      </c>
      <c r="K103" s="9"/>
      <c r="L103" s="10"/>
      <c r="N103" s="8"/>
      <c r="O103" s="8"/>
    </row>
    <row r="104" customFormat="false" ht="15.75" hidden="false" customHeight="true" outlineLevel="0" collapsed="false">
      <c r="A104" s="21" t="n">
        <v>103</v>
      </c>
      <c r="B104" s="21" t="s">
        <v>153</v>
      </c>
      <c r="C104" s="21"/>
      <c r="D104" s="21" t="s">
        <v>174</v>
      </c>
      <c r="E104" s="24" t="s">
        <v>175</v>
      </c>
      <c r="F104" s="21" t="s">
        <v>15</v>
      </c>
      <c r="G104" s="21" t="s">
        <v>16</v>
      </c>
      <c r="H104" s="21" t="s">
        <v>17</v>
      </c>
      <c r="I104" s="1" t="s">
        <v>73</v>
      </c>
      <c r="J104" s="1" t="n">
        <v>0</v>
      </c>
      <c r="K104" s="9"/>
      <c r="L104" s="10"/>
    </row>
    <row r="105" customFormat="false" ht="15.75" hidden="false" customHeight="true" outlineLevel="0" collapsed="false">
      <c r="A105" s="20" t="n">
        <v>104</v>
      </c>
      <c r="B105" s="20" t="s">
        <v>153</v>
      </c>
      <c r="C105" s="20"/>
      <c r="D105" s="20" t="s">
        <v>176</v>
      </c>
      <c r="E105" s="20"/>
      <c r="F105" s="20" t="s">
        <v>15</v>
      </c>
      <c r="G105" s="20" t="s">
        <v>18</v>
      </c>
      <c r="H105" s="21"/>
      <c r="I105" s="1" t="s">
        <v>141</v>
      </c>
      <c r="J105" s="1" t="n">
        <v>1</v>
      </c>
      <c r="K105" s="2" t="n">
        <v>4</v>
      </c>
      <c r="L105" s="3" t="n">
        <v>1</v>
      </c>
    </row>
    <row r="106" customFormat="false" ht="15.75" hidden="false" customHeight="true" outlineLevel="0" collapsed="false">
      <c r="A106" s="20" t="n">
        <v>105</v>
      </c>
      <c r="B106" s="20" t="s">
        <v>153</v>
      </c>
      <c r="C106" s="20"/>
      <c r="D106" s="20" t="s">
        <v>177</v>
      </c>
      <c r="E106" s="20"/>
      <c r="F106" s="20" t="s">
        <v>15</v>
      </c>
      <c r="G106" s="20" t="s">
        <v>18</v>
      </c>
      <c r="H106" s="21"/>
      <c r="I106" s="1" t="s">
        <v>141</v>
      </c>
      <c r="J106" s="1" t="n">
        <v>1</v>
      </c>
      <c r="K106" s="2" t="n">
        <v>4</v>
      </c>
      <c r="L106" s="3" t="n">
        <v>1</v>
      </c>
    </row>
    <row r="107" customFormat="false" ht="15.75" hidden="false" customHeight="true" outlineLevel="0" collapsed="false">
      <c r="A107" s="20" t="n">
        <v>106</v>
      </c>
      <c r="B107" s="20" t="s">
        <v>153</v>
      </c>
      <c r="C107" s="20"/>
      <c r="D107" s="20" t="s">
        <v>178</v>
      </c>
      <c r="E107" s="20"/>
      <c r="F107" s="20" t="s">
        <v>15</v>
      </c>
      <c r="G107" s="20" t="s">
        <v>18</v>
      </c>
      <c r="H107" s="21"/>
      <c r="I107" s="1" t="s">
        <v>141</v>
      </c>
      <c r="J107" s="1" t="n">
        <v>1</v>
      </c>
      <c r="K107" s="2" t="n">
        <v>4</v>
      </c>
      <c r="L107" s="3" t="n">
        <v>1</v>
      </c>
    </row>
    <row r="108" customFormat="false" ht="15.75" hidden="false" customHeight="true" outlineLevel="0" collapsed="false">
      <c r="A108" s="20" t="n">
        <v>107</v>
      </c>
      <c r="B108" s="20" t="s">
        <v>153</v>
      </c>
      <c r="C108" s="20"/>
      <c r="D108" s="20" t="s">
        <v>179</v>
      </c>
      <c r="E108" s="20"/>
      <c r="F108" s="20" t="s">
        <v>15</v>
      </c>
      <c r="G108" s="20" t="s">
        <v>18</v>
      </c>
      <c r="H108" s="21"/>
      <c r="I108" s="1" t="s">
        <v>141</v>
      </c>
      <c r="J108" s="1" t="n">
        <v>1</v>
      </c>
      <c r="K108" s="2" t="n">
        <v>4</v>
      </c>
      <c r="L108" s="3" t="n">
        <v>4</v>
      </c>
    </row>
    <row r="109" customFormat="false" ht="15.75" hidden="false" customHeight="true" outlineLevel="0" collapsed="false">
      <c r="A109" s="20" t="n">
        <v>108</v>
      </c>
      <c r="B109" s="20" t="s">
        <v>153</v>
      </c>
      <c r="C109" s="20"/>
      <c r="D109" s="20" t="s">
        <v>180</v>
      </c>
      <c r="E109" s="20" t="s">
        <v>181</v>
      </c>
      <c r="F109" s="20" t="s">
        <v>15</v>
      </c>
      <c r="G109" s="20" t="s">
        <v>16</v>
      </c>
      <c r="H109" s="21" t="s">
        <v>44</v>
      </c>
      <c r="I109" s="1" t="s">
        <v>141</v>
      </c>
      <c r="J109" s="1" t="n">
        <v>1</v>
      </c>
      <c r="K109" s="2" t="n">
        <v>4</v>
      </c>
      <c r="L109" s="3" t="n">
        <v>1</v>
      </c>
    </row>
    <row r="110" customFormat="false" ht="15.75" hidden="false" customHeight="true" outlineLevel="0" collapsed="false">
      <c r="A110" s="20" t="n">
        <v>109</v>
      </c>
      <c r="B110" s="20" t="s">
        <v>153</v>
      </c>
      <c r="C110" s="20"/>
      <c r="D110" s="20" t="s">
        <v>182</v>
      </c>
      <c r="E110" s="20" t="s">
        <v>181</v>
      </c>
      <c r="F110" s="20" t="s">
        <v>15</v>
      </c>
      <c r="G110" s="20" t="s">
        <v>16</v>
      </c>
      <c r="H110" s="21" t="s">
        <v>44</v>
      </c>
      <c r="I110" s="1" t="s">
        <v>141</v>
      </c>
      <c r="J110" s="1" t="n">
        <v>1</v>
      </c>
      <c r="K110" s="2" t="n">
        <v>4</v>
      </c>
      <c r="L110" s="3" t="n">
        <v>3</v>
      </c>
    </row>
    <row r="111" customFormat="false" ht="15.75" hidden="false" customHeight="true" outlineLevel="0" collapsed="false">
      <c r="A111" s="20" t="n">
        <v>110</v>
      </c>
      <c r="B111" s="20" t="s">
        <v>153</v>
      </c>
      <c r="C111" s="20"/>
      <c r="D111" s="20" t="s">
        <v>183</v>
      </c>
      <c r="E111" s="20" t="s">
        <v>181</v>
      </c>
      <c r="F111" s="20" t="s">
        <v>15</v>
      </c>
      <c r="G111" s="20" t="s">
        <v>16</v>
      </c>
      <c r="H111" s="21" t="s">
        <v>44</v>
      </c>
      <c r="I111" s="1" t="s">
        <v>141</v>
      </c>
      <c r="J111" s="1" t="n">
        <v>1</v>
      </c>
      <c r="K111" s="2" t="n">
        <v>4</v>
      </c>
      <c r="L111" s="3" t="n">
        <v>1</v>
      </c>
    </row>
    <row r="112" customFormat="false" ht="15.75" hidden="false" customHeight="true" outlineLevel="0" collapsed="false">
      <c r="A112" s="20" t="n">
        <v>111</v>
      </c>
      <c r="B112" s="20" t="s">
        <v>153</v>
      </c>
      <c r="C112" s="20"/>
      <c r="D112" s="20" t="s">
        <v>184</v>
      </c>
      <c r="E112" s="20" t="s">
        <v>181</v>
      </c>
      <c r="F112" s="20" t="s">
        <v>15</v>
      </c>
      <c r="G112" s="20" t="s">
        <v>16</v>
      </c>
      <c r="H112" s="21" t="s">
        <v>44</v>
      </c>
      <c r="I112" s="1" t="s">
        <v>141</v>
      </c>
      <c r="J112" s="1" t="n">
        <v>1</v>
      </c>
      <c r="K112" s="2" t="n">
        <v>4</v>
      </c>
      <c r="L112" s="3" t="n">
        <v>3</v>
      </c>
    </row>
    <row r="113" customFormat="false" ht="15.75" hidden="false" customHeight="true" outlineLevel="0" collapsed="false">
      <c r="A113" s="20" t="n">
        <v>112</v>
      </c>
      <c r="B113" s="20" t="s">
        <v>153</v>
      </c>
      <c r="C113" s="20"/>
      <c r="D113" s="20" t="s">
        <v>185</v>
      </c>
      <c r="E113" s="20" t="s">
        <v>181</v>
      </c>
      <c r="F113" s="20" t="s">
        <v>15</v>
      </c>
      <c r="G113" s="20" t="s">
        <v>16</v>
      </c>
      <c r="H113" s="21" t="s">
        <v>44</v>
      </c>
      <c r="I113" s="1" t="s">
        <v>141</v>
      </c>
      <c r="J113" s="1" t="n">
        <v>1</v>
      </c>
      <c r="K113" s="2" t="n">
        <v>4</v>
      </c>
      <c r="L113" s="3" t="n">
        <v>3</v>
      </c>
    </row>
    <row r="114" customFormat="false" ht="15.75" hidden="false" customHeight="true" outlineLevel="0" collapsed="false">
      <c r="A114" s="21" t="n">
        <v>113</v>
      </c>
      <c r="B114" s="21" t="s">
        <v>153</v>
      </c>
      <c r="C114" s="21"/>
      <c r="D114" s="21" t="s">
        <v>186</v>
      </c>
      <c r="E114" s="21"/>
      <c r="F114" s="21" t="s">
        <v>64</v>
      </c>
      <c r="G114" s="21" t="s">
        <v>20</v>
      </c>
      <c r="H114" s="21"/>
      <c r="I114" s="1" t="s">
        <v>64</v>
      </c>
      <c r="J114" s="1" t="n">
        <v>0</v>
      </c>
      <c r="K114" s="9"/>
      <c r="L114" s="10"/>
    </row>
    <row r="115" customFormat="false" ht="15.75" hidden="false" customHeight="true" outlineLevel="0" collapsed="false">
      <c r="A115" s="21" t="n">
        <v>114</v>
      </c>
      <c r="B115" s="21" t="s">
        <v>153</v>
      </c>
      <c r="C115" s="21"/>
      <c r="D115" s="21" t="s">
        <v>187</v>
      </c>
      <c r="E115" s="21"/>
      <c r="F115" s="21" t="s">
        <v>64</v>
      </c>
      <c r="G115" s="21" t="s">
        <v>20</v>
      </c>
      <c r="H115" s="21"/>
      <c r="I115" s="1" t="s">
        <v>64</v>
      </c>
      <c r="J115" s="1" t="n">
        <v>0</v>
      </c>
      <c r="K115" s="9"/>
      <c r="L115" s="10"/>
    </row>
    <row r="116" customFormat="false" ht="15.75" hidden="false" customHeight="true" outlineLevel="0" collapsed="false">
      <c r="A116" s="21" t="n">
        <v>115</v>
      </c>
      <c r="B116" s="21" t="s">
        <v>153</v>
      </c>
      <c r="C116" s="21"/>
      <c r="D116" s="21" t="s">
        <v>188</v>
      </c>
      <c r="E116" s="21"/>
      <c r="F116" s="21" t="s">
        <v>64</v>
      </c>
      <c r="G116" s="21" t="s">
        <v>20</v>
      </c>
      <c r="H116" s="21"/>
      <c r="I116" s="1" t="s">
        <v>189</v>
      </c>
      <c r="J116" s="1" t="n">
        <v>0</v>
      </c>
      <c r="K116" s="9"/>
      <c r="L116" s="10"/>
    </row>
    <row r="117" customFormat="false" ht="15.75" hidden="false" customHeight="true" outlineLevel="0" collapsed="false">
      <c r="A117" s="21" t="n">
        <v>116</v>
      </c>
      <c r="B117" s="21" t="s">
        <v>153</v>
      </c>
      <c r="C117" s="21"/>
      <c r="D117" s="21" t="s">
        <v>190</v>
      </c>
      <c r="E117" s="21"/>
      <c r="F117" s="21" t="s">
        <v>64</v>
      </c>
      <c r="G117" s="21" t="s">
        <v>20</v>
      </c>
      <c r="H117" s="21"/>
      <c r="I117" s="1" t="s">
        <v>189</v>
      </c>
      <c r="J117" s="1" t="n">
        <v>0</v>
      </c>
      <c r="K117" s="9"/>
      <c r="L117" s="10"/>
    </row>
    <row r="118" customFormat="false" ht="15.75" hidden="false" customHeight="true" outlineLevel="0" collapsed="false">
      <c r="A118" s="21" t="n">
        <v>117</v>
      </c>
      <c r="B118" s="21" t="s">
        <v>153</v>
      </c>
      <c r="C118" s="21"/>
      <c r="D118" s="21" t="s">
        <v>191</v>
      </c>
      <c r="E118" s="21"/>
      <c r="F118" s="21" t="s">
        <v>64</v>
      </c>
      <c r="G118" s="21" t="s">
        <v>20</v>
      </c>
      <c r="H118" s="21"/>
      <c r="I118" s="1" t="s">
        <v>64</v>
      </c>
      <c r="J118" s="1" t="n">
        <v>0</v>
      </c>
      <c r="K118" s="9"/>
      <c r="L118" s="10"/>
    </row>
    <row r="119" customFormat="false" ht="15.75" hidden="false" customHeight="true" outlineLevel="0" collapsed="false">
      <c r="A119" s="21" t="n">
        <v>118</v>
      </c>
      <c r="B119" s="21" t="s">
        <v>153</v>
      </c>
      <c r="C119" s="21"/>
      <c r="D119" s="21" t="s">
        <v>192</v>
      </c>
      <c r="E119" s="21"/>
      <c r="F119" s="21" t="s">
        <v>64</v>
      </c>
      <c r="G119" s="21" t="s">
        <v>20</v>
      </c>
      <c r="H119" s="21"/>
      <c r="I119" s="1" t="s">
        <v>64</v>
      </c>
      <c r="J119" s="1" t="n">
        <v>0</v>
      </c>
      <c r="K119" s="9"/>
      <c r="L119" s="10"/>
    </row>
    <row r="120" customFormat="false" ht="15.75" hidden="false" customHeight="true" outlineLevel="0" collapsed="false">
      <c r="A120" s="20" t="n">
        <v>119</v>
      </c>
      <c r="B120" s="20" t="s">
        <v>153</v>
      </c>
      <c r="C120" s="20"/>
      <c r="D120" s="20" t="s">
        <v>193</v>
      </c>
      <c r="E120" s="20"/>
      <c r="F120" s="20" t="s">
        <v>64</v>
      </c>
      <c r="G120" s="20" t="s">
        <v>20</v>
      </c>
      <c r="H120" s="21" t="s">
        <v>21</v>
      </c>
      <c r="I120" s="1" t="s">
        <v>64</v>
      </c>
      <c r="J120" s="1" t="n">
        <v>1</v>
      </c>
      <c r="K120" s="2" t="n">
        <v>3</v>
      </c>
      <c r="L120" s="3" t="n">
        <v>3</v>
      </c>
    </row>
    <row r="121" customFormat="false" ht="15.75" hidden="false" customHeight="true" outlineLevel="0" collapsed="false">
      <c r="A121" s="20" t="n">
        <v>120</v>
      </c>
      <c r="B121" s="20" t="s">
        <v>153</v>
      </c>
      <c r="C121" s="20"/>
      <c r="D121" s="20" t="s">
        <v>194</v>
      </c>
      <c r="E121" s="20"/>
      <c r="F121" s="20" t="s">
        <v>64</v>
      </c>
      <c r="G121" s="20" t="s">
        <v>20</v>
      </c>
      <c r="H121" s="21" t="s">
        <v>21</v>
      </c>
      <c r="I121" s="1" t="s">
        <v>64</v>
      </c>
      <c r="J121" s="1" t="n">
        <v>1</v>
      </c>
      <c r="K121" s="2" t="n">
        <v>3</v>
      </c>
      <c r="L121" s="3" t="n">
        <v>3</v>
      </c>
    </row>
    <row r="122" customFormat="false" ht="15.75" hidden="false" customHeight="true" outlineLevel="0" collapsed="false">
      <c r="A122" s="20" t="n">
        <v>121</v>
      </c>
      <c r="B122" s="20" t="s">
        <v>153</v>
      </c>
      <c r="C122" s="20"/>
      <c r="D122" s="20" t="s">
        <v>195</v>
      </c>
      <c r="E122" s="20"/>
      <c r="F122" s="20" t="s">
        <v>64</v>
      </c>
      <c r="G122" s="20" t="s">
        <v>20</v>
      </c>
      <c r="H122" s="21" t="s">
        <v>21</v>
      </c>
      <c r="I122" s="1" t="s">
        <v>64</v>
      </c>
      <c r="J122" s="1" t="n">
        <v>1</v>
      </c>
      <c r="K122" s="2" t="n">
        <v>3</v>
      </c>
      <c r="L122" s="3" t="n">
        <v>3</v>
      </c>
    </row>
    <row r="123" customFormat="false" ht="15.75" hidden="false" customHeight="true" outlineLevel="0" collapsed="false">
      <c r="A123" s="20" t="n">
        <v>122</v>
      </c>
      <c r="B123" s="20" t="s">
        <v>153</v>
      </c>
      <c r="C123" s="20"/>
      <c r="D123" s="20" t="s">
        <v>196</v>
      </c>
      <c r="E123" s="20"/>
      <c r="F123" s="20" t="s">
        <v>29</v>
      </c>
      <c r="G123" s="20" t="s">
        <v>20</v>
      </c>
      <c r="H123" s="21" t="s">
        <v>21</v>
      </c>
      <c r="I123" s="1" t="s">
        <v>30</v>
      </c>
      <c r="J123" s="1" t="n">
        <v>1</v>
      </c>
      <c r="K123" s="2" t="n">
        <v>1</v>
      </c>
      <c r="L123" s="3" t="n">
        <v>3</v>
      </c>
      <c r="M123" s="8"/>
      <c r="N123" s="8"/>
    </row>
    <row r="124" customFormat="false" ht="15.75" hidden="false" customHeight="true" outlineLevel="0" collapsed="false">
      <c r="A124" s="20" t="n">
        <v>123</v>
      </c>
      <c r="B124" s="20" t="s">
        <v>153</v>
      </c>
      <c r="C124" s="20"/>
      <c r="D124" s="20" t="s">
        <v>197</v>
      </c>
      <c r="E124" s="20"/>
      <c r="F124" s="20" t="s">
        <v>29</v>
      </c>
      <c r="G124" s="20" t="s">
        <v>20</v>
      </c>
      <c r="H124" s="21" t="s">
        <v>21</v>
      </c>
      <c r="I124" s="1" t="s">
        <v>30</v>
      </c>
      <c r="J124" s="1" t="n">
        <v>1</v>
      </c>
      <c r="K124" s="2" t="n">
        <v>1</v>
      </c>
      <c r="L124" s="3" t="n">
        <v>3</v>
      </c>
      <c r="N124" s="8"/>
      <c r="O124" s="8"/>
    </row>
    <row r="125" customFormat="false" ht="15.75" hidden="false" customHeight="true" outlineLevel="0" collapsed="false">
      <c r="A125" s="20" t="n">
        <v>124</v>
      </c>
      <c r="B125" s="20" t="s">
        <v>153</v>
      </c>
      <c r="C125" s="20"/>
      <c r="D125" s="20" t="s">
        <v>198</v>
      </c>
      <c r="E125" s="20"/>
      <c r="F125" s="20" t="s">
        <v>29</v>
      </c>
      <c r="G125" s="20" t="s">
        <v>20</v>
      </c>
      <c r="H125" s="21" t="s">
        <v>21</v>
      </c>
      <c r="I125" s="1" t="s">
        <v>30</v>
      </c>
      <c r="J125" s="1" t="n">
        <v>1</v>
      </c>
      <c r="K125" s="2" t="n">
        <v>1</v>
      </c>
      <c r="L125" s="3" t="n">
        <v>1</v>
      </c>
      <c r="M125" s="8"/>
      <c r="N125" s="8"/>
    </row>
    <row r="126" customFormat="false" ht="15.75" hidden="false" customHeight="true" outlineLevel="0" collapsed="false">
      <c r="A126" s="20" t="n">
        <v>125</v>
      </c>
      <c r="B126" s="20" t="s">
        <v>153</v>
      </c>
      <c r="C126" s="20"/>
      <c r="D126" s="20" t="s">
        <v>199</v>
      </c>
      <c r="E126" s="20"/>
      <c r="F126" s="20" t="s">
        <v>29</v>
      </c>
      <c r="G126" s="20" t="s">
        <v>20</v>
      </c>
      <c r="H126" s="21" t="s">
        <v>21</v>
      </c>
      <c r="I126" s="1" t="s">
        <v>200</v>
      </c>
      <c r="J126" s="1" t="n">
        <v>1</v>
      </c>
      <c r="K126" s="2" t="n">
        <v>1</v>
      </c>
      <c r="L126" s="3" t="n">
        <v>3</v>
      </c>
      <c r="N126" s="8"/>
      <c r="O126" s="19"/>
    </row>
    <row r="127" customFormat="false" ht="15.75" hidden="false" customHeight="true" outlineLevel="0" collapsed="false">
      <c r="A127" s="20" t="n">
        <v>126</v>
      </c>
      <c r="B127" s="20" t="s">
        <v>153</v>
      </c>
      <c r="C127" s="20"/>
      <c r="D127" s="20" t="s">
        <v>201</v>
      </c>
      <c r="E127" s="20"/>
      <c r="F127" s="20" t="s">
        <v>29</v>
      </c>
      <c r="G127" s="20" t="s">
        <v>16</v>
      </c>
      <c r="H127" s="21" t="s">
        <v>17</v>
      </c>
      <c r="I127" s="1" t="s">
        <v>200</v>
      </c>
      <c r="J127" s="1" t="n">
        <v>1</v>
      </c>
      <c r="K127" s="2" t="n">
        <v>1</v>
      </c>
      <c r="L127" s="3" t="n">
        <v>1</v>
      </c>
    </row>
    <row r="128" customFormat="false" ht="15.75" hidden="false" customHeight="true" outlineLevel="0" collapsed="false">
      <c r="A128" s="20" t="n">
        <v>127</v>
      </c>
      <c r="B128" s="20" t="s">
        <v>153</v>
      </c>
      <c r="C128" s="20"/>
      <c r="D128" s="20" t="s">
        <v>150</v>
      </c>
      <c r="E128" s="20"/>
      <c r="F128" s="20" t="s">
        <v>29</v>
      </c>
      <c r="G128" s="20" t="s">
        <v>20</v>
      </c>
      <c r="H128" s="21" t="s">
        <v>21</v>
      </c>
      <c r="I128" s="1" t="s">
        <v>30</v>
      </c>
      <c r="J128" s="1" t="n">
        <v>1</v>
      </c>
      <c r="K128" s="2" t="n">
        <v>1</v>
      </c>
      <c r="L128" s="3" t="n">
        <v>3</v>
      </c>
      <c r="N128" s="8"/>
      <c r="O128" s="8"/>
    </row>
    <row r="129" customFormat="false" ht="15.75" hidden="false" customHeight="true" outlineLevel="0" collapsed="false">
      <c r="A129" s="20" t="n">
        <v>128</v>
      </c>
      <c r="B129" s="20" t="s">
        <v>153</v>
      </c>
      <c r="C129" s="20"/>
      <c r="D129" s="20" t="s">
        <v>202</v>
      </c>
      <c r="E129" s="20"/>
      <c r="F129" s="20" t="s">
        <v>15</v>
      </c>
      <c r="G129" s="20" t="s">
        <v>20</v>
      </c>
      <c r="H129" s="21" t="s">
        <v>21</v>
      </c>
      <c r="I129" s="1" t="s">
        <v>107</v>
      </c>
      <c r="J129" s="1" t="n">
        <v>1</v>
      </c>
      <c r="K129" s="2" t="n">
        <v>2</v>
      </c>
      <c r="L129" s="3" t="n">
        <v>3</v>
      </c>
    </row>
    <row r="130" customFormat="false" ht="15.75" hidden="false" customHeight="true" outlineLevel="0" collapsed="false">
      <c r="A130" s="20" t="n">
        <v>129</v>
      </c>
      <c r="B130" s="20" t="s">
        <v>153</v>
      </c>
      <c r="C130" s="20"/>
      <c r="D130" s="20" t="s">
        <v>203</v>
      </c>
      <c r="E130" s="20"/>
      <c r="F130" s="20" t="s">
        <v>15</v>
      </c>
      <c r="G130" s="20" t="s">
        <v>20</v>
      </c>
      <c r="H130" s="21"/>
      <c r="I130" s="1" t="s">
        <v>107</v>
      </c>
      <c r="J130" s="1" t="n">
        <v>1</v>
      </c>
      <c r="K130" s="2" t="n">
        <v>2</v>
      </c>
      <c r="L130" s="3" t="n">
        <v>3</v>
      </c>
      <c r="M130" s="8"/>
      <c r="N130" s="8"/>
    </row>
    <row r="131" customFormat="false" ht="15.75" hidden="false" customHeight="true" outlineLevel="0" collapsed="false">
      <c r="A131" s="21" t="n">
        <v>130</v>
      </c>
      <c r="B131" s="21" t="s">
        <v>153</v>
      </c>
      <c r="C131" s="21"/>
      <c r="D131" s="21" t="s">
        <v>204</v>
      </c>
      <c r="E131" s="21" t="s">
        <v>205</v>
      </c>
      <c r="F131" s="21" t="s">
        <v>15</v>
      </c>
      <c r="G131" s="21" t="s">
        <v>20</v>
      </c>
      <c r="H131" s="21" t="s">
        <v>206</v>
      </c>
      <c r="I131" s="1" t="s">
        <v>207</v>
      </c>
      <c r="J131" s="1" t="n">
        <v>0</v>
      </c>
      <c r="K131" s="9"/>
      <c r="L131" s="10"/>
    </row>
    <row r="132" customFormat="false" ht="15.75" hidden="false" customHeight="true" outlineLevel="0" collapsed="false">
      <c r="A132" s="25" t="n">
        <v>131</v>
      </c>
      <c r="B132" s="26" t="s">
        <v>208</v>
      </c>
      <c r="C132" s="26" t="s">
        <v>209</v>
      </c>
      <c r="D132" s="26" t="s">
        <v>210</v>
      </c>
      <c r="E132" s="26"/>
      <c r="F132" s="26" t="s">
        <v>15</v>
      </c>
      <c r="G132" s="26" t="s">
        <v>16</v>
      </c>
      <c r="H132" s="25"/>
      <c r="I132" s="1" t="s">
        <v>107</v>
      </c>
      <c r="J132" s="8" t="n">
        <v>0</v>
      </c>
      <c r="K132" s="9"/>
      <c r="L132" s="10"/>
    </row>
    <row r="133" customFormat="false" ht="15.75" hidden="false" customHeight="true" outlineLevel="0" collapsed="false">
      <c r="A133" s="25" t="n">
        <v>132</v>
      </c>
      <c r="B133" s="26" t="s">
        <v>208</v>
      </c>
      <c r="C133" s="26" t="s">
        <v>209</v>
      </c>
      <c r="D133" s="26" t="s">
        <v>211</v>
      </c>
      <c r="E133" s="26"/>
      <c r="F133" s="26" t="s">
        <v>15</v>
      </c>
      <c r="G133" s="26" t="s">
        <v>16</v>
      </c>
      <c r="H133" s="25"/>
      <c r="I133" s="1" t="s">
        <v>212</v>
      </c>
      <c r="J133" s="1" t="n">
        <v>1</v>
      </c>
      <c r="K133" s="2" t="n">
        <v>2</v>
      </c>
      <c r="L133" s="3" t="n">
        <v>1</v>
      </c>
    </row>
    <row r="134" customFormat="false" ht="15.75" hidden="false" customHeight="true" outlineLevel="0" collapsed="false">
      <c r="A134" s="25" t="n">
        <v>133</v>
      </c>
      <c r="B134" s="25" t="s">
        <v>208</v>
      </c>
      <c r="C134" s="25" t="s">
        <v>209</v>
      </c>
      <c r="D134" s="25" t="s">
        <v>213</v>
      </c>
      <c r="E134" s="25" t="s">
        <v>214</v>
      </c>
      <c r="F134" s="25" t="s">
        <v>15</v>
      </c>
      <c r="G134" s="25" t="s">
        <v>16</v>
      </c>
      <c r="H134" s="25"/>
      <c r="I134" s="1" t="s">
        <v>212</v>
      </c>
      <c r="J134" s="1" t="n">
        <v>0</v>
      </c>
      <c r="K134" s="9"/>
      <c r="L134" s="10"/>
    </row>
    <row r="135" customFormat="false" ht="15.75" hidden="false" customHeight="true" outlineLevel="0" collapsed="false">
      <c r="A135" s="25" t="n">
        <v>134</v>
      </c>
      <c r="B135" s="26" t="s">
        <v>208</v>
      </c>
      <c r="C135" s="26" t="s">
        <v>209</v>
      </c>
      <c r="D135" s="26" t="s">
        <v>215</v>
      </c>
      <c r="E135" s="26"/>
      <c r="F135" s="26" t="s">
        <v>15</v>
      </c>
      <c r="G135" s="26" t="s">
        <v>16</v>
      </c>
      <c r="H135" s="25"/>
      <c r="I135" s="1" t="s">
        <v>207</v>
      </c>
      <c r="J135" s="8" t="n">
        <v>0</v>
      </c>
      <c r="K135" s="9"/>
      <c r="L135" s="10"/>
    </row>
    <row r="136" customFormat="false" ht="15.75" hidden="false" customHeight="true" outlineLevel="0" collapsed="false">
      <c r="A136" s="25" t="n">
        <v>135</v>
      </c>
      <c r="B136" s="25" t="s">
        <v>208</v>
      </c>
      <c r="C136" s="25" t="s">
        <v>209</v>
      </c>
      <c r="D136" s="25" t="s">
        <v>216</v>
      </c>
      <c r="E136" s="25"/>
      <c r="F136" s="25" t="s">
        <v>15</v>
      </c>
      <c r="G136" s="25" t="s">
        <v>20</v>
      </c>
      <c r="H136" s="25"/>
      <c r="I136" s="1" t="s">
        <v>38</v>
      </c>
      <c r="J136" s="1" t="n">
        <v>0</v>
      </c>
      <c r="K136" s="9"/>
      <c r="L136" s="10"/>
    </row>
    <row r="137" customFormat="false" ht="15.75" hidden="false" customHeight="true" outlineLevel="0" collapsed="false">
      <c r="A137" s="25" t="n">
        <v>136</v>
      </c>
      <c r="B137" s="25" t="s">
        <v>208</v>
      </c>
      <c r="C137" s="25" t="s">
        <v>209</v>
      </c>
      <c r="D137" s="25" t="s">
        <v>217</v>
      </c>
      <c r="E137" s="25" t="s">
        <v>218</v>
      </c>
      <c r="F137" s="25" t="s">
        <v>15</v>
      </c>
      <c r="G137" s="25" t="s">
        <v>20</v>
      </c>
      <c r="H137" s="25"/>
      <c r="I137" s="1" t="s">
        <v>111</v>
      </c>
      <c r="J137" s="1" t="n">
        <v>0</v>
      </c>
      <c r="K137" s="9"/>
      <c r="L137" s="10"/>
      <c r="M137" s="8"/>
      <c r="N137" s="8"/>
    </row>
    <row r="138" customFormat="false" ht="15.75" hidden="false" customHeight="true" outlineLevel="0" collapsed="false">
      <c r="A138" s="25" t="n">
        <v>137</v>
      </c>
      <c r="B138" s="25" t="s">
        <v>208</v>
      </c>
      <c r="C138" s="25" t="s">
        <v>209</v>
      </c>
      <c r="D138" s="25" t="s">
        <v>219</v>
      </c>
      <c r="E138" s="25" t="s">
        <v>218</v>
      </c>
      <c r="F138" s="25" t="s">
        <v>15</v>
      </c>
      <c r="G138" s="25" t="s">
        <v>20</v>
      </c>
      <c r="H138" s="25"/>
      <c r="I138" s="1" t="s">
        <v>111</v>
      </c>
      <c r="J138" s="1" t="n">
        <v>0</v>
      </c>
      <c r="K138" s="9"/>
      <c r="L138" s="10"/>
      <c r="M138" s="8"/>
      <c r="N138" s="8"/>
    </row>
    <row r="139" customFormat="false" ht="15.75" hidden="false" customHeight="true" outlineLevel="0" collapsed="false">
      <c r="A139" s="25" t="n">
        <v>138</v>
      </c>
      <c r="B139" s="25" t="s">
        <v>208</v>
      </c>
      <c r="C139" s="25" t="s">
        <v>209</v>
      </c>
      <c r="D139" s="25" t="s">
        <v>220</v>
      </c>
      <c r="E139" s="25" t="s">
        <v>218</v>
      </c>
      <c r="F139" s="25" t="s">
        <v>15</v>
      </c>
      <c r="G139" s="25" t="s">
        <v>20</v>
      </c>
      <c r="H139" s="25"/>
      <c r="I139" s="1" t="s">
        <v>111</v>
      </c>
      <c r="J139" s="1" t="n">
        <v>0</v>
      </c>
      <c r="K139" s="9"/>
      <c r="L139" s="10"/>
      <c r="M139" s="8"/>
      <c r="N139" s="8"/>
    </row>
    <row r="140" customFormat="false" ht="15.75" hidden="false" customHeight="true" outlineLevel="0" collapsed="false">
      <c r="A140" s="25" t="n">
        <v>139</v>
      </c>
      <c r="B140" s="26" t="s">
        <v>208</v>
      </c>
      <c r="C140" s="26" t="s">
        <v>209</v>
      </c>
      <c r="D140" s="26" t="s">
        <v>221</v>
      </c>
      <c r="E140" s="26"/>
      <c r="F140" s="26" t="s">
        <v>15</v>
      </c>
      <c r="G140" s="26" t="s">
        <v>16</v>
      </c>
      <c r="H140" s="25"/>
      <c r="I140" s="1" t="s">
        <v>18</v>
      </c>
      <c r="J140" s="1" t="n">
        <v>1</v>
      </c>
      <c r="K140" s="2" t="n">
        <v>1</v>
      </c>
      <c r="L140" s="3" t="n">
        <v>3</v>
      </c>
    </row>
    <row r="141" customFormat="false" ht="15.75" hidden="false" customHeight="true" outlineLevel="0" collapsed="false">
      <c r="A141" s="25" t="n">
        <v>140</v>
      </c>
      <c r="B141" s="26" t="s">
        <v>208</v>
      </c>
      <c r="C141" s="26" t="s">
        <v>209</v>
      </c>
      <c r="D141" s="26" t="s">
        <v>222</v>
      </c>
      <c r="E141" s="26"/>
      <c r="F141" s="26" t="s">
        <v>15</v>
      </c>
      <c r="G141" s="26" t="s">
        <v>16</v>
      </c>
      <c r="H141" s="25"/>
      <c r="I141" s="1" t="s">
        <v>18</v>
      </c>
      <c r="J141" s="1" t="n">
        <v>1</v>
      </c>
      <c r="K141" s="2" t="n">
        <v>2</v>
      </c>
      <c r="L141" s="3" t="n">
        <v>3</v>
      </c>
    </row>
    <row r="142" customFormat="false" ht="15.75" hidden="false" customHeight="true" outlineLevel="0" collapsed="false">
      <c r="A142" s="25" t="n">
        <v>141</v>
      </c>
      <c r="B142" s="26" t="s">
        <v>208</v>
      </c>
      <c r="C142" s="26" t="s">
        <v>209</v>
      </c>
      <c r="D142" s="26" t="s">
        <v>223</v>
      </c>
      <c r="E142" s="26"/>
      <c r="F142" s="26" t="s">
        <v>29</v>
      </c>
      <c r="G142" s="26" t="s">
        <v>20</v>
      </c>
      <c r="H142" s="25"/>
      <c r="I142" s="1" t="s">
        <v>30</v>
      </c>
      <c r="J142" s="1" t="n">
        <v>1</v>
      </c>
      <c r="K142" s="2" t="n">
        <v>1</v>
      </c>
      <c r="L142" s="3" t="n">
        <v>3</v>
      </c>
    </row>
    <row r="143" customFormat="false" ht="15.75" hidden="false" customHeight="true" outlineLevel="0" collapsed="false">
      <c r="A143" s="25" t="n">
        <v>142</v>
      </c>
      <c r="B143" s="26" t="s">
        <v>208</v>
      </c>
      <c r="C143" s="26" t="s">
        <v>209</v>
      </c>
      <c r="D143" s="26" t="s">
        <v>224</v>
      </c>
      <c r="E143" s="26"/>
      <c r="F143" s="26" t="s">
        <v>15</v>
      </c>
      <c r="G143" s="26" t="s">
        <v>16</v>
      </c>
      <c r="H143" s="25"/>
      <c r="I143" s="1" t="s">
        <v>107</v>
      </c>
      <c r="J143" s="1" t="n">
        <v>1</v>
      </c>
      <c r="K143" s="2" t="n">
        <v>2</v>
      </c>
      <c r="L143" s="3" t="n">
        <v>3</v>
      </c>
    </row>
    <row r="144" customFormat="false" ht="15.75" hidden="false" customHeight="true" outlineLevel="0" collapsed="false">
      <c r="A144" s="25" t="n">
        <v>143</v>
      </c>
      <c r="B144" s="26" t="s">
        <v>208</v>
      </c>
      <c r="C144" s="26" t="s">
        <v>209</v>
      </c>
      <c r="D144" s="26" t="s">
        <v>84</v>
      </c>
      <c r="E144" s="26"/>
      <c r="F144" s="26" t="s">
        <v>29</v>
      </c>
      <c r="G144" s="26" t="s">
        <v>20</v>
      </c>
      <c r="H144" s="25"/>
      <c r="I144" s="1" t="s">
        <v>30</v>
      </c>
      <c r="J144" s="1" t="n">
        <v>1</v>
      </c>
      <c r="K144" s="2" t="n">
        <v>1</v>
      </c>
      <c r="L144" s="3" t="n">
        <v>3</v>
      </c>
    </row>
    <row r="145" customFormat="false" ht="15.75" hidden="false" customHeight="true" outlineLevel="0" collapsed="false">
      <c r="A145" s="25" t="n">
        <v>144</v>
      </c>
      <c r="B145" s="26" t="s">
        <v>208</v>
      </c>
      <c r="C145" s="26" t="s">
        <v>209</v>
      </c>
      <c r="D145" s="26" t="s">
        <v>225</v>
      </c>
      <c r="E145" s="26"/>
      <c r="F145" s="26" t="s">
        <v>29</v>
      </c>
      <c r="G145" s="26" t="s">
        <v>20</v>
      </c>
      <c r="H145" s="25"/>
      <c r="I145" s="1" t="s">
        <v>30</v>
      </c>
      <c r="J145" s="1" t="n">
        <v>1</v>
      </c>
      <c r="K145" s="2" t="n">
        <v>1</v>
      </c>
      <c r="L145" s="3" t="n">
        <v>3</v>
      </c>
    </row>
    <row r="146" customFormat="false" ht="15.75" hidden="false" customHeight="true" outlineLevel="0" collapsed="false">
      <c r="A146" s="25" t="n">
        <v>145</v>
      </c>
      <c r="B146" s="25" t="s">
        <v>208</v>
      </c>
      <c r="C146" s="25" t="s">
        <v>209</v>
      </c>
      <c r="D146" s="25" t="s">
        <v>226</v>
      </c>
      <c r="E146" s="25"/>
      <c r="F146" s="25" t="s">
        <v>64</v>
      </c>
      <c r="G146" s="25" t="s">
        <v>20</v>
      </c>
      <c r="H146" s="25"/>
      <c r="I146" s="1" t="s">
        <v>64</v>
      </c>
      <c r="J146" s="1" t="n">
        <v>0</v>
      </c>
      <c r="K146" s="9"/>
      <c r="L146" s="10"/>
    </row>
    <row r="147" customFormat="false" ht="15.75" hidden="false" customHeight="true" outlineLevel="0" collapsed="false">
      <c r="A147" s="25" t="n">
        <v>146</v>
      </c>
      <c r="B147" s="25" t="s">
        <v>208</v>
      </c>
      <c r="C147" s="25" t="s">
        <v>209</v>
      </c>
      <c r="D147" s="25" t="s">
        <v>227</v>
      </c>
      <c r="E147" s="25" t="s">
        <v>228</v>
      </c>
      <c r="F147" s="25" t="s">
        <v>64</v>
      </c>
      <c r="G147" s="25" t="s">
        <v>20</v>
      </c>
      <c r="H147" s="25"/>
      <c r="I147" s="1" t="s">
        <v>64</v>
      </c>
      <c r="J147" s="1" t="n">
        <v>0</v>
      </c>
      <c r="K147" s="9"/>
      <c r="L147" s="10"/>
    </row>
    <row r="148" customFormat="false" ht="15.75" hidden="false" customHeight="true" outlineLevel="0" collapsed="false">
      <c r="A148" s="25" t="n">
        <v>147</v>
      </c>
      <c r="B148" s="25" t="s">
        <v>208</v>
      </c>
      <c r="C148" s="25" t="s">
        <v>209</v>
      </c>
      <c r="D148" s="25" t="s">
        <v>229</v>
      </c>
      <c r="E148" s="25" t="s">
        <v>228</v>
      </c>
      <c r="F148" s="25" t="s">
        <v>64</v>
      </c>
      <c r="G148" s="25" t="s">
        <v>20</v>
      </c>
      <c r="H148" s="25"/>
      <c r="I148" s="1" t="s">
        <v>64</v>
      </c>
      <c r="J148" s="1" t="n">
        <v>0</v>
      </c>
      <c r="K148" s="9"/>
      <c r="L148" s="10"/>
      <c r="M148" s="8"/>
      <c r="N148" s="8"/>
    </row>
    <row r="149" customFormat="false" ht="15.75" hidden="false" customHeight="true" outlineLevel="0" collapsed="false">
      <c r="A149" s="25" t="n">
        <v>148</v>
      </c>
      <c r="B149" s="25" t="s">
        <v>208</v>
      </c>
      <c r="C149" s="25" t="s">
        <v>209</v>
      </c>
      <c r="D149" s="25" t="s">
        <v>230</v>
      </c>
      <c r="E149" s="25" t="s">
        <v>228</v>
      </c>
      <c r="F149" s="25" t="s">
        <v>64</v>
      </c>
      <c r="G149" s="25" t="s">
        <v>20</v>
      </c>
      <c r="H149" s="25"/>
      <c r="I149" s="1" t="s">
        <v>64</v>
      </c>
      <c r="J149" s="1" t="n">
        <v>0</v>
      </c>
      <c r="K149" s="9"/>
      <c r="L149" s="10"/>
    </row>
    <row r="150" customFormat="false" ht="15.75" hidden="false" customHeight="true" outlineLevel="0" collapsed="false">
      <c r="A150" s="25" t="n">
        <v>149</v>
      </c>
      <c r="B150" s="25" t="s">
        <v>208</v>
      </c>
      <c r="C150" s="25" t="s">
        <v>209</v>
      </c>
      <c r="D150" s="25" t="s">
        <v>231</v>
      </c>
      <c r="E150" s="25"/>
      <c r="F150" s="25" t="s">
        <v>15</v>
      </c>
      <c r="G150" s="25" t="s">
        <v>20</v>
      </c>
      <c r="H150" s="25"/>
      <c r="I150" s="1" t="s">
        <v>38</v>
      </c>
      <c r="J150" s="1" t="n">
        <v>0</v>
      </c>
      <c r="K150" s="9"/>
      <c r="L150" s="10"/>
      <c r="N150" s="8"/>
      <c r="O150" s="8"/>
    </row>
    <row r="151" customFormat="false" ht="15.75" hidden="false" customHeight="true" outlineLevel="0" collapsed="false">
      <c r="A151" s="25" t="n">
        <v>150</v>
      </c>
      <c r="B151" s="26" t="s">
        <v>208</v>
      </c>
      <c r="C151" s="26" t="s">
        <v>209</v>
      </c>
      <c r="D151" s="26" t="s">
        <v>232</v>
      </c>
      <c r="E151" s="26"/>
      <c r="F151" s="26" t="s">
        <v>15</v>
      </c>
      <c r="G151" s="26" t="s">
        <v>16</v>
      </c>
      <c r="H151" s="25"/>
      <c r="I151" s="1" t="s">
        <v>38</v>
      </c>
      <c r="J151" s="1" t="n">
        <v>1</v>
      </c>
      <c r="K151" s="2" t="n">
        <v>2</v>
      </c>
      <c r="L151" s="3" t="n">
        <v>3</v>
      </c>
    </row>
    <row r="152" customFormat="false" ht="15.75" hidden="false" customHeight="true" outlineLevel="0" collapsed="false">
      <c r="A152" s="25" t="n">
        <v>151</v>
      </c>
      <c r="B152" s="26" t="s">
        <v>208</v>
      </c>
      <c r="C152" s="26" t="s">
        <v>209</v>
      </c>
      <c r="D152" s="26" t="s">
        <v>233</v>
      </c>
      <c r="E152" s="26"/>
      <c r="F152" s="26" t="s">
        <v>15</v>
      </c>
      <c r="G152" s="26" t="s">
        <v>16</v>
      </c>
      <c r="H152" s="25"/>
      <c r="I152" s="1" t="s">
        <v>73</v>
      </c>
      <c r="J152" s="1" t="n">
        <v>1</v>
      </c>
      <c r="K152" s="2" t="n">
        <v>2</v>
      </c>
      <c r="L152" s="3" t="n">
        <v>3</v>
      </c>
    </row>
    <row r="153" customFormat="false" ht="15.75" hidden="false" customHeight="true" outlineLevel="0" collapsed="false">
      <c r="A153" s="25" t="n">
        <v>152</v>
      </c>
      <c r="B153" s="26" t="s">
        <v>208</v>
      </c>
      <c r="C153" s="26" t="s">
        <v>209</v>
      </c>
      <c r="D153" s="26" t="s">
        <v>36</v>
      </c>
      <c r="E153" s="26"/>
      <c r="F153" s="26" t="s">
        <v>15</v>
      </c>
      <c r="G153" s="26" t="s">
        <v>16</v>
      </c>
      <c r="H153" s="25"/>
      <c r="I153" s="1" t="s">
        <v>73</v>
      </c>
      <c r="J153" s="1" t="n">
        <v>1</v>
      </c>
      <c r="K153" s="2" t="n">
        <v>2</v>
      </c>
      <c r="L153" s="3" t="n">
        <v>2</v>
      </c>
    </row>
    <row r="154" customFormat="false" ht="15.75" hidden="false" customHeight="true" outlineLevel="0" collapsed="false">
      <c r="A154" s="25" t="n">
        <v>153</v>
      </c>
      <c r="B154" s="26" t="s">
        <v>208</v>
      </c>
      <c r="C154" s="26" t="s">
        <v>209</v>
      </c>
      <c r="D154" s="26" t="s">
        <v>234</v>
      </c>
      <c r="E154" s="26"/>
      <c r="F154" s="26" t="s">
        <v>15</v>
      </c>
      <c r="G154" s="26" t="s">
        <v>16</v>
      </c>
      <c r="H154" s="25" t="s">
        <v>77</v>
      </c>
      <c r="I154" s="1" t="s">
        <v>18</v>
      </c>
      <c r="J154" s="1" t="n">
        <v>1</v>
      </c>
      <c r="K154" s="2" t="n">
        <v>2</v>
      </c>
      <c r="L154" s="3" t="n">
        <v>2</v>
      </c>
    </row>
    <row r="155" customFormat="false" ht="15.75" hidden="false" customHeight="true" outlineLevel="0" collapsed="false">
      <c r="A155" s="25" t="n">
        <v>154</v>
      </c>
      <c r="B155" s="26" t="s">
        <v>208</v>
      </c>
      <c r="C155" s="26" t="s">
        <v>209</v>
      </c>
      <c r="D155" s="26" t="s">
        <v>235</v>
      </c>
      <c r="E155" s="26"/>
      <c r="F155" s="26" t="s">
        <v>15</v>
      </c>
      <c r="G155" s="26" t="s">
        <v>16</v>
      </c>
      <c r="H155" s="25"/>
      <c r="I155" s="1" t="s">
        <v>18</v>
      </c>
      <c r="J155" s="1" t="n">
        <v>1</v>
      </c>
      <c r="K155" s="2" t="n">
        <v>3</v>
      </c>
      <c r="L155" s="3" t="n">
        <v>3</v>
      </c>
    </row>
    <row r="156" customFormat="false" ht="15.75" hidden="false" customHeight="true" outlineLevel="0" collapsed="false">
      <c r="A156" s="25" t="n">
        <v>155</v>
      </c>
      <c r="B156" s="26" t="s">
        <v>208</v>
      </c>
      <c r="C156" s="26" t="s">
        <v>209</v>
      </c>
      <c r="D156" s="26" t="s">
        <v>236</v>
      </c>
      <c r="E156" s="26"/>
      <c r="F156" s="26" t="s">
        <v>15</v>
      </c>
      <c r="G156" s="26" t="s">
        <v>16</v>
      </c>
      <c r="H156" s="25"/>
      <c r="I156" s="1" t="s">
        <v>73</v>
      </c>
      <c r="J156" s="1" t="n">
        <v>1</v>
      </c>
      <c r="K156" s="2" t="n">
        <v>2</v>
      </c>
      <c r="L156" s="3" t="n">
        <v>2</v>
      </c>
    </row>
    <row r="157" customFormat="false" ht="15.75" hidden="false" customHeight="true" outlineLevel="0" collapsed="false">
      <c r="A157" s="25" t="n">
        <v>156</v>
      </c>
      <c r="B157" s="26" t="s">
        <v>208</v>
      </c>
      <c r="C157" s="26" t="s">
        <v>209</v>
      </c>
      <c r="D157" s="26" t="s">
        <v>237</v>
      </c>
      <c r="E157" s="26"/>
      <c r="F157" s="26" t="s">
        <v>64</v>
      </c>
      <c r="G157" s="26" t="s">
        <v>20</v>
      </c>
      <c r="H157" s="25"/>
      <c r="I157" s="1" t="s">
        <v>64</v>
      </c>
      <c r="J157" s="1" t="n">
        <v>1</v>
      </c>
      <c r="K157" s="2" t="n">
        <v>3</v>
      </c>
      <c r="L157" s="3" t="n">
        <v>3</v>
      </c>
    </row>
    <row r="158" customFormat="false" ht="15.75" hidden="false" customHeight="true" outlineLevel="0" collapsed="false">
      <c r="A158" s="25" t="n">
        <v>157</v>
      </c>
      <c r="B158" s="26" t="s">
        <v>208</v>
      </c>
      <c r="C158" s="26" t="s">
        <v>209</v>
      </c>
      <c r="D158" s="26" t="s">
        <v>238</v>
      </c>
      <c r="E158" s="26"/>
      <c r="F158" s="26" t="s">
        <v>15</v>
      </c>
      <c r="G158" s="26" t="s">
        <v>16</v>
      </c>
      <c r="H158" s="25"/>
      <c r="I158" s="1" t="s">
        <v>239</v>
      </c>
      <c r="J158" s="1" t="n">
        <v>1</v>
      </c>
      <c r="K158" s="2" t="n">
        <v>2</v>
      </c>
      <c r="L158" s="3" t="n">
        <v>3</v>
      </c>
    </row>
    <row r="159" customFormat="false" ht="15.75" hidden="false" customHeight="true" outlineLevel="0" collapsed="false">
      <c r="A159" s="25" t="n">
        <v>158</v>
      </c>
      <c r="B159" s="26" t="s">
        <v>208</v>
      </c>
      <c r="C159" s="26" t="s">
        <v>209</v>
      </c>
      <c r="D159" s="26" t="s">
        <v>240</v>
      </c>
      <c r="E159" s="26"/>
      <c r="F159" s="26" t="s">
        <v>15</v>
      </c>
      <c r="G159" s="26" t="s">
        <v>16</v>
      </c>
      <c r="H159" s="25"/>
      <c r="I159" s="1" t="s">
        <v>207</v>
      </c>
      <c r="J159" s="1" t="n">
        <v>1</v>
      </c>
      <c r="K159" s="2" t="n">
        <v>2</v>
      </c>
      <c r="L159" s="3" t="n">
        <v>1</v>
      </c>
    </row>
    <row r="160" customFormat="false" ht="15.75" hidden="false" customHeight="true" outlineLevel="0" collapsed="false">
      <c r="A160" s="25" t="n">
        <v>159</v>
      </c>
      <c r="B160" s="26" t="s">
        <v>208</v>
      </c>
      <c r="C160" s="26" t="s">
        <v>209</v>
      </c>
      <c r="D160" s="26" t="s">
        <v>241</v>
      </c>
      <c r="E160" s="26"/>
      <c r="F160" s="26" t="s">
        <v>64</v>
      </c>
      <c r="G160" s="26" t="s">
        <v>16</v>
      </c>
      <c r="H160" s="25"/>
      <c r="I160" s="1" t="s">
        <v>242</v>
      </c>
      <c r="J160" s="1" t="n">
        <v>1</v>
      </c>
      <c r="K160" s="2" t="n">
        <v>2</v>
      </c>
      <c r="L160" s="3" t="n">
        <v>3</v>
      </c>
    </row>
    <row r="161" customFormat="false" ht="15.75" hidden="false" customHeight="true" outlineLevel="0" collapsed="false">
      <c r="A161" s="25" t="n">
        <v>160</v>
      </c>
      <c r="B161" s="26" t="s">
        <v>208</v>
      </c>
      <c r="C161" s="26" t="s">
        <v>209</v>
      </c>
      <c r="D161" s="26" t="s">
        <v>243</v>
      </c>
      <c r="E161" s="26"/>
      <c r="F161" s="26" t="s">
        <v>15</v>
      </c>
      <c r="G161" s="26" t="s">
        <v>20</v>
      </c>
      <c r="H161" s="25"/>
      <c r="I161" s="1" t="s">
        <v>111</v>
      </c>
      <c r="J161" s="8" t="n">
        <v>0</v>
      </c>
      <c r="K161" s="9"/>
      <c r="L161" s="10"/>
    </row>
    <row r="162" customFormat="false" ht="15.75" hidden="false" customHeight="true" outlineLevel="0" collapsed="false">
      <c r="A162" s="25" t="n">
        <v>161</v>
      </c>
      <c r="B162" s="26" t="s">
        <v>208</v>
      </c>
      <c r="C162" s="26" t="s">
        <v>209</v>
      </c>
      <c r="D162" s="26" t="s">
        <v>244</v>
      </c>
      <c r="E162" s="26"/>
      <c r="F162" s="26" t="s">
        <v>15</v>
      </c>
      <c r="G162" s="26" t="s">
        <v>20</v>
      </c>
      <c r="H162" s="25"/>
      <c r="I162" s="1" t="s">
        <v>207</v>
      </c>
      <c r="J162" s="8" t="n">
        <v>0</v>
      </c>
      <c r="K162" s="9"/>
      <c r="L162" s="10"/>
    </row>
    <row r="163" customFormat="false" ht="15.75" hidden="false" customHeight="true" outlineLevel="0" collapsed="false">
      <c r="A163" s="25" t="n">
        <v>162</v>
      </c>
      <c r="B163" s="26" t="s">
        <v>208</v>
      </c>
      <c r="C163" s="26" t="s">
        <v>209</v>
      </c>
      <c r="D163" s="26" t="s">
        <v>245</v>
      </c>
      <c r="E163" s="26"/>
      <c r="F163" s="26" t="s">
        <v>15</v>
      </c>
      <c r="G163" s="26" t="s">
        <v>20</v>
      </c>
      <c r="H163" s="25"/>
      <c r="I163" s="1" t="s">
        <v>207</v>
      </c>
      <c r="J163" s="8" t="n">
        <v>0</v>
      </c>
      <c r="K163" s="9"/>
      <c r="L163" s="10"/>
      <c r="M163" s="8"/>
      <c r="N163" s="8"/>
    </row>
    <row r="164" customFormat="false" ht="15.75" hidden="false" customHeight="true" outlineLevel="0" collapsed="false">
      <c r="A164" s="25" t="n">
        <v>163</v>
      </c>
      <c r="B164" s="26" t="s">
        <v>208</v>
      </c>
      <c r="C164" s="26" t="s">
        <v>209</v>
      </c>
      <c r="D164" s="26" t="s">
        <v>246</v>
      </c>
      <c r="E164" s="26"/>
      <c r="F164" s="26" t="s">
        <v>15</v>
      </c>
      <c r="G164" s="26" t="s">
        <v>20</v>
      </c>
      <c r="H164" s="25"/>
      <c r="I164" s="1" t="s">
        <v>207</v>
      </c>
      <c r="J164" s="8" t="n">
        <v>0</v>
      </c>
      <c r="K164" s="9"/>
      <c r="L164" s="10"/>
      <c r="M164" s="8"/>
      <c r="N164" s="8"/>
    </row>
    <row r="165" customFormat="false" ht="15.75" hidden="false" customHeight="true" outlineLevel="0" collapsed="false">
      <c r="A165" s="25" t="n">
        <v>164</v>
      </c>
      <c r="B165" s="26" t="s">
        <v>208</v>
      </c>
      <c r="C165" s="26" t="s">
        <v>209</v>
      </c>
      <c r="D165" s="26" t="s">
        <v>247</v>
      </c>
      <c r="E165" s="26"/>
      <c r="F165" s="26" t="s">
        <v>15</v>
      </c>
      <c r="G165" s="26" t="s">
        <v>16</v>
      </c>
      <c r="H165" s="25"/>
      <c r="I165" s="1" t="s">
        <v>107</v>
      </c>
      <c r="J165" s="1" t="n">
        <v>1</v>
      </c>
      <c r="K165" s="2" t="n">
        <v>2</v>
      </c>
      <c r="L165" s="3" t="n">
        <v>3</v>
      </c>
    </row>
    <row r="166" customFormat="false" ht="15.75" hidden="false" customHeight="true" outlineLevel="0" collapsed="false">
      <c r="A166" s="25" t="n">
        <v>165</v>
      </c>
      <c r="B166" s="26" t="s">
        <v>208</v>
      </c>
      <c r="C166" s="26" t="s">
        <v>209</v>
      </c>
      <c r="D166" s="26" t="s">
        <v>248</v>
      </c>
      <c r="E166" s="26"/>
      <c r="F166" s="26" t="s">
        <v>15</v>
      </c>
      <c r="G166" s="26" t="s">
        <v>16</v>
      </c>
      <c r="H166" s="25"/>
      <c r="I166" s="1" t="s">
        <v>207</v>
      </c>
      <c r="J166" s="8" t="n">
        <v>0</v>
      </c>
      <c r="K166" s="9"/>
      <c r="L166" s="10"/>
      <c r="M166" s="8"/>
      <c r="N166" s="8"/>
    </row>
    <row r="167" customFormat="false" ht="15.75" hidden="false" customHeight="true" outlineLevel="0" collapsed="false">
      <c r="A167" s="25" t="n">
        <v>166</v>
      </c>
      <c r="B167" s="26" t="s">
        <v>208</v>
      </c>
      <c r="C167" s="26" t="s">
        <v>209</v>
      </c>
      <c r="D167" s="26" t="s">
        <v>249</v>
      </c>
      <c r="E167" s="26"/>
      <c r="F167" s="26" t="s">
        <v>15</v>
      </c>
      <c r="G167" s="26" t="s">
        <v>16</v>
      </c>
      <c r="H167" s="25"/>
      <c r="I167" s="1" t="s">
        <v>207</v>
      </c>
      <c r="J167" s="8" t="n">
        <v>0</v>
      </c>
      <c r="K167" s="9"/>
      <c r="L167" s="10"/>
      <c r="M167" s="8"/>
      <c r="N167" s="8"/>
    </row>
    <row r="168" customFormat="false" ht="15.75" hidden="false" customHeight="true" outlineLevel="0" collapsed="false">
      <c r="A168" s="25" t="n">
        <v>167</v>
      </c>
      <c r="B168" s="26" t="s">
        <v>208</v>
      </c>
      <c r="C168" s="26" t="s">
        <v>209</v>
      </c>
      <c r="D168" s="26" t="s">
        <v>250</v>
      </c>
      <c r="E168" s="26"/>
      <c r="F168" s="26" t="s">
        <v>15</v>
      </c>
      <c r="G168" s="26" t="s">
        <v>16</v>
      </c>
      <c r="H168" s="25"/>
      <c r="I168" s="1" t="s">
        <v>107</v>
      </c>
      <c r="J168" s="1" t="n">
        <v>1</v>
      </c>
      <c r="K168" s="2" t="n">
        <v>2</v>
      </c>
      <c r="L168" s="3" t="n">
        <v>3</v>
      </c>
    </row>
    <row r="169" customFormat="false" ht="15.75" hidden="false" customHeight="true" outlineLevel="0" collapsed="false">
      <c r="A169" s="25" t="n">
        <v>168</v>
      </c>
      <c r="B169" s="26" t="s">
        <v>208</v>
      </c>
      <c r="C169" s="26" t="s">
        <v>209</v>
      </c>
      <c r="D169" s="26" t="s">
        <v>251</v>
      </c>
      <c r="E169" s="26"/>
      <c r="F169" s="26" t="s">
        <v>15</v>
      </c>
      <c r="G169" s="26" t="s">
        <v>16</v>
      </c>
      <c r="H169" s="25"/>
      <c r="I169" s="1" t="s">
        <v>107</v>
      </c>
      <c r="J169" s="1" t="n">
        <v>1</v>
      </c>
      <c r="K169" s="2" t="n">
        <v>2</v>
      </c>
      <c r="L169" s="3" t="n">
        <v>3</v>
      </c>
    </row>
    <row r="170" customFormat="false" ht="15.75" hidden="false" customHeight="true" outlineLevel="0" collapsed="false">
      <c r="A170" s="25" t="n">
        <v>169</v>
      </c>
      <c r="B170" s="26" t="s">
        <v>208</v>
      </c>
      <c r="C170" s="26" t="s">
        <v>209</v>
      </c>
      <c r="D170" s="26" t="s">
        <v>252</v>
      </c>
      <c r="E170" s="26"/>
      <c r="F170" s="26" t="s">
        <v>15</v>
      </c>
      <c r="G170" s="26" t="s">
        <v>16</v>
      </c>
      <c r="H170" s="25"/>
      <c r="I170" s="1" t="s">
        <v>49</v>
      </c>
      <c r="J170" s="1" t="n">
        <v>1</v>
      </c>
      <c r="K170" s="2" t="n">
        <v>2</v>
      </c>
      <c r="L170" s="3" t="n">
        <v>1</v>
      </c>
    </row>
    <row r="171" customFormat="false" ht="15.75" hidden="false" customHeight="true" outlineLevel="0" collapsed="false">
      <c r="A171" s="25" t="n">
        <v>170</v>
      </c>
      <c r="B171" s="26" t="s">
        <v>208</v>
      </c>
      <c r="C171" s="26" t="s">
        <v>209</v>
      </c>
      <c r="D171" s="26" t="s">
        <v>210</v>
      </c>
      <c r="E171" s="26"/>
      <c r="F171" s="26" t="s">
        <v>15</v>
      </c>
      <c r="G171" s="26" t="s">
        <v>16</v>
      </c>
      <c r="H171" s="25"/>
      <c r="I171" s="1" t="s">
        <v>107</v>
      </c>
      <c r="J171" s="8" t="n">
        <v>0</v>
      </c>
      <c r="K171" s="9"/>
      <c r="L171" s="10"/>
    </row>
    <row r="172" customFormat="false" ht="15.75" hidden="false" customHeight="true" outlineLevel="0" collapsed="false">
      <c r="A172" s="25" t="n">
        <v>171</v>
      </c>
      <c r="B172" s="26" t="s">
        <v>208</v>
      </c>
      <c r="C172" s="26" t="s">
        <v>209</v>
      </c>
      <c r="D172" s="26" t="s">
        <v>253</v>
      </c>
      <c r="E172" s="26"/>
      <c r="F172" s="26" t="s">
        <v>15</v>
      </c>
      <c r="G172" s="26" t="s">
        <v>20</v>
      </c>
      <c r="H172" s="25"/>
      <c r="I172" s="1" t="s">
        <v>207</v>
      </c>
      <c r="J172" s="8" t="n">
        <v>0</v>
      </c>
      <c r="K172" s="9"/>
      <c r="L172" s="10"/>
    </row>
    <row r="173" customFormat="false" ht="15.75" hidden="false" customHeight="true" outlineLevel="0" collapsed="false">
      <c r="A173" s="25" t="n">
        <v>172</v>
      </c>
      <c r="B173" s="26" t="s">
        <v>208</v>
      </c>
      <c r="C173" s="26" t="s">
        <v>209</v>
      </c>
      <c r="D173" s="26" t="s">
        <v>254</v>
      </c>
      <c r="E173" s="26"/>
      <c r="F173" s="26" t="s">
        <v>15</v>
      </c>
      <c r="G173" s="26" t="s">
        <v>16</v>
      </c>
      <c r="H173" s="25"/>
      <c r="I173" s="1" t="s">
        <v>18</v>
      </c>
      <c r="J173" s="1" t="n">
        <v>1</v>
      </c>
      <c r="K173" s="2" t="n">
        <v>2</v>
      </c>
      <c r="L173" s="3" t="n">
        <v>3</v>
      </c>
      <c r="M173" s="8"/>
      <c r="N173" s="8"/>
    </row>
    <row r="174" customFormat="false" ht="15.75" hidden="false" customHeight="true" outlineLevel="0" collapsed="false">
      <c r="A174" s="25" t="n">
        <v>173</v>
      </c>
      <c r="B174" s="26" t="s">
        <v>208</v>
      </c>
      <c r="C174" s="26" t="s">
        <v>209</v>
      </c>
      <c r="D174" s="26" t="s">
        <v>255</v>
      </c>
      <c r="E174" s="26"/>
      <c r="F174" s="26" t="s">
        <v>15</v>
      </c>
      <c r="G174" s="26" t="s">
        <v>16</v>
      </c>
      <c r="H174" s="25"/>
      <c r="I174" s="1" t="s">
        <v>107</v>
      </c>
      <c r="J174" s="8" t="n">
        <v>0</v>
      </c>
      <c r="K174" s="2"/>
      <c r="L174" s="10"/>
    </row>
    <row r="175" customFormat="false" ht="15.75" hidden="false" customHeight="true" outlineLevel="0" collapsed="false">
      <c r="A175" s="25" t="n">
        <v>174</v>
      </c>
      <c r="B175" s="26" t="s">
        <v>208</v>
      </c>
      <c r="C175" s="26" t="s">
        <v>209</v>
      </c>
      <c r="D175" s="26" t="s">
        <v>256</v>
      </c>
      <c r="E175" s="26"/>
      <c r="F175" s="26" t="s">
        <v>15</v>
      </c>
      <c r="G175" s="26" t="s">
        <v>20</v>
      </c>
      <c r="H175" s="25" t="s">
        <v>257</v>
      </c>
      <c r="I175" s="1" t="s">
        <v>207</v>
      </c>
      <c r="J175" s="8" t="n">
        <v>0</v>
      </c>
      <c r="K175" s="9"/>
      <c r="L175" s="10"/>
      <c r="M175" s="8"/>
      <c r="N175" s="8"/>
    </row>
    <row r="176" customFormat="false" ht="15.75" hidden="false" customHeight="true" outlineLevel="0" collapsed="false">
      <c r="A176" s="25" t="n">
        <v>175</v>
      </c>
      <c r="B176" s="26" t="s">
        <v>208</v>
      </c>
      <c r="C176" s="26" t="s">
        <v>209</v>
      </c>
      <c r="D176" s="26" t="s">
        <v>258</v>
      </c>
      <c r="E176" s="26"/>
      <c r="F176" s="26" t="s">
        <v>15</v>
      </c>
      <c r="G176" s="26" t="s">
        <v>20</v>
      </c>
      <c r="H176" s="25" t="s">
        <v>257</v>
      </c>
      <c r="I176" s="1" t="s">
        <v>207</v>
      </c>
      <c r="J176" s="8" t="n">
        <v>0</v>
      </c>
      <c r="K176" s="9"/>
      <c r="L176" s="10"/>
    </row>
    <row r="177" customFormat="false" ht="15.75" hidden="false" customHeight="true" outlineLevel="0" collapsed="false">
      <c r="A177" s="25" t="n">
        <v>176</v>
      </c>
      <c r="B177" s="26" t="s">
        <v>208</v>
      </c>
      <c r="C177" s="26" t="s">
        <v>209</v>
      </c>
      <c r="D177" s="26" t="s">
        <v>259</v>
      </c>
      <c r="E177" s="26"/>
      <c r="F177" s="26" t="s">
        <v>15</v>
      </c>
      <c r="G177" s="26" t="s">
        <v>20</v>
      </c>
      <c r="H177" s="25" t="s">
        <v>257</v>
      </c>
      <c r="I177" s="1" t="s">
        <v>207</v>
      </c>
      <c r="J177" s="8" t="n">
        <v>0</v>
      </c>
      <c r="K177" s="9"/>
      <c r="L177" s="10"/>
      <c r="M177" s="8"/>
      <c r="N177" s="8"/>
    </row>
    <row r="178" customFormat="false" ht="15.75" hidden="false" customHeight="true" outlineLevel="0" collapsed="false">
      <c r="A178" s="25" t="n">
        <v>177</v>
      </c>
      <c r="B178" s="26" t="s">
        <v>208</v>
      </c>
      <c r="C178" s="26" t="s">
        <v>209</v>
      </c>
      <c r="D178" s="26" t="s">
        <v>260</v>
      </c>
      <c r="E178" s="26"/>
      <c r="F178" s="26" t="s">
        <v>15</v>
      </c>
      <c r="G178" s="26" t="s">
        <v>20</v>
      </c>
      <c r="H178" s="25"/>
      <c r="I178" s="1" t="s">
        <v>261</v>
      </c>
      <c r="J178" s="1" t="n">
        <v>1</v>
      </c>
      <c r="K178" s="2" t="n">
        <v>2</v>
      </c>
      <c r="L178" s="3" t="n">
        <v>1</v>
      </c>
    </row>
    <row r="179" customFormat="false" ht="15.75" hidden="false" customHeight="true" outlineLevel="0" collapsed="false">
      <c r="A179" s="25" t="n">
        <v>178</v>
      </c>
      <c r="B179" s="26" t="s">
        <v>208</v>
      </c>
      <c r="C179" s="26" t="s">
        <v>209</v>
      </c>
      <c r="D179" s="26" t="s">
        <v>262</v>
      </c>
      <c r="E179" s="26" t="s">
        <v>263</v>
      </c>
      <c r="F179" s="26" t="s">
        <v>15</v>
      </c>
      <c r="G179" s="26" t="s">
        <v>20</v>
      </c>
      <c r="H179" s="25"/>
      <c r="I179" s="1" t="s">
        <v>207</v>
      </c>
      <c r="J179" s="8" t="n">
        <v>0</v>
      </c>
      <c r="K179" s="9"/>
      <c r="L179" s="10"/>
    </row>
    <row r="180" customFormat="false" ht="15.75" hidden="false" customHeight="true" outlineLevel="0" collapsed="false">
      <c r="A180" s="25" t="n">
        <v>179</v>
      </c>
      <c r="B180" s="25" t="s">
        <v>208</v>
      </c>
      <c r="C180" s="25" t="s">
        <v>264</v>
      </c>
      <c r="D180" s="25" t="s">
        <v>265</v>
      </c>
      <c r="E180" s="25"/>
      <c r="F180" s="25" t="s">
        <v>64</v>
      </c>
      <c r="G180" s="25" t="s">
        <v>20</v>
      </c>
      <c r="H180" s="25"/>
      <c r="I180" s="1" t="s">
        <v>111</v>
      </c>
      <c r="J180" s="1" t="n">
        <v>0</v>
      </c>
      <c r="K180" s="9"/>
      <c r="L180" s="10"/>
      <c r="N180" s="8"/>
      <c r="O180" s="8"/>
    </row>
    <row r="181" customFormat="false" ht="15.75" hidden="false" customHeight="true" outlineLevel="0" collapsed="false">
      <c r="A181" s="25" t="n">
        <v>180</v>
      </c>
      <c r="B181" s="26" t="s">
        <v>208</v>
      </c>
      <c r="C181" s="26" t="s">
        <v>264</v>
      </c>
      <c r="D181" s="26" t="s">
        <v>266</v>
      </c>
      <c r="E181" s="26"/>
      <c r="F181" s="26" t="s">
        <v>64</v>
      </c>
      <c r="G181" s="26" t="s">
        <v>20</v>
      </c>
      <c r="H181" s="25"/>
      <c r="I181" s="1" t="s">
        <v>267</v>
      </c>
      <c r="J181" s="8" t="n">
        <v>0</v>
      </c>
      <c r="K181" s="9"/>
      <c r="L181" s="10"/>
    </row>
    <row r="182" customFormat="false" ht="15.75" hidden="false" customHeight="true" outlineLevel="0" collapsed="false">
      <c r="A182" s="25" t="n">
        <v>181</v>
      </c>
      <c r="B182" s="26" t="s">
        <v>208</v>
      </c>
      <c r="C182" s="26" t="s">
        <v>264</v>
      </c>
      <c r="D182" s="26" t="s">
        <v>268</v>
      </c>
      <c r="E182" s="26"/>
      <c r="F182" s="26" t="s">
        <v>64</v>
      </c>
      <c r="G182" s="26" t="s">
        <v>20</v>
      </c>
      <c r="H182" s="25"/>
      <c r="I182" s="1" t="s">
        <v>242</v>
      </c>
      <c r="J182" s="8" t="n">
        <v>0</v>
      </c>
      <c r="K182" s="9"/>
      <c r="L182" s="10"/>
    </row>
    <row r="183" customFormat="false" ht="15.75" hidden="false" customHeight="true" outlineLevel="0" collapsed="false">
      <c r="A183" s="25" t="n">
        <v>182</v>
      </c>
      <c r="B183" s="26" t="s">
        <v>208</v>
      </c>
      <c r="C183" s="26" t="s">
        <v>264</v>
      </c>
      <c r="D183" s="26" t="s">
        <v>269</v>
      </c>
      <c r="E183" s="26"/>
      <c r="F183" s="26" t="s">
        <v>64</v>
      </c>
      <c r="G183" s="26" t="s">
        <v>20</v>
      </c>
      <c r="H183" s="25"/>
      <c r="I183" s="1" t="s">
        <v>270</v>
      </c>
      <c r="J183" s="8" t="n">
        <v>0</v>
      </c>
      <c r="K183" s="9"/>
      <c r="L183" s="10"/>
    </row>
    <row r="184" customFormat="false" ht="15.75" hidden="false" customHeight="true" outlineLevel="0" collapsed="false">
      <c r="A184" s="25" t="n">
        <v>183</v>
      </c>
      <c r="B184" s="25" t="s">
        <v>208</v>
      </c>
      <c r="C184" s="25" t="s">
        <v>264</v>
      </c>
      <c r="D184" s="25" t="s">
        <v>271</v>
      </c>
      <c r="E184" s="25"/>
      <c r="F184" s="25" t="s">
        <v>15</v>
      </c>
      <c r="G184" s="25" t="s">
        <v>20</v>
      </c>
      <c r="H184" s="25"/>
      <c r="I184" s="1" t="s">
        <v>107</v>
      </c>
      <c r="J184" s="1" t="n">
        <v>0</v>
      </c>
      <c r="K184" s="9"/>
      <c r="L184" s="10"/>
    </row>
    <row r="185" customFormat="false" ht="15.75" hidden="false" customHeight="true" outlineLevel="0" collapsed="false">
      <c r="A185" s="25" t="n">
        <v>184</v>
      </c>
      <c r="B185" s="26" t="s">
        <v>208</v>
      </c>
      <c r="C185" s="26" t="s">
        <v>264</v>
      </c>
      <c r="D185" s="26" t="s">
        <v>272</v>
      </c>
      <c r="E185" s="26"/>
      <c r="F185" s="26" t="s">
        <v>15</v>
      </c>
      <c r="G185" s="26" t="s">
        <v>20</v>
      </c>
      <c r="H185" s="25" t="s">
        <v>273</v>
      </c>
      <c r="I185" s="1" t="s">
        <v>207</v>
      </c>
      <c r="J185" s="8" t="n">
        <v>0</v>
      </c>
      <c r="K185" s="9"/>
      <c r="L185" s="10"/>
    </row>
    <row r="186" customFormat="false" ht="15.75" hidden="false" customHeight="true" outlineLevel="0" collapsed="false">
      <c r="A186" s="25" t="n">
        <v>185</v>
      </c>
      <c r="B186" s="26" t="s">
        <v>208</v>
      </c>
      <c r="C186" s="26" t="s">
        <v>264</v>
      </c>
      <c r="D186" s="26" t="s">
        <v>274</v>
      </c>
      <c r="E186" s="26"/>
      <c r="F186" s="26" t="s">
        <v>15</v>
      </c>
      <c r="G186" s="26" t="s">
        <v>20</v>
      </c>
      <c r="H186" s="25" t="s">
        <v>273</v>
      </c>
      <c r="I186" s="1" t="s">
        <v>207</v>
      </c>
      <c r="J186" s="8" t="n">
        <v>0</v>
      </c>
      <c r="K186" s="9"/>
      <c r="L186" s="10"/>
    </row>
    <row r="187" customFormat="false" ht="15.75" hidden="false" customHeight="true" outlineLevel="0" collapsed="false">
      <c r="A187" s="25" t="n">
        <v>186</v>
      </c>
      <c r="B187" s="26" t="s">
        <v>208</v>
      </c>
      <c r="C187" s="26" t="s">
        <v>264</v>
      </c>
      <c r="D187" s="26" t="s">
        <v>275</v>
      </c>
      <c r="E187" s="26"/>
      <c r="F187" s="26" t="s">
        <v>29</v>
      </c>
      <c r="G187" s="26" t="s">
        <v>20</v>
      </c>
      <c r="H187" s="25"/>
      <c r="I187" s="1" t="s">
        <v>276</v>
      </c>
      <c r="J187" s="8" t="n">
        <v>0</v>
      </c>
      <c r="K187" s="9"/>
      <c r="L187" s="10"/>
      <c r="N187" s="8"/>
      <c r="O187" s="8"/>
    </row>
    <row r="188" customFormat="false" ht="15.75" hidden="false" customHeight="true" outlineLevel="0" collapsed="false">
      <c r="A188" s="25" t="n">
        <v>187</v>
      </c>
      <c r="B188" s="26" t="s">
        <v>208</v>
      </c>
      <c r="C188" s="26" t="s">
        <v>264</v>
      </c>
      <c r="D188" s="26" t="s">
        <v>277</v>
      </c>
      <c r="E188" s="26"/>
      <c r="F188" s="26" t="s">
        <v>64</v>
      </c>
      <c r="G188" s="26" t="s">
        <v>20</v>
      </c>
      <c r="H188" s="25"/>
      <c r="I188" s="1" t="s">
        <v>270</v>
      </c>
      <c r="J188" s="8" t="n">
        <v>0</v>
      </c>
      <c r="K188" s="9"/>
      <c r="L188" s="10"/>
    </row>
    <row r="189" customFormat="false" ht="15.75" hidden="false" customHeight="true" outlineLevel="0" collapsed="false">
      <c r="A189" s="25" t="n">
        <v>188</v>
      </c>
      <c r="B189" s="26" t="s">
        <v>208</v>
      </c>
      <c r="C189" s="26" t="s">
        <v>264</v>
      </c>
      <c r="D189" s="26" t="s">
        <v>278</v>
      </c>
      <c r="E189" s="26"/>
      <c r="F189" s="26" t="s">
        <v>64</v>
      </c>
      <c r="G189" s="26" t="s">
        <v>20</v>
      </c>
      <c r="H189" s="25"/>
      <c r="I189" s="1" t="s">
        <v>270</v>
      </c>
      <c r="J189" s="8" t="n">
        <v>0</v>
      </c>
      <c r="K189" s="9"/>
      <c r="L189" s="10"/>
    </row>
    <row r="190" customFormat="false" ht="15.75" hidden="false" customHeight="true" outlineLevel="0" collapsed="false">
      <c r="A190" s="25" t="n">
        <v>189</v>
      </c>
      <c r="B190" s="26" t="s">
        <v>208</v>
      </c>
      <c r="C190" s="26" t="s">
        <v>264</v>
      </c>
      <c r="D190" s="26" t="s">
        <v>279</v>
      </c>
      <c r="E190" s="26"/>
      <c r="F190" s="26" t="s">
        <v>29</v>
      </c>
      <c r="G190" s="26" t="s">
        <v>20</v>
      </c>
      <c r="H190" s="25"/>
      <c r="I190" s="1" t="s">
        <v>276</v>
      </c>
      <c r="J190" s="8" t="n">
        <v>0</v>
      </c>
      <c r="K190" s="9"/>
      <c r="L190" s="10"/>
    </row>
    <row r="191" customFormat="false" ht="15.75" hidden="false" customHeight="true" outlineLevel="0" collapsed="false">
      <c r="A191" s="25" t="n">
        <v>190</v>
      </c>
      <c r="B191" s="26" t="s">
        <v>208</v>
      </c>
      <c r="C191" s="26" t="s">
        <v>264</v>
      </c>
      <c r="D191" s="26" t="s">
        <v>280</v>
      </c>
      <c r="E191" s="26"/>
      <c r="F191" s="26" t="s">
        <v>29</v>
      </c>
      <c r="G191" s="26" t="s">
        <v>20</v>
      </c>
      <c r="H191" s="25"/>
      <c r="I191" s="1" t="s">
        <v>281</v>
      </c>
      <c r="J191" s="1" t="n">
        <v>1</v>
      </c>
      <c r="K191" s="2" t="n">
        <v>1</v>
      </c>
      <c r="L191" s="3" t="n">
        <v>3</v>
      </c>
    </row>
    <row r="192" customFormat="false" ht="15.75" hidden="false" customHeight="true" outlineLevel="0" collapsed="false">
      <c r="A192" s="25" t="n">
        <v>191</v>
      </c>
      <c r="B192" s="26" t="s">
        <v>208</v>
      </c>
      <c r="C192" s="26" t="s">
        <v>264</v>
      </c>
      <c r="D192" s="26" t="s">
        <v>282</v>
      </c>
      <c r="E192" s="26"/>
      <c r="F192" s="26" t="s">
        <v>29</v>
      </c>
      <c r="G192" s="26" t="s">
        <v>20</v>
      </c>
      <c r="H192" s="25"/>
      <c r="I192" s="1" t="s">
        <v>30</v>
      </c>
      <c r="J192" s="1" t="n">
        <v>1</v>
      </c>
      <c r="K192" s="2" t="n">
        <v>1</v>
      </c>
      <c r="L192" s="3" t="n">
        <v>1</v>
      </c>
    </row>
    <row r="193" customFormat="false" ht="15.75" hidden="false" customHeight="true" outlineLevel="0" collapsed="false">
      <c r="A193" s="25" t="n">
        <v>192</v>
      </c>
      <c r="B193" s="26" t="s">
        <v>208</v>
      </c>
      <c r="C193" s="26" t="s">
        <v>264</v>
      </c>
      <c r="D193" s="26" t="s">
        <v>283</v>
      </c>
      <c r="E193" s="26" t="s">
        <v>284</v>
      </c>
      <c r="F193" s="26" t="s">
        <v>29</v>
      </c>
      <c r="G193" s="26" t="s">
        <v>20</v>
      </c>
      <c r="H193" s="25"/>
      <c r="I193" s="1" t="s">
        <v>30</v>
      </c>
      <c r="J193" s="1" t="n">
        <v>1</v>
      </c>
      <c r="K193" s="2" t="n">
        <v>1</v>
      </c>
      <c r="L193" s="3" t="n">
        <v>1</v>
      </c>
      <c r="M193" s="8"/>
      <c r="N193" s="8"/>
    </row>
    <row r="194" customFormat="false" ht="15.75" hidden="false" customHeight="true" outlineLevel="0" collapsed="false">
      <c r="A194" s="25" t="n">
        <v>193</v>
      </c>
      <c r="B194" s="26" t="s">
        <v>208</v>
      </c>
      <c r="C194" s="26" t="s">
        <v>264</v>
      </c>
      <c r="D194" s="26" t="s">
        <v>285</v>
      </c>
      <c r="E194" s="26"/>
      <c r="F194" s="26" t="s">
        <v>29</v>
      </c>
      <c r="G194" s="26" t="s">
        <v>20</v>
      </c>
      <c r="H194" s="25"/>
      <c r="I194" s="1" t="s">
        <v>30</v>
      </c>
      <c r="J194" s="1" t="n">
        <v>1</v>
      </c>
      <c r="K194" s="2" t="n">
        <v>1</v>
      </c>
      <c r="L194" s="3" t="n">
        <v>3</v>
      </c>
    </row>
    <row r="195" customFormat="false" ht="15.75" hidden="false" customHeight="true" outlineLevel="0" collapsed="false">
      <c r="A195" s="25" t="n">
        <v>194</v>
      </c>
      <c r="B195" s="26" t="s">
        <v>208</v>
      </c>
      <c r="C195" s="26" t="s">
        <v>264</v>
      </c>
      <c r="D195" s="26" t="s">
        <v>286</v>
      </c>
      <c r="E195" s="26" t="s">
        <v>284</v>
      </c>
      <c r="F195" s="26" t="s">
        <v>29</v>
      </c>
      <c r="G195" s="26" t="s">
        <v>20</v>
      </c>
      <c r="H195" s="25"/>
      <c r="I195" s="1" t="s">
        <v>30</v>
      </c>
      <c r="J195" s="1" t="n">
        <v>1</v>
      </c>
      <c r="K195" s="2" t="n">
        <v>1</v>
      </c>
      <c r="L195" s="3" t="n">
        <v>3</v>
      </c>
      <c r="M195" s="8"/>
      <c r="N195" s="8"/>
    </row>
    <row r="196" customFormat="false" ht="15.75" hidden="false" customHeight="true" outlineLevel="0" collapsed="false">
      <c r="A196" s="25" t="n">
        <v>195</v>
      </c>
      <c r="B196" s="26" t="s">
        <v>208</v>
      </c>
      <c r="C196" s="26" t="s">
        <v>264</v>
      </c>
      <c r="D196" s="26" t="s">
        <v>287</v>
      </c>
      <c r="E196" s="26"/>
      <c r="F196" s="26" t="s">
        <v>29</v>
      </c>
      <c r="G196" s="26" t="s">
        <v>20</v>
      </c>
      <c r="H196" s="25"/>
      <c r="I196" s="1" t="s">
        <v>30</v>
      </c>
      <c r="J196" s="1" t="n">
        <v>1</v>
      </c>
      <c r="K196" s="2" t="n">
        <v>1</v>
      </c>
      <c r="L196" s="3" t="n">
        <v>1</v>
      </c>
    </row>
    <row r="197" customFormat="false" ht="15.75" hidden="false" customHeight="true" outlineLevel="0" collapsed="false">
      <c r="A197" s="25" t="n">
        <v>196</v>
      </c>
      <c r="B197" s="26" t="s">
        <v>208</v>
      </c>
      <c r="C197" s="26" t="s">
        <v>264</v>
      </c>
      <c r="D197" s="26" t="s">
        <v>288</v>
      </c>
      <c r="E197" s="26" t="s">
        <v>284</v>
      </c>
      <c r="F197" s="26" t="s">
        <v>29</v>
      </c>
      <c r="G197" s="26" t="s">
        <v>20</v>
      </c>
      <c r="H197" s="25"/>
      <c r="I197" s="1" t="s">
        <v>30</v>
      </c>
      <c r="J197" s="1" t="n">
        <v>1</v>
      </c>
      <c r="K197" s="2" t="n">
        <v>1</v>
      </c>
      <c r="L197" s="3" t="n">
        <v>1</v>
      </c>
      <c r="M197" s="8"/>
      <c r="N197" s="8"/>
    </row>
    <row r="198" customFormat="false" ht="15.75" hidden="false" customHeight="true" outlineLevel="0" collapsed="false">
      <c r="A198" s="25" t="n">
        <v>197</v>
      </c>
      <c r="B198" s="25" t="s">
        <v>208</v>
      </c>
      <c r="C198" s="25" t="s">
        <v>264</v>
      </c>
      <c r="D198" s="25" t="s">
        <v>289</v>
      </c>
      <c r="E198" s="25" t="s">
        <v>290</v>
      </c>
      <c r="F198" s="25" t="s">
        <v>29</v>
      </c>
      <c r="G198" s="25" t="s">
        <v>20</v>
      </c>
      <c r="H198" s="25"/>
      <c r="I198" s="1" t="s">
        <v>30</v>
      </c>
      <c r="J198" s="1" t="n">
        <v>0</v>
      </c>
      <c r="K198" s="9"/>
      <c r="L198" s="10"/>
      <c r="M198" s="8"/>
      <c r="N198" s="8"/>
    </row>
    <row r="199" customFormat="false" ht="15.75" hidden="false" customHeight="true" outlineLevel="0" collapsed="false">
      <c r="A199" s="25" t="n">
        <v>198</v>
      </c>
      <c r="B199" s="25" t="s">
        <v>208</v>
      </c>
      <c r="C199" s="25" t="s">
        <v>264</v>
      </c>
      <c r="D199" s="25" t="s">
        <v>291</v>
      </c>
      <c r="E199" s="25" t="s">
        <v>292</v>
      </c>
      <c r="F199" s="25" t="s">
        <v>29</v>
      </c>
      <c r="G199" s="25" t="s">
        <v>20</v>
      </c>
      <c r="H199" s="25"/>
      <c r="I199" s="1" t="s">
        <v>30</v>
      </c>
      <c r="J199" s="1" t="n">
        <v>0</v>
      </c>
      <c r="K199" s="9"/>
      <c r="L199" s="10"/>
      <c r="N199" s="8"/>
      <c r="O199" s="8"/>
    </row>
    <row r="200" customFormat="false" ht="15.75" hidden="false" customHeight="true" outlineLevel="0" collapsed="false">
      <c r="A200" s="25" t="n">
        <v>199</v>
      </c>
      <c r="B200" s="25" t="s">
        <v>208</v>
      </c>
      <c r="C200" s="25" t="s">
        <v>264</v>
      </c>
      <c r="D200" s="25" t="s">
        <v>293</v>
      </c>
      <c r="E200" s="25" t="s">
        <v>294</v>
      </c>
      <c r="F200" s="25" t="s">
        <v>64</v>
      </c>
      <c r="G200" s="25" t="s">
        <v>20</v>
      </c>
      <c r="H200" s="25"/>
      <c r="I200" s="1" t="s">
        <v>64</v>
      </c>
      <c r="J200" s="1" t="n">
        <v>0</v>
      </c>
      <c r="K200" s="9"/>
      <c r="L200" s="10"/>
    </row>
    <row r="201" customFormat="false" ht="15.75" hidden="false" customHeight="true" outlineLevel="0" collapsed="false">
      <c r="A201" s="25" t="n">
        <v>200</v>
      </c>
      <c r="B201" s="26" t="s">
        <v>208</v>
      </c>
      <c r="C201" s="26" t="s">
        <v>264</v>
      </c>
      <c r="D201" s="26" t="s">
        <v>295</v>
      </c>
      <c r="E201" s="26"/>
      <c r="F201" s="26" t="s">
        <v>29</v>
      </c>
      <c r="G201" s="26" t="s">
        <v>20</v>
      </c>
      <c r="H201" s="25"/>
      <c r="I201" s="1" t="s">
        <v>296</v>
      </c>
      <c r="J201" s="1" t="n">
        <v>1</v>
      </c>
      <c r="K201" s="2" t="n">
        <v>1</v>
      </c>
      <c r="L201" s="3" t="n">
        <v>3</v>
      </c>
    </row>
    <row r="202" customFormat="false" ht="15.75" hidden="false" customHeight="true" outlineLevel="0" collapsed="false">
      <c r="A202" s="25" t="n">
        <v>201</v>
      </c>
      <c r="B202" s="26" t="s">
        <v>208</v>
      </c>
      <c r="C202" s="26" t="s">
        <v>264</v>
      </c>
      <c r="D202" s="26" t="s">
        <v>297</v>
      </c>
      <c r="E202" s="26"/>
      <c r="F202" s="26" t="s">
        <v>29</v>
      </c>
      <c r="G202" s="26" t="s">
        <v>16</v>
      </c>
      <c r="H202" s="25"/>
      <c r="I202" s="1" t="s">
        <v>26</v>
      </c>
      <c r="J202" s="1" t="n">
        <v>1</v>
      </c>
      <c r="K202" s="2" t="n">
        <v>1</v>
      </c>
      <c r="L202" s="3" t="n">
        <v>1</v>
      </c>
    </row>
    <row r="203" customFormat="false" ht="15.75" hidden="false" customHeight="true" outlineLevel="0" collapsed="false">
      <c r="A203" s="25" t="n">
        <v>202</v>
      </c>
      <c r="B203" s="26" t="s">
        <v>208</v>
      </c>
      <c r="C203" s="26" t="s">
        <v>264</v>
      </c>
      <c r="D203" s="26" t="s">
        <v>298</v>
      </c>
      <c r="E203" s="26"/>
      <c r="F203" s="26" t="s">
        <v>29</v>
      </c>
      <c r="G203" s="26" t="s">
        <v>20</v>
      </c>
      <c r="H203" s="25"/>
      <c r="I203" s="1" t="s">
        <v>296</v>
      </c>
      <c r="J203" s="8" t="n">
        <v>0</v>
      </c>
      <c r="K203" s="9"/>
      <c r="L203" s="10"/>
    </row>
    <row r="204" customFormat="false" ht="15.75" hidden="false" customHeight="true" outlineLevel="0" collapsed="false">
      <c r="A204" s="25" t="n">
        <v>203</v>
      </c>
      <c r="B204" s="26" t="s">
        <v>208</v>
      </c>
      <c r="C204" s="26" t="s">
        <v>264</v>
      </c>
      <c r="D204" s="26" t="s">
        <v>299</v>
      </c>
      <c r="E204" s="26"/>
      <c r="F204" s="26" t="s">
        <v>29</v>
      </c>
      <c r="G204" s="26" t="s">
        <v>20</v>
      </c>
      <c r="H204" s="25"/>
      <c r="I204" s="1" t="s">
        <v>207</v>
      </c>
      <c r="J204" s="8" t="n">
        <v>0</v>
      </c>
      <c r="K204" s="9"/>
      <c r="L204" s="10"/>
    </row>
    <row r="205" customFormat="false" ht="15.75" hidden="false" customHeight="true" outlineLevel="0" collapsed="false">
      <c r="A205" s="25" t="n">
        <v>204</v>
      </c>
      <c r="B205" s="26" t="s">
        <v>208</v>
      </c>
      <c r="C205" s="26" t="s">
        <v>264</v>
      </c>
      <c r="D205" s="26" t="s">
        <v>300</v>
      </c>
      <c r="E205" s="26"/>
      <c r="F205" s="26" t="s">
        <v>29</v>
      </c>
      <c r="G205" s="26" t="s">
        <v>20</v>
      </c>
      <c r="H205" s="25"/>
      <c r="I205" s="1" t="s">
        <v>30</v>
      </c>
      <c r="J205" s="1" t="n">
        <v>1</v>
      </c>
      <c r="K205" s="2" t="n">
        <v>1</v>
      </c>
      <c r="L205" s="3" t="n">
        <v>3</v>
      </c>
    </row>
    <row r="206" customFormat="false" ht="15.75" hidden="false" customHeight="true" outlineLevel="0" collapsed="false">
      <c r="A206" s="25" t="n">
        <v>205</v>
      </c>
      <c r="B206" s="26" t="s">
        <v>208</v>
      </c>
      <c r="C206" s="26" t="s">
        <v>264</v>
      </c>
      <c r="D206" s="26" t="s">
        <v>301</v>
      </c>
      <c r="E206" s="26" t="s">
        <v>284</v>
      </c>
      <c r="F206" s="26" t="s">
        <v>29</v>
      </c>
      <c r="G206" s="26" t="s">
        <v>20</v>
      </c>
      <c r="H206" s="25"/>
      <c r="I206" s="1" t="s">
        <v>30</v>
      </c>
      <c r="J206" s="1" t="n">
        <v>1</v>
      </c>
      <c r="K206" s="2" t="n">
        <v>1</v>
      </c>
      <c r="L206" s="3" t="n">
        <v>3</v>
      </c>
      <c r="M206" s="8"/>
      <c r="N206" s="8"/>
    </row>
    <row r="207" customFormat="false" ht="15.75" hidden="false" customHeight="true" outlineLevel="0" collapsed="false">
      <c r="A207" s="25" t="n">
        <v>206</v>
      </c>
      <c r="B207" s="26" t="s">
        <v>208</v>
      </c>
      <c r="C207" s="26" t="s">
        <v>264</v>
      </c>
      <c r="D207" s="26" t="s">
        <v>302</v>
      </c>
      <c r="E207" s="26"/>
      <c r="F207" s="26" t="s">
        <v>29</v>
      </c>
      <c r="G207" s="26" t="s">
        <v>20</v>
      </c>
      <c r="H207" s="25"/>
      <c r="I207" s="1" t="s">
        <v>95</v>
      </c>
      <c r="J207" s="1" t="n">
        <v>1</v>
      </c>
      <c r="K207" s="2" t="n">
        <v>1</v>
      </c>
      <c r="L207" s="3" t="n">
        <v>3</v>
      </c>
    </row>
    <row r="208" customFormat="false" ht="15.75" hidden="false" customHeight="true" outlineLevel="0" collapsed="false">
      <c r="A208" s="25" t="n">
        <v>207</v>
      </c>
      <c r="B208" s="26" t="s">
        <v>208</v>
      </c>
      <c r="C208" s="26" t="s">
        <v>303</v>
      </c>
      <c r="D208" s="26" t="s">
        <v>304</v>
      </c>
      <c r="E208" s="26"/>
      <c r="F208" s="26" t="s">
        <v>15</v>
      </c>
      <c r="G208" s="26" t="s">
        <v>20</v>
      </c>
      <c r="H208" s="25"/>
      <c r="I208" s="25" t="s">
        <v>207</v>
      </c>
      <c r="J208" s="8" t="n">
        <v>0</v>
      </c>
      <c r="K208" s="9"/>
      <c r="L208" s="10"/>
    </row>
    <row r="209" customFormat="false" ht="15.75" hidden="false" customHeight="true" outlineLevel="0" collapsed="false">
      <c r="A209" s="25" t="n">
        <v>208</v>
      </c>
      <c r="B209" s="26" t="s">
        <v>208</v>
      </c>
      <c r="C209" s="26" t="s">
        <v>303</v>
      </c>
      <c r="D209" s="26" t="s">
        <v>305</v>
      </c>
      <c r="E209" s="26"/>
      <c r="F209" s="26" t="s">
        <v>15</v>
      </c>
      <c r="G209" s="26" t="s">
        <v>20</v>
      </c>
      <c r="H209" s="25"/>
      <c r="I209" s="25" t="s">
        <v>207</v>
      </c>
      <c r="J209" s="8" t="n">
        <v>0</v>
      </c>
      <c r="K209" s="9"/>
      <c r="L209" s="10"/>
    </row>
    <row r="210" customFormat="false" ht="15.75" hidden="false" customHeight="true" outlineLevel="0" collapsed="false">
      <c r="A210" s="25" t="n">
        <v>209</v>
      </c>
      <c r="B210" s="26" t="s">
        <v>208</v>
      </c>
      <c r="C210" s="26" t="s">
        <v>303</v>
      </c>
      <c r="D210" s="26" t="s">
        <v>306</v>
      </c>
      <c r="E210" s="26"/>
      <c r="F210" s="26" t="s">
        <v>15</v>
      </c>
      <c r="G210" s="26" t="s">
        <v>20</v>
      </c>
      <c r="H210" s="25"/>
      <c r="I210" s="25" t="s">
        <v>207</v>
      </c>
      <c r="J210" s="8" t="n">
        <v>0</v>
      </c>
      <c r="K210" s="9"/>
      <c r="L210" s="10"/>
    </row>
    <row r="211" customFormat="false" ht="15.75" hidden="false" customHeight="true" outlineLevel="0" collapsed="false">
      <c r="A211" s="25" t="n">
        <v>210</v>
      </c>
      <c r="B211" s="26" t="s">
        <v>208</v>
      </c>
      <c r="C211" s="26" t="s">
        <v>303</v>
      </c>
      <c r="D211" s="26" t="s">
        <v>307</v>
      </c>
      <c r="E211" s="26"/>
      <c r="F211" s="26" t="s">
        <v>15</v>
      </c>
      <c r="G211" s="26" t="s">
        <v>20</v>
      </c>
      <c r="H211" s="25"/>
      <c r="I211" s="25" t="s">
        <v>207</v>
      </c>
      <c r="J211" s="8" t="n">
        <v>0</v>
      </c>
      <c r="K211" s="9"/>
      <c r="L211" s="10"/>
    </row>
    <row r="212" customFormat="false" ht="15.75" hidden="false" customHeight="true" outlineLevel="0" collapsed="false">
      <c r="A212" s="25" t="n">
        <v>211</v>
      </c>
      <c r="B212" s="26" t="s">
        <v>208</v>
      </c>
      <c r="C212" s="26" t="s">
        <v>303</v>
      </c>
      <c r="D212" s="26" t="s">
        <v>308</v>
      </c>
      <c r="E212" s="26"/>
      <c r="F212" s="26" t="s">
        <v>15</v>
      </c>
      <c r="G212" s="26" t="s">
        <v>20</v>
      </c>
      <c r="H212" s="25"/>
      <c r="I212" s="25" t="s">
        <v>207</v>
      </c>
      <c r="J212" s="8" t="n">
        <v>0</v>
      </c>
      <c r="K212" s="9"/>
      <c r="L212" s="10"/>
    </row>
    <row r="213" customFormat="false" ht="15.75" hidden="false" customHeight="true" outlineLevel="0" collapsed="false">
      <c r="A213" s="25" t="n">
        <v>212</v>
      </c>
      <c r="B213" s="26" t="s">
        <v>208</v>
      </c>
      <c r="C213" s="26" t="s">
        <v>303</v>
      </c>
      <c r="D213" s="26" t="s">
        <v>309</v>
      </c>
      <c r="E213" s="26"/>
      <c r="F213" s="26" t="s">
        <v>15</v>
      </c>
      <c r="G213" s="26" t="s">
        <v>20</v>
      </c>
      <c r="H213" s="25"/>
      <c r="I213" s="25" t="s">
        <v>207</v>
      </c>
      <c r="J213" s="8" t="n">
        <v>0</v>
      </c>
      <c r="K213" s="9"/>
      <c r="L213" s="10"/>
    </row>
    <row r="214" customFormat="false" ht="15.75" hidden="false" customHeight="true" outlineLevel="0" collapsed="false">
      <c r="A214" s="25" t="n">
        <v>213</v>
      </c>
      <c r="B214" s="26" t="s">
        <v>208</v>
      </c>
      <c r="C214" s="26" t="s">
        <v>303</v>
      </c>
      <c r="D214" s="26" t="s">
        <v>310</v>
      </c>
      <c r="E214" s="26"/>
      <c r="F214" s="26" t="s">
        <v>15</v>
      </c>
      <c r="G214" s="26" t="s">
        <v>20</v>
      </c>
      <c r="H214" s="25"/>
      <c r="I214" s="25" t="s">
        <v>207</v>
      </c>
      <c r="J214" s="8" t="n">
        <v>0</v>
      </c>
      <c r="K214" s="9"/>
      <c r="L214" s="10"/>
    </row>
    <row r="215" customFormat="false" ht="15.75" hidden="false" customHeight="true" outlineLevel="0" collapsed="false">
      <c r="A215" s="25" t="n">
        <v>214</v>
      </c>
      <c r="B215" s="26" t="s">
        <v>208</v>
      </c>
      <c r="C215" s="26" t="s">
        <v>303</v>
      </c>
      <c r="D215" s="26" t="s">
        <v>311</v>
      </c>
      <c r="E215" s="26"/>
      <c r="F215" s="26" t="s">
        <v>15</v>
      </c>
      <c r="G215" s="26" t="s">
        <v>20</v>
      </c>
      <c r="H215" s="25"/>
      <c r="I215" s="25" t="s">
        <v>207</v>
      </c>
      <c r="J215" s="8" t="n">
        <v>0</v>
      </c>
      <c r="K215" s="9"/>
      <c r="L215" s="10"/>
    </row>
    <row r="216" customFormat="false" ht="15.75" hidden="false" customHeight="true" outlineLevel="0" collapsed="false">
      <c r="A216" s="25" t="n">
        <v>215</v>
      </c>
      <c r="B216" s="26" t="s">
        <v>208</v>
      </c>
      <c r="C216" s="26" t="s">
        <v>303</v>
      </c>
      <c r="D216" s="26" t="s">
        <v>312</v>
      </c>
      <c r="E216" s="26"/>
      <c r="F216" s="26" t="s">
        <v>15</v>
      </c>
      <c r="G216" s="26" t="s">
        <v>20</v>
      </c>
      <c r="H216" s="25"/>
      <c r="I216" s="25" t="s">
        <v>207</v>
      </c>
      <c r="J216" s="8" t="n">
        <v>0</v>
      </c>
      <c r="K216" s="9"/>
      <c r="L216" s="10"/>
      <c r="N216" s="27"/>
      <c r="O216" s="27"/>
    </row>
    <row r="217" customFormat="false" ht="15.75" hidden="false" customHeight="true" outlineLevel="0" collapsed="false">
      <c r="A217" s="25" t="n">
        <v>216</v>
      </c>
      <c r="B217" s="26" t="s">
        <v>208</v>
      </c>
      <c r="C217" s="26" t="s">
        <v>303</v>
      </c>
      <c r="D217" s="26" t="s">
        <v>313</v>
      </c>
      <c r="E217" s="26"/>
      <c r="F217" s="26" t="s">
        <v>15</v>
      </c>
      <c r="G217" s="26" t="s">
        <v>20</v>
      </c>
      <c r="H217" s="25"/>
      <c r="I217" s="25" t="s">
        <v>207</v>
      </c>
      <c r="J217" s="8" t="n">
        <v>0</v>
      </c>
      <c r="K217" s="9"/>
      <c r="L217" s="10"/>
      <c r="M217" s="8"/>
      <c r="N217" s="19"/>
    </row>
    <row r="218" customFormat="false" ht="15.75" hidden="false" customHeight="true" outlineLevel="0" collapsed="false">
      <c r="A218" s="25" t="n">
        <v>217</v>
      </c>
      <c r="B218" s="26" t="s">
        <v>208</v>
      </c>
      <c r="C218" s="26" t="s">
        <v>303</v>
      </c>
      <c r="D218" s="26" t="s">
        <v>314</v>
      </c>
      <c r="E218" s="26"/>
      <c r="F218" s="26" t="s">
        <v>15</v>
      </c>
      <c r="G218" s="26" t="s">
        <v>20</v>
      </c>
      <c r="H218" s="25"/>
      <c r="I218" s="25" t="s">
        <v>207</v>
      </c>
      <c r="J218" s="8" t="n">
        <v>0</v>
      </c>
      <c r="K218" s="9"/>
      <c r="L218" s="10"/>
      <c r="M218" s="8"/>
      <c r="N218" s="8"/>
    </row>
    <row r="219" customFormat="false" ht="15.75" hidden="false" customHeight="true" outlineLevel="0" collapsed="false">
      <c r="A219" s="25" t="n">
        <v>218</v>
      </c>
      <c r="B219" s="26" t="s">
        <v>208</v>
      </c>
      <c r="C219" s="26" t="s">
        <v>303</v>
      </c>
      <c r="D219" s="26" t="s">
        <v>315</v>
      </c>
      <c r="E219" s="26"/>
      <c r="F219" s="26" t="s">
        <v>15</v>
      </c>
      <c r="G219" s="26" t="s">
        <v>20</v>
      </c>
      <c r="H219" s="25"/>
      <c r="I219" s="25" t="s">
        <v>111</v>
      </c>
      <c r="J219" s="8" t="n">
        <v>0</v>
      </c>
      <c r="K219" s="9"/>
      <c r="L219" s="10"/>
    </row>
    <row r="220" customFormat="false" ht="15.75" hidden="false" customHeight="true" outlineLevel="0" collapsed="false">
      <c r="A220" s="25" t="n">
        <v>219</v>
      </c>
      <c r="B220" s="26" t="s">
        <v>208</v>
      </c>
      <c r="C220" s="26" t="s">
        <v>303</v>
      </c>
      <c r="D220" s="26" t="s">
        <v>316</v>
      </c>
      <c r="E220" s="26"/>
      <c r="F220" s="26" t="s">
        <v>15</v>
      </c>
      <c r="G220" s="26" t="s">
        <v>20</v>
      </c>
      <c r="H220" s="25"/>
      <c r="I220" s="25" t="s">
        <v>207</v>
      </c>
      <c r="J220" s="8" t="n">
        <v>0</v>
      </c>
      <c r="K220" s="9"/>
      <c r="L220" s="10"/>
      <c r="M220" s="8"/>
      <c r="N220" s="8"/>
    </row>
    <row r="221" customFormat="false" ht="15.75" hidden="false" customHeight="true" outlineLevel="0" collapsed="false">
      <c r="A221" s="25" t="n">
        <v>220</v>
      </c>
      <c r="B221" s="26" t="s">
        <v>208</v>
      </c>
      <c r="C221" s="26" t="s">
        <v>303</v>
      </c>
      <c r="D221" s="26" t="s">
        <v>317</v>
      </c>
      <c r="E221" s="26"/>
      <c r="F221" s="26" t="s">
        <v>15</v>
      </c>
      <c r="G221" s="26" t="s">
        <v>20</v>
      </c>
      <c r="H221" s="25"/>
      <c r="I221" s="25" t="s">
        <v>207</v>
      </c>
      <c r="J221" s="8" t="n">
        <v>0</v>
      </c>
      <c r="K221" s="9"/>
      <c r="L221" s="10"/>
    </row>
    <row r="222" customFormat="false" ht="15.75" hidden="false" customHeight="true" outlineLevel="0" collapsed="false">
      <c r="A222" s="25" t="n">
        <v>221</v>
      </c>
      <c r="B222" s="26" t="s">
        <v>208</v>
      </c>
      <c r="C222" s="26" t="s">
        <v>303</v>
      </c>
      <c r="D222" s="26" t="s">
        <v>318</v>
      </c>
      <c r="E222" s="26"/>
      <c r="F222" s="26" t="s">
        <v>15</v>
      </c>
      <c r="G222" s="26" t="s">
        <v>20</v>
      </c>
      <c r="H222" s="25"/>
      <c r="I222" s="25" t="s">
        <v>207</v>
      </c>
      <c r="J222" s="8" t="n">
        <v>0</v>
      </c>
      <c r="K222" s="9"/>
      <c r="L222" s="10"/>
      <c r="M222" s="8"/>
      <c r="N222" s="8"/>
    </row>
    <row r="223" customFormat="false" ht="15.75" hidden="false" customHeight="true" outlineLevel="0" collapsed="false">
      <c r="A223" s="25" t="n">
        <v>222</v>
      </c>
      <c r="B223" s="26" t="s">
        <v>208</v>
      </c>
      <c r="C223" s="26" t="s">
        <v>303</v>
      </c>
      <c r="D223" s="26" t="s">
        <v>319</v>
      </c>
      <c r="E223" s="26"/>
      <c r="F223" s="26" t="s">
        <v>15</v>
      </c>
      <c r="G223" s="26" t="s">
        <v>20</v>
      </c>
      <c r="H223" s="25"/>
      <c r="I223" s="25" t="s">
        <v>207</v>
      </c>
      <c r="J223" s="8" t="n">
        <v>0</v>
      </c>
      <c r="K223" s="9"/>
      <c r="L223" s="10"/>
    </row>
    <row r="224" customFormat="false" ht="15.75" hidden="false" customHeight="true" outlineLevel="0" collapsed="false">
      <c r="A224" s="25" t="n">
        <v>223</v>
      </c>
      <c r="B224" s="26" t="s">
        <v>208</v>
      </c>
      <c r="C224" s="26" t="s">
        <v>303</v>
      </c>
      <c r="D224" s="26" t="s">
        <v>320</v>
      </c>
      <c r="E224" s="26"/>
      <c r="F224" s="26" t="s">
        <v>15</v>
      </c>
      <c r="G224" s="26" t="s">
        <v>20</v>
      </c>
      <c r="H224" s="25"/>
      <c r="I224" s="25" t="s">
        <v>207</v>
      </c>
      <c r="J224" s="8" t="n">
        <v>0</v>
      </c>
      <c r="K224" s="9"/>
      <c r="L224" s="10"/>
    </row>
    <row r="225" customFormat="false" ht="15.75" hidden="false" customHeight="true" outlineLevel="0" collapsed="false">
      <c r="A225" s="25" t="n">
        <v>224</v>
      </c>
      <c r="B225" s="26" t="s">
        <v>208</v>
      </c>
      <c r="C225" s="26" t="s">
        <v>303</v>
      </c>
      <c r="D225" s="26" t="s">
        <v>321</v>
      </c>
      <c r="E225" s="26"/>
      <c r="F225" s="26" t="s">
        <v>15</v>
      </c>
      <c r="G225" s="26" t="s">
        <v>20</v>
      </c>
      <c r="H225" s="25"/>
      <c r="I225" s="25" t="s">
        <v>207</v>
      </c>
      <c r="J225" s="8" t="n">
        <v>0</v>
      </c>
      <c r="K225" s="9"/>
      <c r="L225" s="10"/>
    </row>
    <row r="226" customFormat="false" ht="15.75" hidden="false" customHeight="true" outlineLevel="0" collapsed="false">
      <c r="A226" s="25" t="n">
        <v>225</v>
      </c>
      <c r="B226" s="26" t="s">
        <v>208</v>
      </c>
      <c r="C226" s="26" t="s">
        <v>303</v>
      </c>
      <c r="D226" s="26" t="s">
        <v>322</v>
      </c>
      <c r="E226" s="26"/>
      <c r="F226" s="26" t="s">
        <v>15</v>
      </c>
      <c r="G226" s="26" t="s">
        <v>20</v>
      </c>
      <c r="H226" s="25"/>
      <c r="I226" s="25" t="s">
        <v>207</v>
      </c>
      <c r="J226" s="8" t="n">
        <v>0</v>
      </c>
      <c r="K226" s="9"/>
      <c r="L226" s="10"/>
    </row>
    <row r="227" customFormat="false" ht="15.75" hidden="false" customHeight="true" outlineLevel="0" collapsed="false">
      <c r="A227" s="25" t="n">
        <v>226</v>
      </c>
      <c r="B227" s="26" t="s">
        <v>208</v>
      </c>
      <c r="C227" s="26" t="s">
        <v>303</v>
      </c>
      <c r="D227" s="26" t="s">
        <v>323</v>
      </c>
      <c r="E227" s="26"/>
      <c r="F227" s="26" t="s">
        <v>15</v>
      </c>
      <c r="G227" s="26" t="s">
        <v>20</v>
      </c>
      <c r="H227" s="25"/>
      <c r="I227" s="25" t="s">
        <v>207</v>
      </c>
      <c r="J227" s="8" t="n">
        <v>0</v>
      </c>
      <c r="K227" s="9"/>
      <c r="L227" s="10"/>
    </row>
    <row r="228" customFormat="false" ht="15.75" hidden="false" customHeight="true" outlineLevel="0" collapsed="false">
      <c r="A228" s="25" t="n">
        <v>227</v>
      </c>
      <c r="B228" s="26" t="s">
        <v>208</v>
      </c>
      <c r="C228" s="26" t="s">
        <v>303</v>
      </c>
      <c r="D228" s="26" t="s">
        <v>324</v>
      </c>
      <c r="E228" s="26"/>
      <c r="F228" s="26" t="s">
        <v>15</v>
      </c>
      <c r="G228" s="26" t="s">
        <v>20</v>
      </c>
      <c r="H228" s="25"/>
      <c r="I228" s="25" t="s">
        <v>207</v>
      </c>
      <c r="J228" s="8" t="n">
        <v>0</v>
      </c>
      <c r="K228" s="9"/>
      <c r="L228" s="10"/>
      <c r="N228" s="8"/>
      <c r="O228" s="8"/>
    </row>
    <row r="229" customFormat="false" ht="15.75" hidden="false" customHeight="true" outlineLevel="0" collapsed="false">
      <c r="A229" s="25" t="n">
        <v>228</v>
      </c>
      <c r="B229" s="26" t="s">
        <v>208</v>
      </c>
      <c r="C229" s="26" t="s">
        <v>303</v>
      </c>
      <c r="D229" s="26" t="s">
        <v>325</v>
      </c>
      <c r="E229" s="26"/>
      <c r="F229" s="26" t="s">
        <v>15</v>
      </c>
      <c r="G229" s="26" t="s">
        <v>20</v>
      </c>
      <c r="H229" s="25"/>
      <c r="I229" s="25" t="s">
        <v>207</v>
      </c>
      <c r="J229" s="8" t="n">
        <v>0</v>
      </c>
      <c r="K229" s="9"/>
      <c r="L229" s="10"/>
    </row>
    <row r="230" customFormat="false" ht="15.75" hidden="false" customHeight="true" outlineLevel="0" collapsed="false">
      <c r="A230" s="25" t="n">
        <v>229</v>
      </c>
      <c r="B230" s="26" t="s">
        <v>208</v>
      </c>
      <c r="C230" s="26" t="s">
        <v>303</v>
      </c>
      <c r="D230" s="26" t="s">
        <v>326</v>
      </c>
      <c r="E230" s="26"/>
      <c r="F230" s="26" t="s">
        <v>15</v>
      </c>
      <c r="G230" s="26" t="s">
        <v>20</v>
      </c>
      <c r="H230" s="25"/>
      <c r="I230" s="25" t="s">
        <v>207</v>
      </c>
      <c r="J230" s="8" t="n">
        <v>0</v>
      </c>
      <c r="K230" s="9"/>
      <c r="L230" s="10"/>
    </row>
    <row r="231" customFormat="false" ht="15.75" hidden="false" customHeight="true" outlineLevel="0" collapsed="false">
      <c r="A231" s="25" t="n">
        <v>230</v>
      </c>
      <c r="B231" s="26" t="s">
        <v>208</v>
      </c>
      <c r="C231" s="26" t="s">
        <v>303</v>
      </c>
      <c r="D231" s="26" t="s">
        <v>327</v>
      </c>
      <c r="E231" s="26"/>
      <c r="F231" s="26" t="s">
        <v>15</v>
      </c>
      <c r="G231" s="26" t="s">
        <v>20</v>
      </c>
      <c r="H231" s="25"/>
      <c r="I231" s="25" t="s">
        <v>207</v>
      </c>
      <c r="J231" s="8" t="n">
        <v>0</v>
      </c>
      <c r="K231" s="9"/>
      <c r="L231" s="10"/>
    </row>
    <row r="232" customFormat="false" ht="15.75" hidden="false" customHeight="true" outlineLevel="0" collapsed="false">
      <c r="A232" s="25" t="n">
        <v>231</v>
      </c>
      <c r="B232" s="26" t="s">
        <v>208</v>
      </c>
      <c r="C232" s="26" t="s">
        <v>303</v>
      </c>
      <c r="D232" s="26" t="s">
        <v>328</v>
      </c>
      <c r="E232" s="26"/>
      <c r="F232" s="26" t="s">
        <v>15</v>
      </c>
      <c r="G232" s="26" t="s">
        <v>20</v>
      </c>
      <c r="H232" s="25"/>
      <c r="I232" s="25" t="s">
        <v>207</v>
      </c>
      <c r="J232" s="8" t="n">
        <v>0</v>
      </c>
      <c r="K232" s="9"/>
      <c r="L232" s="10"/>
    </row>
    <row r="233" customFormat="false" ht="15.75" hidden="false" customHeight="true" outlineLevel="0" collapsed="false">
      <c r="A233" s="28" t="n">
        <v>232</v>
      </c>
      <c r="B233" s="29" t="s">
        <v>329</v>
      </c>
      <c r="C233" s="29"/>
      <c r="D233" s="29" t="s">
        <v>330</v>
      </c>
      <c r="E233" s="29" t="s">
        <v>331</v>
      </c>
      <c r="F233" s="29" t="s">
        <v>15</v>
      </c>
      <c r="G233" s="29" t="s">
        <v>16</v>
      </c>
      <c r="H233" s="28"/>
      <c r="I233" s="1" t="s">
        <v>18</v>
      </c>
      <c r="J233" s="1" t="n">
        <v>1</v>
      </c>
      <c r="K233" s="2" t="n">
        <v>2</v>
      </c>
      <c r="L233" s="3" t="n">
        <v>3</v>
      </c>
    </row>
    <row r="234" customFormat="false" ht="15.75" hidden="false" customHeight="true" outlineLevel="0" collapsed="false">
      <c r="A234" s="28" t="n">
        <v>233</v>
      </c>
      <c r="B234" s="29" t="s">
        <v>329</v>
      </c>
      <c r="C234" s="29"/>
      <c r="D234" s="29" t="s">
        <v>332</v>
      </c>
      <c r="E234" s="29" t="s">
        <v>333</v>
      </c>
      <c r="F234" s="29" t="s">
        <v>15</v>
      </c>
      <c r="G234" s="29" t="s">
        <v>20</v>
      </c>
      <c r="H234" s="28"/>
      <c r="I234" s="1" t="s">
        <v>38</v>
      </c>
      <c r="J234" s="1" t="n">
        <v>1</v>
      </c>
      <c r="K234" s="2" t="n">
        <v>2</v>
      </c>
      <c r="L234" s="3" t="n">
        <v>3</v>
      </c>
    </row>
    <row r="235" customFormat="false" ht="15.75" hidden="false" customHeight="true" outlineLevel="0" collapsed="false">
      <c r="A235" s="28" t="n">
        <v>234</v>
      </c>
      <c r="B235" s="29" t="s">
        <v>329</v>
      </c>
      <c r="C235" s="29"/>
      <c r="D235" s="29" t="s">
        <v>334</v>
      </c>
      <c r="E235" s="29" t="s">
        <v>335</v>
      </c>
      <c r="F235" s="29" t="s">
        <v>15</v>
      </c>
      <c r="G235" s="29" t="s">
        <v>16</v>
      </c>
      <c r="H235" s="28" t="s">
        <v>77</v>
      </c>
      <c r="I235" s="1" t="s">
        <v>53</v>
      </c>
      <c r="J235" s="1" t="n">
        <v>1</v>
      </c>
      <c r="K235" s="2" t="n">
        <v>2</v>
      </c>
      <c r="L235" s="3" t="n">
        <v>3</v>
      </c>
    </row>
    <row r="236" customFormat="false" ht="15.75" hidden="false" customHeight="true" outlineLevel="0" collapsed="false">
      <c r="A236" s="28" t="n">
        <v>235</v>
      </c>
      <c r="B236" s="29" t="s">
        <v>329</v>
      </c>
      <c r="C236" s="29"/>
      <c r="D236" s="29" t="s">
        <v>336</v>
      </c>
      <c r="E236" s="29" t="s">
        <v>337</v>
      </c>
      <c r="F236" s="29" t="s">
        <v>15</v>
      </c>
      <c r="G236" s="29" t="s">
        <v>16</v>
      </c>
      <c r="H236" s="28"/>
      <c r="I236" s="1" t="s">
        <v>53</v>
      </c>
      <c r="J236" s="1" t="n">
        <v>1</v>
      </c>
      <c r="K236" s="2" t="n">
        <v>2</v>
      </c>
      <c r="L236" s="3" t="n">
        <v>3</v>
      </c>
    </row>
    <row r="237" customFormat="false" ht="15.75" hidden="false" customHeight="true" outlineLevel="0" collapsed="false">
      <c r="A237" s="28" t="n">
        <v>236</v>
      </c>
      <c r="B237" s="29" t="s">
        <v>329</v>
      </c>
      <c r="C237" s="29"/>
      <c r="D237" s="29" t="s">
        <v>338</v>
      </c>
      <c r="E237" s="29" t="s">
        <v>339</v>
      </c>
      <c r="F237" s="29" t="s">
        <v>15</v>
      </c>
      <c r="G237" s="29" t="s">
        <v>16</v>
      </c>
      <c r="H237" s="28" t="s">
        <v>17</v>
      </c>
      <c r="I237" s="1" t="s">
        <v>18</v>
      </c>
      <c r="J237" s="8" t="n">
        <v>1</v>
      </c>
      <c r="K237" s="2" t="n">
        <v>2</v>
      </c>
      <c r="L237" s="3" t="n">
        <v>3</v>
      </c>
    </row>
    <row r="238" customFormat="false" ht="15.75" hidden="false" customHeight="true" outlineLevel="0" collapsed="false">
      <c r="A238" s="28" t="n">
        <v>237</v>
      </c>
      <c r="B238" s="29" t="s">
        <v>329</v>
      </c>
      <c r="C238" s="29"/>
      <c r="D238" s="29" t="s">
        <v>36</v>
      </c>
      <c r="E238" s="29" t="s">
        <v>340</v>
      </c>
      <c r="F238" s="29" t="s">
        <v>15</v>
      </c>
      <c r="G238" s="29" t="s">
        <v>16</v>
      </c>
      <c r="H238" s="28"/>
      <c r="I238" s="1" t="s">
        <v>73</v>
      </c>
      <c r="J238" s="1" t="n">
        <v>1</v>
      </c>
      <c r="K238" s="2" t="n">
        <v>2</v>
      </c>
      <c r="L238" s="3" t="n">
        <v>2</v>
      </c>
    </row>
    <row r="239" customFormat="false" ht="15.75" hidden="false" customHeight="true" outlineLevel="0" collapsed="false">
      <c r="A239" s="28" t="n">
        <v>238</v>
      </c>
      <c r="B239" s="28" t="s">
        <v>329</v>
      </c>
      <c r="C239" s="28"/>
      <c r="D239" s="28" t="s">
        <v>341</v>
      </c>
      <c r="E239" s="28" t="s">
        <v>342</v>
      </c>
      <c r="F239" s="28" t="s">
        <v>15</v>
      </c>
      <c r="G239" s="28" t="s">
        <v>20</v>
      </c>
      <c r="H239" s="28"/>
      <c r="I239" s="1" t="s">
        <v>73</v>
      </c>
      <c r="J239" s="1" t="n">
        <v>0</v>
      </c>
      <c r="K239" s="9"/>
      <c r="L239" s="10"/>
    </row>
    <row r="240" customFormat="false" ht="15.75" hidden="false" customHeight="true" outlineLevel="0" collapsed="false">
      <c r="A240" s="28" t="n">
        <v>239</v>
      </c>
      <c r="B240" s="29" t="s">
        <v>329</v>
      </c>
      <c r="C240" s="29"/>
      <c r="D240" s="29" t="s">
        <v>343</v>
      </c>
      <c r="E240" s="29" t="s">
        <v>344</v>
      </c>
      <c r="F240" s="29" t="s">
        <v>15</v>
      </c>
      <c r="G240" s="29" t="s">
        <v>16</v>
      </c>
      <c r="H240" s="28" t="s">
        <v>77</v>
      </c>
      <c r="I240" s="1" t="s">
        <v>22</v>
      </c>
      <c r="J240" s="1" t="n">
        <v>1</v>
      </c>
      <c r="K240" s="2" t="n">
        <v>2</v>
      </c>
      <c r="L240" s="3" t="n">
        <v>3</v>
      </c>
    </row>
    <row r="241" customFormat="false" ht="15.75" hidden="false" customHeight="true" outlineLevel="0" collapsed="false">
      <c r="A241" s="28" t="n">
        <v>240</v>
      </c>
      <c r="B241" s="29" t="s">
        <v>329</v>
      </c>
      <c r="C241" s="29"/>
      <c r="D241" s="29" t="s">
        <v>233</v>
      </c>
      <c r="E241" s="29" t="s">
        <v>345</v>
      </c>
      <c r="F241" s="29" t="s">
        <v>15</v>
      </c>
      <c r="G241" s="29" t="s">
        <v>16</v>
      </c>
      <c r="H241" s="28" t="s">
        <v>21</v>
      </c>
      <c r="I241" s="1" t="s">
        <v>22</v>
      </c>
      <c r="J241" s="1" t="n">
        <v>1</v>
      </c>
      <c r="K241" s="2" t="n">
        <v>2</v>
      </c>
      <c r="L241" s="3" t="n">
        <v>3</v>
      </c>
    </row>
    <row r="242" customFormat="false" ht="15.75" hidden="false" customHeight="true" outlineLevel="0" collapsed="false">
      <c r="A242" s="28" t="n">
        <v>241</v>
      </c>
      <c r="B242" s="28" t="s">
        <v>329</v>
      </c>
      <c r="C242" s="28"/>
      <c r="D242" s="28" t="s">
        <v>346</v>
      </c>
      <c r="E242" s="28" t="s">
        <v>347</v>
      </c>
      <c r="F242" s="28" t="s">
        <v>64</v>
      </c>
      <c r="G242" s="28" t="s">
        <v>20</v>
      </c>
      <c r="H242" s="28"/>
      <c r="I242" s="1" t="s">
        <v>64</v>
      </c>
      <c r="J242" s="1" t="n">
        <v>0</v>
      </c>
      <c r="K242" s="9"/>
      <c r="L242" s="10"/>
    </row>
    <row r="243" customFormat="false" ht="15.75" hidden="false" customHeight="true" outlineLevel="0" collapsed="false">
      <c r="A243" s="28" t="n">
        <v>242</v>
      </c>
      <c r="B243" s="29" t="s">
        <v>329</v>
      </c>
      <c r="C243" s="29"/>
      <c r="D243" s="29" t="s">
        <v>348</v>
      </c>
      <c r="E243" s="29" t="s">
        <v>349</v>
      </c>
      <c r="F243" s="29" t="s">
        <v>29</v>
      </c>
      <c r="G243" s="29" t="s">
        <v>16</v>
      </c>
      <c r="H243" s="28"/>
      <c r="I243" s="1" t="s">
        <v>30</v>
      </c>
      <c r="J243" s="1" t="n">
        <v>1</v>
      </c>
      <c r="K243" s="2" t="n">
        <v>1</v>
      </c>
      <c r="L243" s="3" t="n">
        <v>3</v>
      </c>
    </row>
    <row r="244" customFormat="false" ht="15.75" hidden="false" customHeight="true" outlineLevel="0" collapsed="false">
      <c r="A244" s="28" t="n">
        <v>243</v>
      </c>
      <c r="B244" s="28" t="s">
        <v>329</v>
      </c>
      <c r="C244" s="28"/>
      <c r="D244" s="28" t="s">
        <v>350</v>
      </c>
      <c r="E244" s="28" t="s">
        <v>351</v>
      </c>
      <c r="F244" s="28" t="s">
        <v>29</v>
      </c>
      <c r="G244" s="28" t="s">
        <v>16</v>
      </c>
      <c r="H244" s="28"/>
      <c r="I244" s="1" t="s">
        <v>30</v>
      </c>
      <c r="J244" s="1" t="n">
        <v>0</v>
      </c>
      <c r="K244" s="9"/>
      <c r="L244" s="10"/>
    </row>
    <row r="245" customFormat="false" ht="15.75" hidden="false" customHeight="true" outlineLevel="0" collapsed="false">
      <c r="A245" s="28" t="n">
        <v>244</v>
      </c>
      <c r="B245" s="29" t="s">
        <v>329</v>
      </c>
      <c r="C245" s="29"/>
      <c r="D245" s="29" t="s">
        <v>352</v>
      </c>
      <c r="E245" s="29" t="s">
        <v>353</v>
      </c>
      <c r="F245" s="29" t="s">
        <v>29</v>
      </c>
      <c r="G245" s="29" t="s">
        <v>16</v>
      </c>
      <c r="H245" s="28"/>
      <c r="I245" s="1" t="s">
        <v>30</v>
      </c>
      <c r="J245" s="1" t="n">
        <v>1</v>
      </c>
      <c r="K245" s="2" t="n">
        <v>1</v>
      </c>
      <c r="L245" s="3" t="n">
        <v>3</v>
      </c>
    </row>
    <row r="246" customFormat="false" ht="15.75" hidden="false" customHeight="true" outlineLevel="0" collapsed="false">
      <c r="A246" s="28" t="n">
        <v>245</v>
      </c>
      <c r="B246" s="29" t="s">
        <v>329</v>
      </c>
      <c r="C246" s="29"/>
      <c r="D246" s="29" t="s">
        <v>354</v>
      </c>
      <c r="E246" s="29" t="s">
        <v>355</v>
      </c>
      <c r="F246" s="29" t="s">
        <v>29</v>
      </c>
      <c r="G246" s="29" t="s">
        <v>20</v>
      </c>
      <c r="H246" s="28"/>
      <c r="I246" s="1" t="s">
        <v>107</v>
      </c>
      <c r="J246" s="8" t="n">
        <v>0</v>
      </c>
      <c r="K246" s="9"/>
      <c r="L246" s="10"/>
      <c r="M246" s="8"/>
      <c r="N246" s="8"/>
    </row>
    <row r="247" customFormat="false" ht="15.75" hidden="false" customHeight="true" outlineLevel="0" collapsed="false">
      <c r="A247" s="28" t="n">
        <v>246</v>
      </c>
      <c r="B247" s="28" t="s">
        <v>329</v>
      </c>
      <c r="C247" s="28"/>
      <c r="D247" s="28" t="s">
        <v>356</v>
      </c>
      <c r="E247" s="28" t="s">
        <v>357</v>
      </c>
      <c r="F247" s="28" t="s">
        <v>15</v>
      </c>
      <c r="G247" s="28" t="s">
        <v>16</v>
      </c>
      <c r="H247" s="28" t="s">
        <v>21</v>
      </c>
      <c r="I247" s="1" t="s">
        <v>107</v>
      </c>
      <c r="J247" s="1" t="n">
        <v>0</v>
      </c>
      <c r="K247" s="9"/>
      <c r="L247" s="10"/>
      <c r="N247" s="8"/>
      <c r="O247" s="19"/>
    </row>
    <row r="248" customFormat="false" ht="15.75" hidden="false" customHeight="true" outlineLevel="0" collapsed="false">
      <c r="A248" s="28" t="n">
        <v>247</v>
      </c>
      <c r="B248" s="29" t="s">
        <v>329</v>
      </c>
      <c r="C248" s="29"/>
      <c r="D248" s="29" t="s">
        <v>358</v>
      </c>
      <c r="E248" s="29" t="s">
        <v>359</v>
      </c>
      <c r="F248" s="29" t="s">
        <v>15</v>
      </c>
      <c r="G248" s="29" t="s">
        <v>16</v>
      </c>
      <c r="H248" s="28"/>
      <c r="I248" s="1" t="s">
        <v>107</v>
      </c>
      <c r="J248" s="1" t="n">
        <v>1</v>
      </c>
      <c r="K248" s="2" t="n">
        <v>2</v>
      </c>
      <c r="L248" s="3" t="n">
        <v>1</v>
      </c>
    </row>
    <row r="249" customFormat="false" ht="15.75" hidden="false" customHeight="true" outlineLevel="0" collapsed="false">
      <c r="A249" s="28" t="n">
        <v>248</v>
      </c>
      <c r="B249" s="28" t="s">
        <v>329</v>
      </c>
      <c r="C249" s="28"/>
      <c r="D249" s="28" t="s">
        <v>360</v>
      </c>
      <c r="E249" s="28" t="s">
        <v>361</v>
      </c>
      <c r="F249" s="28" t="s">
        <v>15</v>
      </c>
      <c r="G249" s="28" t="s">
        <v>16</v>
      </c>
      <c r="H249" s="28" t="s">
        <v>55</v>
      </c>
      <c r="I249" s="1" t="s">
        <v>38</v>
      </c>
      <c r="J249" s="1" t="n">
        <v>0</v>
      </c>
      <c r="K249" s="9"/>
      <c r="L249" s="10"/>
    </row>
    <row r="250" customFormat="false" ht="15.75" hidden="false" customHeight="true" outlineLevel="0" collapsed="false">
      <c r="A250" s="28" t="n">
        <v>249</v>
      </c>
      <c r="B250" s="28" t="s">
        <v>329</v>
      </c>
      <c r="C250" s="28"/>
      <c r="D250" s="28" t="s">
        <v>362</v>
      </c>
      <c r="E250" s="28" t="s">
        <v>363</v>
      </c>
      <c r="F250" s="28" t="s">
        <v>15</v>
      </c>
      <c r="G250" s="28" t="s">
        <v>20</v>
      </c>
      <c r="H250" s="28"/>
      <c r="I250" s="1" t="s">
        <v>38</v>
      </c>
      <c r="J250" s="1" t="n">
        <v>0</v>
      </c>
      <c r="K250" s="9"/>
      <c r="L250" s="10"/>
      <c r="N250" s="8"/>
      <c r="O250" s="8"/>
    </row>
    <row r="251" customFormat="false" ht="15.75" hidden="false" customHeight="true" outlineLevel="0" collapsed="false">
      <c r="A251" s="28" t="n">
        <v>250</v>
      </c>
      <c r="B251" s="28" t="s">
        <v>329</v>
      </c>
      <c r="C251" s="28"/>
      <c r="D251" s="28" t="s">
        <v>364</v>
      </c>
      <c r="E251" s="28" t="s">
        <v>365</v>
      </c>
      <c r="F251" s="28" t="s">
        <v>15</v>
      </c>
      <c r="G251" s="28" t="s">
        <v>16</v>
      </c>
      <c r="H251" s="28" t="s">
        <v>44</v>
      </c>
      <c r="I251" s="1" t="s">
        <v>78</v>
      </c>
      <c r="J251" s="1" t="n">
        <v>0</v>
      </c>
      <c r="K251" s="9"/>
      <c r="L251" s="10"/>
    </row>
    <row r="252" customFormat="false" ht="15.75" hidden="false" customHeight="true" outlineLevel="0" collapsed="false">
      <c r="A252" s="28" t="n">
        <v>251</v>
      </c>
      <c r="B252" s="29" t="s">
        <v>329</v>
      </c>
      <c r="C252" s="29"/>
      <c r="D252" s="29" t="s">
        <v>366</v>
      </c>
      <c r="E252" s="29" t="s">
        <v>367</v>
      </c>
      <c r="F252" s="29" t="s">
        <v>15</v>
      </c>
      <c r="G252" s="29" t="s">
        <v>16</v>
      </c>
      <c r="H252" s="28" t="s">
        <v>17</v>
      </c>
      <c r="I252" s="1" t="s">
        <v>239</v>
      </c>
      <c r="J252" s="8" t="n">
        <v>0</v>
      </c>
      <c r="K252" s="9"/>
      <c r="L252" s="10"/>
    </row>
    <row r="253" customFormat="false" ht="15.75" hidden="false" customHeight="true" outlineLevel="0" collapsed="false">
      <c r="A253" s="28" t="n">
        <v>252</v>
      </c>
      <c r="B253" s="28" t="s">
        <v>329</v>
      </c>
      <c r="C253" s="28"/>
      <c r="D253" s="28" t="s">
        <v>368</v>
      </c>
      <c r="E253" s="28" t="s">
        <v>369</v>
      </c>
      <c r="F253" s="28" t="s">
        <v>15</v>
      </c>
      <c r="G253" s="28" t="s">
        <v>16</v>
      </c>
      <c r="H253" s="28" t="s">
        <v>21</v>
      </c>
      <c r="I253" s="1" t="s">
        <v>107</v>
      </c>
      <c r="J253" s="1" t="n">
        <v>0</v>
      </c>
      <c r="K253" s="9"/>
      <c r="L253" s="10"/>
    </row>
    <row r="254" customFormat="false" ht="15.75" hidden="false" customHeight="true" outlineLevel="0" collapsed="false">
      <c r="A254" s="28" t="n">
        <v>253</v>
      </c>
      <c r="B254" s="29" t="s">
        <v>329</v>
      </c>
      <c r="C254" s="29"/>
      <c r="D254" s="29" t="s">
        <v>370</v>
      </c>
      <c r="E254" s="29"/>
      <c r="F254" s="29" t="s">
        <v>15</v>
      </c>
      <c r="G254" s="29" t="s">
        <v>16</v>
      </c>
      <c r="H254" s="28" t="s">
        <v>21</v>
      </c>
      <c r="I254" s="1" t="s">
        <v>107</v>
      </c>
      <c r="J254" s="1" t="n">
        <v>1</v>
      </c>
      <c r="K254" s="2" t="n">
        <v>2</v>
      </c>
      <c r="L254" s="3" t="n">
        <v>1</v>
      </c>
    </row>
    <row r="255" customFormat="false" ht="15.75" hidden="false" customHeight="true" outlineLevel="0" collapsed="false">
      <c r="A255" s="28" t="n">
        <v>254</v>
      </c>
      <c r="B255" s="29" t="s">
        <v>329</v>
      </c>
      <c r="C255" s="29"/>
      <c r="D255" s="29" t="s">
        <v>371</v>
      </c>
      <c r="E255" s="29"/>
      <c r="F255" s="29" t="s">
        <v>15</v>
      </c>
      <c r="G255" s="29" t="s">
        <v>20</v>
      </c>
      <c r="H255" s="28" t="s">
        <v>372</v>
      </c>
      <c r="I255" s="1" t="s">
        <v>207</v>
      </c>
      <c r="J255" s="8" t="n">
        <v>0</v>
      </c>
      <c r="K255" s="9"/>
      <c r="L255" s="10"/>
      <c r="M255" s="8"/>
      <c r="N255" s="8"/>
    </row>
    <row r="256" customFormat="false" ht="15.75" hidden="false" customHeight="true" outlineLevel="0" collapsed="false">
      <c r="A256" s="28" t="n">
        <v>255</v>
      </c>
      <c r="B256" s="29" t="s">
        <v>329</v>
      </c>
      <c r="C256" s="29"/>
      <c r="D256" s="29" t="s">
        <v>373</v>
      </c>
      <c r="E256" s="29"/>
      <c r="F256" s="29" t="s">
        <v>15</v>
      </c>
      <c r="G256" s="29" t="s">
        <v>20</v>
      </c>
      <c r="H256" s="28"/>
      <c r="I256" s="1" t="s">
        <v>111</v>
      </c>
      <c r="J256" s="8" t="n">
        <v>0</v>
      </c>
      <c r="K256" s="9"/>
      <c r="L256" s="10"/>
      <c r="N256" s="8"/>
      <c r="O256" s="8"/>
    </row>
    <row r="257" customFormat="false" ht="15.75" hidden="false" customHeight="true" outlineLevel="0" collapsed="false">
      <c r="A257" s="28" t="n">
        <v>256</v>
      </c>
      <c r="B257" s="29" t="s">
        <v>329</v>
      </c>
      <c r="C257" s="29"/>
      <c r="D257" s="29" t="s">
        <v>374</v>
      </c>
      <c r="E257" s="29"/>
      <c r="F257" s="29" t="s">
        <v>15</v>
      </c>
      <c r="G257" s="29" t="s">
        <v>16</v>
      </c>
      <c r="H257" s="28"/>
      <c r="I257" s="1" t="s">
        <v>375</v>
      </c>
      <c r="J257" s="8" t="n">
        <v>0</v>
      </c>
      <c r="K257" s="9"/>
      <c r="L257" s="10"/>
    </row>
    <row r="258" customFormat="false" ht="15.75" hidden="false" customHeight="true" outlineLevel="0" collapsed="false">
      <c r="A258" s="28" t="n">
        <v>257</v>
      </c>
      <c r="B258" s="29" t="s">
        <v>329</v>
      </c>
      <c r="C258" s="29"/>
      <c r="D258" s="29" t="s">
        <v>376</v>
      </c>
      <c r="E258" s="29"/>
      <c r="F258" s="29" t="s">
        <v>15</v>
      </c>
      <c r="G258" s="29" t="s">
        <v>20</v>
      </c>
      <c r="H258" s="28"/>
      <c r="I258" s="1" t="s">
        <v>207</v>
      </c>
      <c r="J258" s="8" t="n">
        <v>0</v>
      </c>
      <c r="K258" s="9"/>
      <c r="L258" s="10"/>
    </row>
    <row r="259" customFormat="false" ht="15.75" hidden="false" customHeight="true" outlineLevel="0" collapsed="false">
      <c r="A259" s="28" t="n">
        <v>258</v>
      </c>
      <c r="B259" s="29" t="s">
        <v>329</v>
      </c>
      <c r="C259" s="30"/>
      <c r="D259" s="29" t="s">
        <v>377</v>
      </c>
      <c r="E259" s="29"/>
      <c r="F259" s="29" t="s">
        <v>15</v>
      </c>
      <c r="G259" s="29" t="s">
        <v>20</v>
      </c>
      <c r="H259" s="28"/>
      <c r="I259" s="1" t="s">
        <v>207</v>
      </c>
      <c r="J259" s="8" t="n">
        <v>0</v>
      </c>
      <c r="K259" s="9"/>
      <c r="L259" s="10"/>
    </row>
    <row r="260" customFormat="false" ht="15.75" hidden="false" customHeight="true" outlineLevel="0" collapsed="false">
      <c r="A260" s="28" t="n">
        <v>259</v>
      </c>
      <c r="B260" s="29" t="s">
        <v>329</v>
      </c>
      <c r="C260" s="30"/>
      <c r="D260" s="29" t="s">
        <v>378</v>
      </c>
      <c r="E260" s="29"/>
      <c r="F260" s="29" t="s">
        <v>15</v>
      </c>
      <c r="G260" s="29" t="s">
        <v>20</v>
      </c>
      <c r="H260" s="28"/>
      <c r="I260" s="1" t="s">
        <v>207</v>
      </c>
      <c r="J260" s="8" t="n">
        <v>0</v>
      </c>
      <c r="K260" s="9"/>
      <c r="L260" s="10"/>
    </row>
    <row r="261" customFormat="false" ht="15.75" hidden="false" customHeight="true" outlineLevel="0" collapsed="false">
      <c r="A261" s="28" t="n">
        <v>260</v>
      </c>
      <c r="B261" s="29" t="s">
        <v>329</v>
      </c>
      <c r="C261" s="30"/>
      <c r="D261" s="29" t="s">
        <v>379</v>
      </c>
      <c r="E261" s="29"/>
      <c r="F261" s="29" t="s">
        <v>15</v>
      </c>
      <c r="G261" s="29" t="s">
        <v>20</v>
      </c>
      <c r="H261" s="28"/>
      <c r="I261" s="1" t="s">
        <v>207</v>
      </c>
      <c r="J261" s="8" t="n">
        <v>0</v>
      </c>
      <c r="K261" s="9"/>
      <c r="L261" s="10"/>
    </row>
    <row r="262" customFormat="false" ht="15.75" hidden="false" customHeight="true" outlineLevel="0" collapsed="false">
      <c r="A262" s="28" t="n">
        <v>261</v>
      </c>
      <c r="B262" s="29" t="s">
        <v>329</v>
      </c>
      <c r="C262" s="30"/>
      <c r="D262" s="29" t="s">
        <v>380</v>
      </c>
      <c r="E262" s="29"/>
      <c r="F262" s="29" t="s">
        <v>15</v>
      </c>
      <c r="G262" s="29" t="s">
        <v>20</v>
      </c>
      <c r="H262" s="28"/>
      <c r="I262" s="1" t="s">
        <v>207</v>
      </c>
      <c r="J262" s="8" t="n">
        <v>0</v>
      </c>
      <c r="K262" s="9"/>
      <c r="L262" s="10"/>
    </row>
    <row r="263" customFormat="false" ht="15.75" hidden="false" customHeight="true" outlineLevel="0" collapsed="false">
      <c r="A263" s="31" t="n">
        <v>262</v>
      </c>
      <c r="B263" s="31" t="s">
        <v>381</v>
      </c>
      <c r="C263" s="31"/>
      <c r="D263" s="32" t="s">
        <v>382</v>
      </c>
      <c r="E263" s="33" t="s">
        <v>383</v>
      </c>
      <c r="F263" s="32" t="s">
        <v>15</v>
      </c>
      <c r="G263" s="32" t="s">
        <v>16</v>
      </c>
      <c r="H263" s="31" t="s">
        <v>17</v>
      </c>
      <c r="I263" s="1" t="s">
        <v>18</v>
      </c>
      <c r="J263" s="1" t="n">
        <v>1</v>
      </c>
      <c r="K263" s="2" t="n">
        <v>2</v>
      </c>
      <c r="L263" s="3" t="n">
        <v>1</v>
      </c>
    </row>
    <row r="264" customFormat="false" ht="15.75" hidden="false" customHeight="true" outlineLevel="0" collapsed="false">
      <c r="A264" s="31" t="n">
        <v>263</v>
      </c>
      <c r="B264" s="31" t="s">
        <v>381</v>
      </c>
      <c r="C264" s="31"/>
      <c r="D264" s="32" t="s">
        <v>384</v>
      </c>
      <c r="E264" s="33" t="s">
        <v>385</v>
      </c>
      <c r="F264" s="32" t="s">
        <v>15</v>
      </c>
      <c r="G264" s="32" t="s">
        <v>16</v>
      </c>
      <c r="H264" s="31" t="s">
        <v>17</v>
      </c>
      <c r="I264" s="1" t="s">
        <v>18</v>
      </c>
      <c r="J264" s="1" t="n">
        <v>1</v>
      </c>
      <c r="K264" s="2" t="n">
        <v>1</v>
      </c>
      <c r="L264" s="3" t="n">
        <v>1</v>
      </c>
    </row>
    <row r="265" customFormat="false" ht="15.75" hidden="false" customHeight="true" outlineLevel="0" collapsed="false">
      <c r="A265" s="31" t="n">
        <v>264</v>
      </c>
      <c r="B265" s="31" t="s">
        <v>381</v>
      </c>
      <c r="C265" s="31"/>
      <c r="D265" s="32" t="s">
        <v>386</v>
      </c>
      <c r="E265" s="33" t="s">
        <v>387</v>
      </c>
      <c r="F265" s="32" t="s">
        <v>15</v>
      </c>
      <c r="G265" s="32" t="s">
        <v>16</v>
      </c>
      <c r="H265" s="31" t="s">
        <v>17</v>
      </c>
      <c r="I265" s="1" t="s">
        <v>18</v>
      </c>
      <c r="J265" s="1" t="n">
        <v>1</v>
      </c>
      <c r="K265" s="2" t="n">
        <v>1</v>
      </c>
      <c r="L265" s="3" t="n">
        <v>1</v>
      </c>
    </row>
    <row r="266" customFormat="false" ht="15.75" hidden="false" customHeight="true" outlineLevel="0" collapsed="false">
      <c r="A266" s="31" t="n">
        <v>265</v>
      </c>
      <c r="B266" s="31" t="s">
        <v>381</v>
      </c>
      <c r="C266" s="31"/>
      <c r="D266" s="32" t="s">
        <v>27</v>
      </c>
      <c r="E266" s="32"/>
      <c r="F266" s="32" t="s">
        <v>15</v>
      </c>
      <c r="G266" s="32" t="s">
        <v>20</v>
      </c>
      <c r="H266" s="31" t="s">
        <v>21</v>
      </c>
      <c r="I266" s="1" t="s">
        <v>30</v>
      </c>
      <c r="J266" s="1" t="n">
        <v>1</v>
      </c>
      <c r="K266" s="2" t="n">
        <v>1</v>
      </c>
      <c r="L266" s="3" t="n">
        <v>3</v>
      </c>
      <c r="N266" s="8"/>
      <c r="O266" s="8"/>
    </row>
    <row r="267" customFormat="false" ht="15.75" hidden="false" customHeight="true" outlineLevel="0" collapsed="false">
      <c r="A267" s="31" t="n">
        <v>266</v>
      </c>
      <c r="B267" s="31" t="s">
        <v>381</v>
      </c>
      <c r="C267" s="31"/>
      <c r="D267" s="32" t="s">
        <v>388</v>
      </c>
      <c r="E267" s="33" t="s">
        <v>389</v>
      </c>
      <c r="F267" s="32" t="s">
        <v>15</v>
      </c>
      <c r="G267" s="32" t="s">
        <v>16</v>
      </c>
      <c r="H267" s="31" t="s">
        <v>21</v>
      </c>
      <c r="I267" s="1" t="s">
        <v>107</v>
      </c>
      <c r="J267" s="1" t="n">
        <v>1</v>
      </c>
      <c r="K267" s="2" t="n">
        <v>2</v>
      </c>
      <c r="L267" s="3" t="n">
        <v>3</v>
      </c>
    </row>
    <row r="268" customFormat="false" ht="15.75" hidden="false" customHeight="true" outlineLevel="0" collapsed="false">
      <c r="A268" s="31" t="n">
        <v>267</v>
      </c>
      <c r="B268" s="31" t="s">
        <v>381</v>
      </c>
      <c r="C268" s="31"/>
      <c r="D268" s="32" t="s">
        <v>390</v>
      </c>
      <c r="E268" s="33" t="s">
        <v>389</v>
      </c>
      <c r="F268" s="32" t="s">
        <v>64</v>
      </c>
      <c r="G268" s="32" t="s">
        <v>20</v>
      </c>
      <c r="H268" s="31" t="s">
        <v>21</v>
      </c>
      <c r="I268" s="1" t="s">
        <v>64</v>
      </c>
      <c r="J268" s="1" t="n">
        <v>1</v>
      </c>
      <c r="K268" s="2" t="n">
        <v>3</v>
      </c>
      <c r="L268" s="3" t="n">
        <v>3</v>
      </c>
    </row>
    <row r="269" customFormat="false" ht="15.75" hidden="false" customHeight="true" outlineLevel="0" collapsed="false">
      <c r="A269" s="31" t="n">
        <v>268</v>
      </c>
      <c r="B269" s="31" t="s">
        <v>381</v>
      </c>
      <c r="C269" s="31"/>
      <c r="D269" s="32" t="s">
        <v>79</v>
      </c>
      <c r="E269" s="33" t="s">
        <v>389</v>
      </c>
      <c r="F269" s="32" t="s">
        <v>64</v>
      </c>
      <c r="G269" s="32" t="s">
        <v>16</v>
      </c>
      <c r="H269" s="31" t="s">
        <v>81</v>
      </c>
      <c r="I269" s="1" t="s">
        <v>64</v>
      </c>
      <c r="J269" s="1" t="n">
        <v>1</v>
      </c>
      <c r="K269" s="2" t="n">
        <v>2</v>
      </c>
      <c r="L269" s="3" t="n">
        <v>3</v>
      </c>
    </row>
    <row r="270" customFormat="false" ht="15.75" hidden="false" customHeight="true" outlineLevel="0" collapsed="false">
      <c r="A270" s="31" t="n">
        <v>269</v>
      </c>
      <c r="B270" s="31" t="s">
        <v>381</v>
      </c>
      <c r="C270" s="31"/>
      <c r="D270" s="32" t="s">
        <v>194</v>
      </c>
      <c r="E270" s="33" t="s">
        <v>389</v>
      </c>
      <c r="F270" s="32" t="s">
        <v>64</v>
      </c>
      <c r="G270" s="32" t="s">
        <v>20</v>
      </c>
      <c r="H270" s="31" t="s">
        <v>21</v>
      </c>
      <c r="I270" s="1" t="s">
        <v>64</v>
      </c>
      <c r="J270" s="1" t="n">
        <v>1</v>
      </c>
      <c r="K270" s="2" t="n">
        <v>3</v>
      </c>
      <c r="L270" s="3" t="n">
        <v>3</v>
      </c>
    </row>
    <row r="271" customFormat="false" ht="15.75" hidden="false" customHeight="true" outlineLevel="0" collapsed="false">
      <c r="A271" s="31" t="n">
        <v>270</v>
      </c>
      <c r="B271" s="31" t="s">
        <v>381</v>
      </c>
      <c r="C271" s="31"/>
      <c r="D271" s="32" t="s">
        <v>391</v>
      </c>
      <c r="E271" s="33" t="s">
        <v>389</v>
      </c>
      <c r="F271" s="32" t="s">
        <v>29</v>
      </c>
      <c r="G271" s="32" t="s">
        <v>20</v>
      </c>
      <c r="H271" s="31" t="s">
        <v>21</v>
      </c>
      <c r="I271" s="1" t="s">
        <v>30</v>
      </c>
      <c r="J271" s="1" t="n">
        <v>1</v>
      </c>
      <c r="K271" s="2" t="n">
        <v>1</v>
      </c>
      <c r="L271" s="3" t="n">
        <v>3</v>
      </c>
    </row>
    <row r="272" customFormat="false" ht="15.75" hidden="false" customHeight="true" outlineLevel="0" collapsed="false">
      <c r="A272" s="31" t="n">
        <v>271</v>
      </c>
      <c r="B272" s="31" t="s">
        <v>381</v>
      </c>
      <c r="C272" s="31"/>
      <c r="D272" s="32" t="s">
        <v>392</v>
      </c>
      <c r="E272" s="33" t="s">
        <v>389</v>
      </c>
      <c r="F272" s="32" t="s">
        <v>64</v>
      </c>
      <c r="G272" s="32" t="s">
        <v>20</v>
      </c>
      <c r="H272" s="31" t="s">
        <v>21</v>
      </c>
      <c r="I272" s="1" t="s">
        <v>64</v>
      </c>
      <c r="J272" s="1" t="n">
        <v>1</v>
      </c>
      <c r="K272" s="2" t="n">
        <v>3</v>
      </c>
      <c r="L272" s="3" t="n">
        <v>3</v>
      </c>
    </row>
    <row r="273" customFormat="false" ht="15.75" hidden="false" customHeight="true" outlineLevel="0" collapsed="false">
      <c r="A273" s="31" t="n">
        <v>272</v>
      </c>
      <c r="B273" s="31" t="s">
        <v>381</v>
      </c>
      <c r="C273" s="31"/>
      <c r="D273" s="32" t="s">
        <v>393</v>
      </c>
      <c r="E273" s="33" t="s">
        <v>389</v>
      </c>
      <c r="F273" s="32" t="s">
        <v>64</v>
      </c>
      <c r="G273" s="32" t="s">
        <v>20</v>
      </c>
      <c r="H273" s="31" t="s">
        <v>21</v>
      </c>
      <c r="I273" s="1" t="s">
        <v>64</v>
      </c>
      <c r="J273" s="1" t="n">
        <v>1</v>
      </c>
      <c r="K273" s="2" t="n">
        <v>3</v>
      </c>
      <c r="L273" s="3" t="n">
        <v>3</v>
      </c>
    </row>
    <row r="274" customFormat="false" ht="15.75" hidden="false" customHeight="true" outlineLevel="0" collapsed="false">
      <c r="A274" s="31" t="n">
        <v>273</v>
      </c>
      <c r="B274" s="31" t="s">
        <v>381</v>
      </c>
      <c r="C274" s="31"/>
      <c r="D274" s="32" t="s">
        <v>394</v>
      </c>
      <c r="E274" s="33" t="s">
        <v>395</v>
      </c>
      <c r="F274" s="32" t="s">
        <v>15</v>
      </c>
      <c r="G274" s="32" t="s">
        <v>16</v>
      </c>
      <c r="H274" s="31" t="s">
        <v>17</v>
      </c>
      <c r="I274" s="1" t="s">
        <v>18</v>
      </c>
      <c r="J274" s="1" t="n">
        <v>1</v>
      </c>
      <c r="K274" s="2" t="n">
        <v>1</v>
      </c>
      <c r="L274" s="3" t="n">
        <v>1</v>
      </c>
    </row>
    <row r="275" customFormat="false" ht="15.75" hidden="false" customHeight="true" outlineLevel="0" collapsed="false">
      <c r="A275" s="31" t="n">
        <v>274</v>
      </c>
      <c r="B275" s="31" t="s">
        <v>381</v>
      </c>
      <c r="C275" s="31"/>
      <c r="D275" s="32" t="s">
        <v>396</v>
      </c>
      <c r="E275" s="32"/>
      <c r="F275" s="32" t="s">
        <v>15</v>
      </c>
      <c r="G275" s="32" t="s">
        <v>16</v>
      </c>
      <c r="H275" s="31" t="s">
        <v>17</v>
      </c>
      <c r="I275" s="1" t="s">
        <v>35</v>
      </c>
      <c r="J275" s="1" t="n">
        <v>1</v>
      </c>
      <c r="K275" s="2" t="n">
        <v>2</v>
      </c>
      <c r="L275" s="3" t="n">
        <v>2</v>
      </c>
    </row>
    <row r="276" customFormat="false" ht="15.75" hidden="false" customHeight="true" outlineLevel="0" collapsed="false">
      <c r="A276" s="31" t="n">
        <v>275</v>
      </c>
      <c r="B276" s="31" t="s">
        <v>381</v>
      </c>
      <c r="C276" s="31"/>
      <c r="D276" s="32" t="s">
        <v>397</v>
      </c>
      <c r="E276" s="32"/>
      <c r="F276" s="32" t="s">
        <v>15</v>
      </c>
      <c r="G276" s="32" t="s">
        <v>16</v>
      </c>
      <c r="H276" s="31" t="s">
        <v>17</v>
      </c>
      <c r="I276" s="1" t="s">
        <v>35</v>
      </c>
      <c r="J276" s="1" t="n">
        <v>1</v>
      </c>
      <c r="K276" s="2" t="n">
        <v>2</v>
      </c>
      <c r="L276" s="3" t="n">
        <v>1</v>
      </c>
    </row>
    <row r="277" customFormat="false" ht="15.75" hidden="false" customHeight="true" outlineLevel="0" collapsed="false">
      <c r="A277" s="31" t="n">
        <v>276</v>
      </c>
      <c r="B277" s="31" t="s">
        <v>381</v>
      </c>
      <c r="C277" s="31"/>
      <c r="D277" s="32" t="s">
        <v>398</v>
      </c>
      <c r="E277" s="32" t="s">
        <v>399</v>
      </c>
      <c r="F277" s="32" t="s">
        <v>15</v>
      </c>
      <c r="G277" s="32" t="s">
        <v>16</v>
      </c>
      <c r="H277" s="31"/>
      <c r="I277" s="1" t="s">
        <v>375</v>
      </c>
      <c r="J277" s="1" t="n">
        <v>1</v>
      </c>
      <c r="K277" s="2" t="n">
        <v>4</v>
      </c>
      <c r="L277" s="3" t="n">
        <v>1</v>
      </c>
    </row>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L277"/>
  <mergeCells count="1">
    <mergeCell ref="N216:O2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13"/>
    <col collapsed="false" customWidth="true" hidden="false" outlineLevel="0" max="6" min="2" style="0" width="9.38"/>
    <col collapsed="false" customWidth="true" hidden="false" outlineLevel="0" max="1025" min="7" style="0" width="12.63"/>
  </cols>
  <sheetData>
    <row r="1" customFormat="false" ht="15" hidden="false" customHeight="false" outlineLevel="0" collapsed="false">
      <c r="A1" s="1" t="s">
        <v>0</v>
      </c>
      <c r="B1" s="1" t="s">
        <v>400</v>
      </c>
    </row>
    <row r="2" customFormat="false" ht="15" hidden="false" customHeight="false" outlineLevel="0" collapsed="false">
      <c r="A2" s="1" t="s">
        <v>1</v>
      </c>
      <c r="B2" s="1" t="s">
        <v>12</v>
      </c>
    </row>
    <row r="3" customFormat="false" ht="15" hidden="false" customHeight="false" outlineLevel="0" collapsed="false">
      <c r="A3" s="1" t="s">
        <v>1</v>
      </c>
      <c r="B3" s="1" t="s">
        <v>401</v>
      </c>
    </row>
    <row r="4" customFormat="false" ht="15" hidden="false" customHeight="false" outlineLevel="0" collapsed="false">
      <c r="A4" s="1" t="s">
        <v>1</v>
      </c>
      <c r="B4" s="1" t="s">
        <v>402</v>
      </c>
    </row>
    <row r="5" customFormat="false" ht="15" hidden="false" customHeight="false" outlineLevel="0" collapsed="false">
      <c r="A5" s="1" t="s">
        <v>1</v>
      </c>
      <c r="B5" s="1" t="s">
        <v>208</v>
      </c>
    </row>
    <row r="6" customFormat="false" ht="15" hidden="false" customHeight="false" outlineLevel="0" collapsed="false">
      <c r="A6" s="1" t="s">
        <v>1</v>
      </c>
      <c r="B6" s="1" t="s">
        <v>329</v>
      </c>
    </row>
    <row r="7" customFormat="false" ht="15" hidden="false" customHeight="false" outlineLevel="0" collapsed="false">
      <c r="A7" s="1" t="s">
        <v>1</v>
      </c>
      <c r="B7" s="1" t="s">
        <v>403</v>
      </c>
    </row>
    <row r="8" customFormat="false" ht="15" hidden="false" customHeight="false" outlineLevel="0" collapsed="false">
      <c r="A8" s="1" t="s">
        <v>404</v>
      </c>
      <c r="B8" s="1" t="s">
        <v>405</v>
      </c>
    </row>
    <row r="9" customFormat="false" ht="15" hidden="false" customHeight="false" outlineLevel="0" collapsed="false">
      <c r="A9" s="1" t="s">
        <v>406</v>
      </c>
      <c r="B9" s="1" t="s">
        <v>407</v>
      </c>
    </row>
    <row r="10" customFormat="false" ht="15" hidden="false" customHeight="false" outlineLevel="0" collapsed="false">
      <c r="A10" s="1" t="s">
        <v>408</v>
      </c>
      <c r="B10" s="1" t="s">
        <v>409</v>
      </c>
    </row>
    <row r="11" customFormat="false" ht="15" hidden="false" customHeight="false" outlineLevel="0" collapsed="false">
      <c r="A11" s="1" t="s">
        <v>408</v>
      </c>
      <c r="B11" s="1" t="s">
        <v>410</v>
      </c>
    </row>
    <row r="12" customFormat="false" ht="15" hidden="false" customHeight="false" outlineLevel="0" collapsed="false">
      <c r="A12" s="1" t="s">
        <v>408</v>
      </c>
      <c r="B12" s="1" t="s">
        <v>411</v>
      </c>
    </row>
    <row r="13" customFormat="false" ht="15" hidden="false" customHeight="false" outlineLevel="0" collapsed="false">
      <c r="A13" s="1" t="s">
        <v>412</v>
      </c>
      <c r="B13" s="1" t="s">
        <v>413</v>
      </c>
    </row>
    <row r="14" customFormat="false" ht="15" hidden="false" customHeight="false" outlineLevel="0" collapsed="false">
      <c r="A14" s="1" t="s">
        <v>412</v>
      </c>
      <c r="B14" s="1" t="s">
        <v>414</v>
      </c>
    </row>
    <row r="15" customFormat="false" ht="15" hidden="false" customHeight="false" outlineLevel="0" collapsed="false">
      <c r="A15" s="1" t="s">
        <v>412</v>
      </c>
      <c r="B15" s="1" t="s">
        <v>415</v>
      </c>
    </row>
    <row r="16" customFormat="false" ht="15" hidden="false" customHeight="false" outlineLevel="0" collapsed="false">
      <c r="A16" s="1" t="s">
        <v>416</v>
      </c>
      <c r="B16" s="1" t="s">
        <v>417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5" min="1" style="0" width="9.38"/>
    <col collapsed="false" customWidth="true" hidden="false" outlineLevel="0" max="1025" min="16" style="0" width="12.63"/>
  </cols>
  <sheetData>
    <row r="1" customFormat="false" ht="15" hidden="false" customHeight="false" outlineLevel="0" collapsed="false">
      <c r="A1" s="1" t="s">
        <v>1</v>
      </c>
      <c r="B1" s="1" t="s">
        <v>418</v>
      </c>
      <c r="C1" s="1" t="s">
        <v>419</v>
      </c>
      <c r="D1" s="1" t="s">
        <v>18</v>
      </c>
      <c r="E1" s="1" t="s">
        <v>16</v>
      </c>
      <c r="F1" s="1" t="s">
        <v>20</v>
      </c>
      <c r="G1" s="1" t="s">
        <v>15</v>
      </c>
      <c r="H1" s="1" t="s">
        <v>64</v>
      </c>
      <c r="I1" s="1" t="s">
        <v>29</v>
      </c>
      <c r="J1" s="1" t="s">
        <v>420</v>
      </c>
      <c r="K1" s="1" t="s">
        <v>421</v>
      </c>
      <c r="L1" s="1" t="s">
        <v>422</v>
      </c>
      <c r="M1" s="1" t="s">
        <v>423</v>
      </c>
      <c r="N1" s="1" t="s">
        <v>424</v>
      </c>
      <c r="O1" s="1" t="s">
        <v>425</v>
      </c>
    </row>
    <row r="2" customFormat="false" ht="15" hidden="false" customHeight="false" outlineLevel="0" collapsed="false">
      <c r="A2" s="1" t="s">
        <v>12</v>
      </c>
      <c r="B2" s="1" t="n">
        <v>57</v>
      </c>
      <c r="C2" s="34" t="s">
        <v>426</v>
      </c>
      <c r="D2" s="1" t="n">
        <f aca="false">COUNTIF('Clasificación de parámetros'!G2:G58,"D")</f>
        <v>1</v>
      </c>
      <c r="E2" s="1" t="n">
        <f aca="false">COUNTIF('Clasificación de parámetros'!G2:G58,"I")</f>
        <v>26</v>
      </c>
      <c r="F2" s="1" t="n">
        <f aca="false">COUNTIF('Clasificación de parámetros'!G2:G58,"N")</f>
        <v>30</v>
      </c>
      <c r="G2" s="1" t="n">
        <f aca="false">COUNTIF('Clasificación de parámetros'!$F$2:$F$58,"P")</f>
        <v>47</v>
      </c>
      <c r="H2" s="1" t="n">
        <f aca="false">COUNTIF('Clasificación de parámetros'!$F$2:$F$58,"C")</f>
        <v>4</v>
      </c>
      <c r="I2" s="1" t="n">
        <f aca="false">COUNTIF('Clasificación de parámetros'!$F$2:$F$58,"E")</f>
        <v>6</v>
      </c>
      <c r="J2" s="1" t="n">
        <f aca="false">D2/$B$2</f>
        <v>0.0175438596491228</v>
      </c>
      <c r="K2" s="1" t="n">
        <f aca="false">E2/$B$2</f>
        <v>0.456140350877193</v>
      </c>
      <c r="L2" s="1" t="n">
        <f aca="false">F2/$B$2</f>
        <v>0.526315789473684</v>
      </c>
      <c r="M2" s="1" t="n">
        <f aca="false">G2/$B$2</f>
        <v>0.824561403508772</v>
      </c>
      <c r="N2" s="1" t="n">
        <f aca="false">H2/$B$2</f>
        <v>0.0701754385964912</v>
      </c>
      <c r="O2" s="1" t="n">
        <f aca="false">I2/$B$2</f>
        <v>0.105263157894737</v>
      </c>
    </row>
    <row r="3" customFormat="false" ht="15" hidden="false" customHeight="false" outlineLevel="0" collapsed="false">
      <c r="A3" s="1" t="s">
        <v>401</v>
      </c>
      <c r="B3" s="1" t="n">
        <v>25</v>
      </c>
      <c r="C3" s="1" t="s">
        <v>427</v>
      </c>
      <c r="D3" s="1" t="n">
        <f aca="false">COUNTIF('Clasificación de parámetros'!G59:G83,"D")</f>
        <v>1</v>
      </c>
      <c r="E3" s="1" t="n">
        <f aca="false">COUNTIF('Clasificación de parámetros'!G59:G83,"I")</f>
        <v>6</v>
      </c>
      <c r="F3" s="1" t="n">
        <f aca="false">COUNTIF('Clasificación de parámetros'!G59:G83,"N")</f>
        <v>18</v>
      </c>
      <c r="G3" s="1" t="n">
        <f aca="false">COUNTIF('Clasificación de parámetros'!$F$59:$F$83,"P")</f>
        <v>19</v>
      </c>
      <c r="H3" s="1" t="n">
        <f aca="false">COUNTIF('Clasificación de parámetros'!$F$59:$F$83,"C")</f>
        <v>1</v>
      </c>
      <c r="I3" s="1" t="n">
        <f aca="false">COUNTIF('Clasificación de parámetros'!$F$59:$F$83,"E")</f>
        <v>5</v>
      </c>
      <c r="J3" s="1" t="n">
        <f aca="false">D3/$B$3</f>
        <v>0.04</v>
      </c>
      <c r="K3" s="1" t="n">
        <f aca="false">E3/$B$3</f>
        <v>0.24</v>
      </c>
      <c r="L3" s="1" t="n">
        <f aca="false">F3/$B$3</f>
        <v>0.72</v>
      </c>
      <c r="M3" s="1" t="n">
        <f aca="false">G3/$B$3</f>
        <v>0.76</v>
      </c>
      <c r="N3" s="1" t="n">
        <f aca="false">H3/$B$3</f>
        <v>0.04</v>
      </c>
      <c r="O3" s="1" t="n">
        <f aca="false">I3/$B$3</f>
        <v>0.2</v>
      </c>
    </row>
    <row r="4" customFormat="false" ht="15" hidden="false" customHeight="false" outlineLevel="0" collapsed="false">
      <c r="A4" s="1" t="s">
        <v>402</v>
      </c>
      <c r="B4" s="1" t="n">
        <v>48</v>
      </c>
      <c r="C4" s="1" t="s">
        <v>428</v>
      </c>
      <c r="D4" s="1" t="n">
        <f aca="false">COUNTIF('Clasificación de parámetros'!G84:G131,"D")</f>
        <v>4</v>
      </c>
      <c r="E4" s="1" t="n">
        <f aca="false">COUNTIF('Clasificación de parámetros'!G84:G131,"I")</f>
        <v>17</v>
      </c>
      <c r="F4" s="1" t="n">
        <f aca="false">COUNTIF('Clasificación de parámetros'!G84:G131,"N")</f>
        <v>27</v>
      </c>
      <c r="G4" s="1" t="n">
        <f aca="false">COUNTIF('Clasificación de parámetros'!$F$84:$F$131,"P")</f>
        <v>28</v>
      </c>
      <c r="H4" s="1" t="n">
        <f aca="false">COUNTIF('Clasificación de parámetros'!$F$84:$F$131,"C")</f>
        <v>9</v>
      </c>
      <c r="I4" s="1" t="n">
        <f aca="false">COUNTIF('Clasificación de parámetros'!$F$84:$F$131,"E")</f>
        <v>11</v>
      </c>
      <c r="J4" s="1" t="n">
        <f aca="false">D4/$B$4</f>
        <v>0.0833333333333333</v>
      </c>
      <c r="K4" s="1" t="n">
        <f aca="false">E4/$B$4</f>
        <v>0.354166666666667</v>
      </c>
      <c r="L4" s="1" t="n">
        <f aca="false">F4/$B$4</f>
        <v>0.5625</v>
      </c>
      <c r="M4" s="1" t="n">
        <f aca="false">G4/$B$4</f>
        <v>0.583333333333333</v>
      </c>
      <c r="N4" s="1" t="n">
        <f aca="false">H4/$B$4</f>
        <v>0.1875</v>
      </c>
      <c r="O4" s="1" t="n">
        <f aca="false">I4/$B$4</f>
        <v>0.229166666666667</v>
      </c>
    </row>
    <row r="5" customFormat="false" ht="15" hidden="false" customHeight="false" outlineLevel="0" collapsed="false">
      <c r="A5" s="1" t="s">
        <v>208</v>
      </c>
      <c r="B5" s="1" t="n">
        <v>101</v>
      </c>
      <c r="C5" s="1" t="s">
        <v>429</v>
      </c>
      <c r="D5" s="1" t="n">
        <f aca="false">COUNTIF('Clasificación de parámetros'!G132:G232,"D")</f>
        <v>0</v>
      </c>
      <c r="E5" s="1" t="n">
        <f aca="false">COUNTIF('Clasificación de parámetros'!G132:G232,"I")</f>
        <v>26</v>
      </c>
      <c r="F5" s="1" t="n">
        <f aca="false">COUNTIF('Clasificación de parámetros'!G132:G232,"N")</f>
        <v>75</v>
      </c>
      <c r="G5" s="1" t="n">
        <f aca="false">COUNTIF('Clasificación de parámetros'!$F$132:$F$232,"P")</f>
        <v>67</v>
      </c>
      <c r="H5" s="1" t="n">
        <f aca="false">COUNTIF('Clasificación de parámetros'!$F$132:$F$232,"C")</f>
        <v>13</v>
      </c>
      <c r="I5" s="1" t="n">
        <f aca="false">COUNTIF('Clasificación de parámetros'!$F$132:$F$232,"E")</f>
        <v>21</v>
      </c>
      <c r="J5" s="1" t="n">
        <f aca="false">D5/$B$5</f>
        <v>0</v>
      </c>
      <c r="K5" s="1" t="n">
        <f aca="false">E5/$B$5</f>
        <v>0.257425742574257</v>
      </c>
      <c r="L5" s="1" t="n">
        <f aca="false">F5/$B$5</f>
        <v>0.742574257425743</v>
      </c>
      <c r="M5" s="1" t="n">
        <f aca="false">G5/$B$5</f>
        <v>0.663366336633663</v>
      </c>
      <c r="N5" s="1" t="n">
        <f aca="false">H5/$B$5</f>
        <v>0.128712871287129</v>
      </c>
      <c r="O5" s="1" t="n">
        <f aca="false">I5/$B$5</f>
        <v>0.207920792079208</v>
      </c>
    </row>
    <row r="6" customFormat="false" ht="15" hidden="false" customHeight="false" outlineLevel="0" collapsed="false">
      <c r="A6" s="1" t="s">
        <v>329</v>
      </c>
      <c r="B6" s="1" t="n">
        <v>30</v>
      </c>
      <c r="C6" s="1" t="s">
        <v>430</v>
      </c>
      <c r="D6" s="1" t="n">
        <f aca="false">COUNTIF('Clasificación de parámetros'!G233:G262,"D")</f>
        <v>0</v>
      </c>
      <c r="E6" s="1" t="n">
        <f aca="false">COUNTIF('Clasificación de parámetros'!G233:G262,"I")</f>
        <v>18</v>
      </c>
      <c r="F6" s="1" t="n">
        <f aca="false">COUNTIF('Clasificación de parámetros'!G233:G262,"N")</f>
        <v>12</v>
      </c>
      <c r="G6" s="1" t="n">
        <f aca="false">COUNTIF('Clasificación de parámetros'!$F$233:$F$262,"P")</f>
        <v>25</v>
      </c>
      <c r="H6" s="1" t="n">
        <f aca="false">COUNTIF('Clasificación de parámetros'!$F$233:$F$262,"C")</f>
        <v>1</v>
      </c>
      <c r="I6" s="1" t="n">
        <f aca="false">COUNTIF('Clasificación de parámetros'!$F$233:$F$262,"E")</f>
        <v>4</v>
      </c>
      <c r="J6" s="1" t="n">
        <f aca="false">D6/$B$6</f>
        <v>0</v>
      </c>
      <c r="K6" s="1" t="n">
        <f aca="false">E6/$B$6</f>
        <v>0.6</v>
      </c>
      <c r="L6" s="1" t="n">
        <f aca="false">F6/$B$6</f>
        <v>0.4</v>
      </c>
      <c r="M6" s="1" t="n">
        <f aca="false">G6/$B$6</f>
        <v>0.833333333333333</v>
      </c>
      <c r="N6" s="1" t="n">
        <f aca="false">H6/$B$6</f>
        <v>0.0333333333333333</v>
      </c>
      <c r="O6" s="1" t="n">
        <f aca="false">I6/$B$6</f>
        <v>0.133333333333333</v>
      </c>
    </row>
    <row r="7" customFormat="false" ht="15" hidden="false" customHeight="false" outlineLevel="0" collapsed="false">
      <c r="A7" s="1" t="s">
        <v>403</v>
      </c>
      <c r="B7" s="1" t="n">
        <v>15</v>
      </c>
      <c r="C7" s="1" t="s">
        <v>431</v>
      </c>
      <c r="D7" s="1" t="n">
        <f aca="false">COUNTIF('Clasificación de parámetros'!G263:G278,"D")</f>
        <v>0</v>
      </c>
      <c r="E7" s="1" t="n">
        <f aca="false">COUNTIF('Clasificación de parámetros'!G263:G278,"I")</f>
        <v>9</v>
      </c>
      <c r="F7" s="1" t="n">
        <f aca="false">COUNTIF('Clasificación de parámetros'!G263:G278,"N")</f>
        <v>6</v>
      </c>
      <c r="G7" s="1" t="n">
        <f aca="false">COUNTIF('Clasificación de parámetros'!$F$263:$F$277,"P")</f>
        <v>9</v>
      </c>
      <c r="H7" s="1" t="n">
        <f aca="false">COUNTIF('Clasificación de parámetros'!$F$263:$F$277,"C")</f>
        <v>5</v>
      </c>
      <c r="I7" s="1" t="n">
        <f aca="false">COUNTIF('Clasificación de parámetros'!$F$263:$F$277,"E")</f>
        <v>1</v>
      </c>
      <c r="J7" s="1" t="n">
        <f aca="false">D7/$B$7</f>
        <v>0</v>
      </c>
      <c r="K7" s="1" t="n">
        <f aca="false">E7/$B$7</f>
        <v>0.6</v>
      </c>
      <c r="L7" s="1" t="n">
        <f aca="false">F7/$B$7</f>
        <v>0.4</v>
      </c>
      <c r="M7" s="1" t="n">
        <f aca="false">G7/$B$7</f>
        <v>0.6</v>
      </c>
      <c r="N7" s="1" t="n">
        <f aca="false">H7/$B$7</f>
        <v>0.333333333333333</v>
      </c>
      <c r="O7" s="1" t="n">
        <f aca="false">I7/$B$7</f>
        <v>0.0666666666666667</v>
      </c>
    </row>
    <row r="8" customFormat="false" ht="15" hidden="false" customHeight="false" outlineLevel="0" collapsed="false">
      <c r="A8" s="1" t="s">
        <v>432</v>
      </c>
      <c r="B8" s="1" t="n">
        <f aca="false">SUM(B2:B7)</f>
        <v>276</v>
      </c>
      <c r="C8" s="1" t="s">
        <v>433</v>
      </c>
      <c r="D8" s="1" t="n">
        <f aca="false">SUM(D2:D7)</f>
        <v>6</v>
      </c>
      <c r="E8" s="1" t="n">
        <f aca="false">SUM(E2:E7)</f>
        <v>102</v>
      </c>
      <c r="F8" s="1" t="n">
        <f aca="false">SUM(F2:F7)</f>
        <v>168</v>
      </c>
      <c r="G8" s="1" t="n">
        <f aca="false">SUM(G2:G7)</f>
        <v>195</v>
      </c>
      <c r="H8" s="1" t="n">
        <f aca="false">SUM(H2:H7)</f>
        <v>33</v>
      </c>
      <c r="I8" s="1" t="n">
        <f aca="false">SUM(I2:I7)</f>
        <v>48</v>
      </c>
      <c r="J8" s="1" t="n">
        <f aca="false">D8/D9</f>
        <v>0.02173913043</v>
      </c>
      <c r="K8" s="1" t="n">
        <f aca="false">E8/D9</f>
        <v>0.3695652174</v>
      </c>
      <c r="L8" s="1" t="n">
        <f aca="false">F8/D9</f>
        <v>0.6086956522</v>
      </c>
      <c r="M8" s="1" t="n">
        <f aca="false">G8/G9</f>
        <v>0.7065217391</v>
      </c>
      <c r="N8" s="1" t="n">
        <f aca="false">H8/G9</f>
        <v>0.1195652174</v>
      </c>
      <c r="O8" s="1" t="n">
        <f aca="false">I8/G9</f>
        <v>0.1739130435</v>
      </c>
    </row>
    <row r="9" customFormat="false" ht="15" hidden="false" customHeight="false" outlineLevel="0" collapsed="false">
      <c r="D9" s="1" t="n">
        <f aca="false">SUM(D8:F8)</f>
        <v>276</v>
      </c>
      <c r="G9" s="1" t="n">
        <f aca="false">SUM(G8:I8)</f>
        <v>276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G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7" min="1" style="0" width="9.38"/>
    <col collapsed="false" customWidth="true" hidden="false" outlineLevel="0" max="1025" min="8" style="0" width="12.63"/>
  </cols>
  <sheetData>
    <row r="1" customFormat="false" ht="15" hidden="false" customHeight="false" outlineLevel="0" collapsed="false">
      <c r="A1" s="1" t="s">
        <v>1</v>
      </c>
      <c r="B1" s="1" t="s">
        <v>420</v>
      </c>
      <c r="C1" s="1" t="s">
        <v>421</v>
      </c>
      <c r="D1" s="1" t="s">
        <v>422</v>
      </c>
      <c r="E1" s="1" t="s">
        <v>423</v>
      </c>
      <c r="F1" s="1" t="s">
        <v>424</v>
      </c>
      <c r="G1" s="1" t="s">
        <v>425</v>
      </c>
    </row>
    <row r="2" customFormat="false" ht="15" hidden="false" customHeight="false" outlineLevel="0" collapsed="false">
      <c r="A2" s="1" t="s">
        <v>12</v>
      </c>
      <c r="B2" s="1" t="n">
        <v>0.0175438596491228</v>
      </c>
      <c r="C2" s="1" t="n">
        <v>0.456140350877193</v>
      </c>
      <c r="D2" s="1" t="n">
        <v>0.526315789473684</v>
      </c>
      <c r="E2" s="1" t="n">
        <v>0.824561403508772</v>
      </c>
      <c r="F2" s="1" t="n">
        <v>0.0701754385964912</v>
      </c>
      <c r="G2" s="1" t="n">
        <v>0.105263157894737</v>
      </c>
    </row>
    <row r="3" customFormat="false" ht="15" hidden="false" customHeight="false" outlineLevel="0" collapsed="false">
      <c r="A3" s="1" t="s">
        <v>401</v>
      </c>
      <c r="B3" s="1" t="n">
        <v>0.04</v>
      </c>
      <c r="C3" s="1" t="n">
        <v>0.24</v>
      </c>
      <c r="D3" s="1" t="n">
        <v>0.72</v>
      </c>
      <c r="E3" s="1" t="n">
        <v>0.76</v>
      </c>
      <c r="F3" s="1" t="n">
        <v>0.04</v>
      </c>
      <c r="G3" s="1" t="n">
        <v>0.2</v>
      </c>
    </row>
    <row r="4" customFormat="false" ht="15" hidden="false" customHeight="false" outlineLevel="0" collapsed="false">
      <c r="A4" s="1" t="s">
        <v>402</v>
      </c>
      <c r="B4" s="1" t="n">
        <v>0.0833333333333333</v>
      </c>
      <c r="C4" s="1" t="n">
        <v>0.354166666666667</v>
      </c>
      <c r="D4" s="1" t="n">
        <v>0.5625</v>
      </c>
      <c r="E4" s="1" t="n">
        <v>0.583333333333333</v>
      </c>
      <c r="F4" s="1" t="n">
        <v>0.1875</v>
      </c>
      <c r="G4" s="1" t="n">
        <v>0.229166666666667</v>
      </c>
    </row>
    <row r="5" customFormat="false" ht="15" hidden="false" customHeight="false" outlineLevel="0" collapsed="false">
      <c r="A5" s="1" t="s">
        <v>208</v>
      </c>
      <c r="B5" s="1" t="n">
        <v>0</v>
      </c>
      <c r="C5" s="1" t="n">
        <v>0.247524752475248</v>
      </c>
      <c r="D5" s="1" t="n">
        <v>0.752475247524752</v>
      </c>
      <c r="E5" s="1" t="n">
        <v>0.663366336633663</v>
      </c>
      <c r="F5" s="1" t="n">
        <v>0.128712871287129</v>
      </c>
      <c r="G5" s="1" t="n">
        <v>0.207920792079208</v>
      </c>
    </row>
    <row r="6" customFormat="false" ht="15" hidden="false" customHeight="false" outlineLevel="0" collapsed="false">
      <c r="A6" s="1" t="s">
        <v>329</v>
      </c>
      <c r="B6" s="1" t="n">
        <v>0</v>
      </c>
      <c r="C6" s="1" t="n">
        <v>0.6</v>
      </c>
      <c r="D6" s="1" t="n">
        <v>0.4</v>
      </c>
      <c r="E6" s="1" t="n">
        <v>0.833333333333333</v>
      </c>
      <c r="F6" s="1" t="n">
        <v>0.0333333333333333</v>
      </c>
      <c r="G6" s="1" t="n">
        <v>0.133333333333333</v>
      </c>
    </row>
    <row r="7" customFormat="false" ht="15" hidden="false" customHeight="false" outlineLevel="0" collapsed="false">
      <c r="A7" s="1" t="s">
        <v>403</v>
      </c>
      <c r="B7" s="1" t="n">
        <v>0</v>
      </c>
      <c r="C7" s="1" t="n">
        <v>0.6</v>
      </c>
      <c r="D7" s="1" t="n">
        <v>0.4</v>
      </c>
      <c r="E7" s="1" t="n">
        <v>0.6</v>
      </c>
      <c r="F7" s="1" t="n">
        <v>0.333333333333333</v>
      </c>
      <c r="G7" s="1" t="n">
        <v>0.0666666666666667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c r="A34" s="1" t="s">
        <v>434</v>
      </c>
    </row>
    <row r="35" customFormat="false" ht="15.75" hidden="false" customHeight="true" outlineLevel="0" collapsed="false">
      <c r="A35" s="1" t="s">
        <v>1</v>
      </c>
      <c r="B35" s="1" t="s">
        <v>420</v>
      </c>
      <c r="C35" s="1" t="s">
        <v>421</v>
      </c>
      <c r="D35" s="1" t="s">
        <v>422</v>
      </c>
      <c r="E35" s="1" t="s">
        <v>423</v>
      </c>
      <c r="F35" s="1" t="s">
        <v>424</v>
      </c>
      <c r="G35" s="1" t="s">
        <v>425</v>
      </c>
    </row>
    <row r="36" customFormat="false" ht="15.75" hidden="false" customHeight="true" outlineLevel="0" collapsed="false">
      <c r="A36" s="1" t="s">
        <v>12</v>
      </c>
      <c r="B36" s="1" t="n">
        <v>0.0175438596491228</v>
      </c>
      <c r="C36" s="1" t="n">
        <v>0.456140350877193</v>
      </c>
      <c r="D36" s="1" t="n">
        <v>0.526315789473684</v>
      </c>
      <c r="E36" s="1" t="n">
        <v>0.824561403508772</v>
      </c>
      <c r="F36" s="1" t="n">
        <v>0.0701754385964912</v>
      </c>
      <c r="G36" s="1" t="n">
        <v>0.105263157894737</v>
      </c>
    </row>
    <row r="37" customFormat="false" ht="15.75" hidden="false" customHeight="true" outlineLevel="0" collapsed="false">
      <c r="A37" s="1" t="s">
        <v>208</v>
      </c>
      <c r="B37" s="1" t="n">
        <v>0</v>
      </c>
      <c r="C37" s="1" t="n">
        <v>0.247524752475248</v>
      </c>
      <c r="D37" s="1" t="n">
        <v>0.752475247524752</v>
      </c>
      <c r="E37" s="1" t="n">
        <v>0.663366336633663</v>
      </c>
      <c r="F37" s="1" t="n">
        <v>0.128712871287129</v>
      </c>
      <c r="G37" s="1" t="n">
        <v>0.207920792079208</v>
      </c>
    </row>
    <row r="38" customFormat="false" ht="15.75" hidden="false" customHeight="true" outlineLevel="0" collapsed="false">
      <c r="A38" s="1" t="s">
        <v>403</v>
      </c>
      <c r="B38" s="1" t="n">
        <v>0</v>
      </c>
      <c r="C38" s="1" t="n">
        <v>0.6</v>
      </c>
      <c r="D38" s="1" t="n">
        <v>0.4</v>
      </c>
      <c r="E38" s="1" t="n">
        <v>0.6</v>
      </c>
      <c r="F38" s="1" t="n">
        <v>0.333333333333333</v>
      </c>
      <c r="G38" s="1" t="n">
        <v>0.0666666666666667</v>
      </c>
    </row>
    <row r="42" customFormat="false" ht="15.75" hidden="false" customHeight="true" outlineLevel="0" collapsed="false">
      <c r="A42" s="1" t="s">
        <v>435</v>
      </c>
    </row>
    <row r="43" customFormat="false" ht="15.75" hidden="false" customHeight="true" outlineLevel="0" collapsed="false">
      <c r="A43" s="1" t="s">
        <v>1</v>
      </c>
      <c r="B43" s="1" t="s">
        <v>420</v>
      </c>
      <c r="C43" s="1" t="s">
        <v>421</v>
      </c>
      <c r="D43" s="1" t="s">
        <v>422</v>
      </c>
      <c r="E43" s="1" t="s">
        <v>423</v>
      </c>
      <c r="F43" s="1" t="s">
        <v>424</v>
      </c>
      <c r="G43" s="1" t="s">
        <v>425</v>
      </c>
    </row>
    <row r="44" customFormat="false" ht="15.75" hidden="false" customHeight="true" outlineLevel="0" collapsed="false">
      <c r="A44" s="1" t="s">
        <v>401</v>
      </c>
      <c r="B44" s="1" t="n">
        <v>0.04</v>
      </c>
      <c r="C44" s="1" t="n">
        <v>0.24</v>
      </c>
      <c r="D44" s="1" t="n">
        <v>0.72</v>
      </c>
      <c r="E44" s="1" t="n">
        <v>0.76</v>
      </c>
      <c r="F44" s="1" t="n">
        <v>0.04</v>
      </c>
      <c r="G44" s="1" t="n">
        <v>0.2</v>
      </c>
    </row>
    <row r="45" customFormat="false" ht="15.75" hidden="false" customHeight="true" outlineLevel="0" collapsed="false">
      <c r="A45" s="1" t="s">
        <v>402</v>
      </c>
      <c r="B45" s="1" t="n">
        <v>0.0833333333333333</v>
      </c>
      <c r="C45" s="1" t="n">
        <v>0.354166666666667</v>
      </c>
      <c r="D45" s="1" t="n">
        <v>0.5625</v>
      </c>
      <c r="E45" s="1" t="n">
        <v>0.583333333333333</v>
      </c>
      <c r="F45" s="1" t="n">
        <v>0.1875</v>
      </c>
      <c r="G45" s="1" t="n">
        <v>0.229166666666667</v>
      </c>
    </row>
    <row r="46" customFormat="false" ht="15.75" hidden="false" customHeight="true" outlineLevel="0" collapsed="false">
      <c r="A46" s="1" t="s">
        <v>329</v>
      </c>
      <c r="B46" s="1" t="n">
        <v>0</v>
      </c>
      <c r="C46" s="1" t="n">
        <v>0.6</v>
      </c>
      <c r="D46" s="1" t="n">
        <v>0.4</v>
      </c>
      <c r="E46" s="1" t="n">
        <v>0.833333333333333</v>
      </c>
      <c r="F46" s="1" t="n">
        <v>0.0333333333333333</v>
      </c>
      <c r="G46" s="1" t="n">
        <v>0.133333333333333</v>
      </c>
    </row>
    <row r="57" customFormat="false" ht="15.75" hidden="false" customHeight="true" outlineLevel="0" collapsed="false">
      <c r="A57" s="1" t="s">
        <v>436</v>
      </c>
    </row>
    <row r="58" customFormat="false" ht="15.75" hidden="false" customHeight="true" outlineLevel="0" collapsed="false">
      <c r="A58" s="1" t="s">
        <v>1</v>
      </c>
      <c r="B58" s="1" t="s">
        <v>420</v>
      </c>
      <c r="C58" s="1" t="s">
        <v>421</v>
      </c>
      <c r="D58" s="1" t="s">
        <v>422</v>
      </c>
      <c r="E58" s="1" t="s">
        <v>423</v>
      </c>
      <c r="F58" s="1" t="s">
        <v>424</v>
      </c>
      <c r="G58" s="1" t="s">
        <v>425</v>
      </c>
    </row>
    <row r="59" customFormat="false" ht="15.75" hidden="false" customHeight="true" outlineLevel="0" collapsed="false">
      <c r="A59" s="1" t="s">
        <v>208</v>
      </c>
      <c r="B59" s="1" t="n">
        <v>0</v>
      </c>
      <c r="C59" s="1" t="n">
        <v>0.247524752475248</v>
      </c>
      <c r="D59" s="1" t="n">
        <v>0.752475247524752</v>
      </c>
      <c r="E59" s="1" t="n">
        <v>0.663366336633663</v>
      </c>
      <c r="F59" s="1" t="n">
        <v>0.128712871287129</v>
      </c>
      <c r="G59" s="1" t="n">
        <v>0.207920792079208</v>
      </c>
    </row>
    <row r="60" customFormat="false" ht="15.75" hidden="false" customHeight="true" outlineLevel="0" collapsed="false">
      <c r="A60" s="1" t="s">
        <v>329</v>
      </c>
      <c r="B60" s="1" t="n">
        <v>0</v>
      </c>
      <c r="C60" s="1" t="n">
        <v>0.6</v>
      </c>
      <c r="D60" s="1" t="n">
        <v>0.4</v>
      </c>
      <c r="E60" s="1" t="n">
        <v>0.833333333333333</v>
      </c>
      <c r="F60" s="1" t="n">
        <v>0.0333333333333333</v>
      </c>
      <c r="G60" s="1" t="n">
        <v>0.133333333333333</v>
      </c>
    </row>
    <row r="63" customFormat="false" ht="15.75" hidden="false" customHeight="true" outlineLevel="0" collapsed="false">
      <c r="A63" s="1" t="s">
        <v>437</v>
      </c>
    </row>
    <row r="64" customFormat="false" ht="15.75" hidden="false" customHeight="true" outlineLevel="0" collapsed="false">
      <c r="A64" s="1" t="s">
        <v>1</v>
      </c>
      <c r="B64" s="1" t="s">
        <v>420</v>
      </c>
      <c r="C64" s="1" t="s">
        <v>421</v>
      </c>
      <c r="D64" s="1" t="s">
        <v>422</v>
      </c>
      <c r="E64" s="1" t="s">
        <v>423</v>
      </c>
      <c r="F64" s="1" t="s">
        <v>424</v>
      </c>
      <c r="G64" s="1" t="s">
        <v>425</v>
      </c>
    </row>
    <row r="65" customFormat="false" ht="15.75" hidden="false" customHeight="true" outlineLevel="0" collapsed="false">
      <c r="A65" s="1" t="s">
        <v>12</v>
      </c>
      <c r="B65" s="1" t="n">
        <v>0.0175438596491228</v>
      </c>
      <c r="C65" s="1" t="n">
        <v>0.456140350877193</v>
      </c>
      <c r="D65" s="1" t="n">
        <v>0.526315789473684</v>
      </c>
      <c r="E65" s="1" t="n">
        <v>0.824561403508772</v>
      </c>
      <c r="F65" s="1" t="n">
        <v>0.0701754385964912</v>
      </c>
      <c r="G65" s="1" t="n">
        <v>0.105263157894737</v>
      </c>
    </row>
    <row r="66" customFormat="false" ht="15.75" hidden="false" customHeight="true" outlineLevel="0" collapsed="false">
      <c r="A66" s="1" t="s">
        <v>401</v>
      </c>
      <c r="B66" s="1" t="n">
        <v>0.04</v>
      </c>
      <c r="C66" s="1" t="n">
        <v>0.24</v>
      </c>
      <c r="D66" s="1" t="n">
        <v>0.72</v>
      </c>
      <c r="E66" s="1" t="n">
        <v>0.76</v>
      </c>
      <c r="F66" s="1" t="n">
        <v>0.04</v>
      </c>
      <c r="G66" s="1" t="n">
        <v>0.2</v>
      </c>
    </row>
    <row r="67" customFormat="false" ht="15.75" hidden="false" customHeight="true" outlineLevel="0" collapsed="false">
      <c r="A67" s="1" t="s">
        <v>403</v>
      </c>
      <c r="B67" s="1" t="n">
        <v>0</v>
      </c>
      <c r="C67" s="1" t="n">
        <v>0.6</v>
      </c>
      <c r="D67" s="1" t="n">
        <v>0.4</v>
      </c>
      <c r="E67" s="1" t="n">
        <v>0.6</v>
      </c>
      <c r="F67" s="1" t="n">
        <v>0.333333333333333</v>
      </c>
      <c r="G67" s="1" t="n">
        <v>0.0666666666666667</v>
      </c>
    </row>
    <row r="70" customFormat="false" ht="15.75" hidden="false" customHeight="true" outlineLevel="0" collapsed="false">
      <c r="A70" s="1" t="s">
        <v>438</v>
      </c>
    </row>
    <row r="71" customFormat="false" ht="15.75" hidden="false" customHeight="true" outlineLevel="0" collapsed="false">
      <c r="A71" s="1" t="s">
        <v>1</v>
      </c>
      <c r="B71" s="1" t="s">
        <v>420</v>
      </c>
      <c r="C71" s="1" t="s">
        <v>421</v>
      </c>
      <c r="D71" s="1" t="s">
        <v>422</v>
      </c>
      <c r="E71" s="1" t="s">
        <v>423</v>
      </c>
      <c r="F71" s="1" t="s">
        <v>424</v>
      </c>
      <c r="G71" s="1" t="s">
        <v>425</v>
      </c>
    </row>
    <row r="72" customFormat="false" ht="15.75" hidden="false" customHeight="true" outlineLevel="0" collapsed="false">
      <c r="A72" s="1" t="s">
        <v>402</v>
      </c>
      <c r="B72" s="1" t="n">
        <v>0.0833333333333333</v>
      </c>
      <c r="C72" s="1" t="n">
        <v>0.354166666666667</v>
      </c>
      <c r="D72" s="1" t="n">
        <v>0.5625</v>
      </c>
      <c r="E72" s="1" t="n">
        <v>0.583333333333333</v>
      </c>
      <c r="F72" s="1" t="n">
        <v>0.1875</v>
      </c>
      <c r="G72" s="1" t="n">
        <v>0.229166666666667</v>
      </c>
    </row>
    <row r="90" customFormat="false" ht="15.75" hidden="false" customHeight="true" outlineLevel="0" collapsed="false">
      <c r="A90" s="1" t="s">
        <v>420</v>
      </c>
      <c r="B90" s="1" t="s">
        <v>421</v>
      </c>
      <c r="C90" s="1" t="s">
        <v>422</v>
      </c>
      <c r="D90" s="1" t="s">
        <v>423</v>
      </c>
      <c r="E90" s="1" t="s">
        <v>424</v>
      </c>
      <c r="F90" s="1" t="s">
        <v>425</v>
      </c>
    </row>
    <row r="91" customFormat="false" ht="15.75" hidden="false" customHeight="true" outlineLevel="0" collapsed="false">
      <c r="A91" s="1" t="n">
        <v>0.0217391304347826</v>
      </c>
      <c r="B91" s="1" t="n">
        <v>0.365942028985507</v>
      </c>
      <c r="C91" s="1" t="n">
        <v>0.61231884057971</v>
      </c>
      <c r="D91" s="1" t="n">
        <v>0.706521739130435</v>
      </c>
      <c r="E91" s="1" t="n">
        <v>0.119565217391304</v>
      </c>
      <c r="F91" s="1" t="n">
        <v>0.173913043478261</v>
      </c>
    </row>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025" min="1" style="0" width="12.63"/>
  </cols>
  <sheetData>
    <row r="1" customFormat="false" ht="15" hidden="false" customHeight="false" outlineLevel="0" collapsed="false">
      <c r="A1" s="8" t="s">
        <v>404</v>
      </c>
      <c r="B1" s="8" t="s">
        <v>439</v>
      </c>
      <c r="C1" s="8" t="s">
        <v>440</v>
      </c>
      <c r="D1" s="8" t="s">
        <v>441</v>
      </c>
      <c r="E1" s="8" t="s">
        <v>442</v>
      </c>
      <c r="F1" s="8" t="s">
        <v>1</v>
      </c>
    </row>
    <row r="2" customFormat="false" ht="15" hidden="false" customHeight="false" outlineLevel="0" collapsed="false">
      <c r="A2" s="8" t="s">
        <v>45</v>
      </c>
      <c r="D2" s="8" t="n">
        <v>1</v>
      </c>
      <c r="E2" s="8" t="n">
        <v>1</v>
      </c>
    </row>
    <row r="3" customFormat="false" ht="15" hidden="false" customHeight="false" outlineLevel="0" collapsed="false">
      <c r="A3" s="8" t="s">
        <v>384</v>
      </c>
      <c r="D3" s="8" t="n">
        <v>1</v>
      </c>
      <c r="E3" s="8" t="n">
        <v>1</v>
      </c>
    </row>
    <row r="4" customFormat="false" ht="15" hidden="false" customHeight="false" outlineLevel="0" collapsed="false">
      <c r="A4" s="8" t="s">
        <v>24</v>
      </c>
      <c r="D4" s="8" t="n">
        <v>2</v>
      </c>
      <c r="E4" s="8" t="n">
        <v>1</v>
      </c>
    </row>
    <row r="6" customFormat="false" ht="15" hidden="false" customHeight="false" outlineLevel="0" collapsed="false">
      <c r="A6" s="8" t="s">
        <v>27</v>
      </c>
      <c r="D6" s="8" t="n">
        <v>3</v>
      </c>
      <c r="E6" s="8" t="n">
        <v>3</v>
      </c>
    </row>
    <row r="7" customFormat="false" ht="15" hidden="false" customHeight="false" outlineLevel="0" collapsed="false">
      <c r="A7" s="8" t="s">
        <v>199</v>
      </c>
      <c r="D7" s="8" t="n">
        <v>1</v>
      </c>
      <c r="E7" s="8" t="n">
        <v>3</v>
      </c>
    </row>
    <row r="9" customFormat="false" ht="15" hidden="false" customHeight="false" outlineLevel="0" collapsed="false">
      <c r="A9" s="8" t="s">
        <v>150</v>
      </c>
      <c r="D9" s="8" t="n">
        <v>1</v>
      </c>
      <c r="E9" s="8" t="n">
        <v>3</v>
      </c>
    </row>
    <row r="10" customFormat="false" ht="15" hidden="false" customHeight="false" outlineLevel="0" collapsed="false">
      <c r="A10" s="8" t="s">
        <v>150</v>
      </c>
      <c r="D10" s="8" t="n">
        <v>3</v>
      </c>
      <c r="E10" s="8" t="n">
        <v>3</v>
      </c>
    </row>
    <row r="12" customFormat="false" ht="15" hidden="false" customHeight="false" outlineLevel="0" collapsed="false">
      <c r="A12" s="8" t="s">
        <v>233</v>
      </c>
      <c r="D12" s="8" t="n">
        <v>2</v>
      </c>
      <c r="E12" s="8" t="n">
        <v>3</v>
      </c>
    </row>
    <row r="13" customFormat="false" ht="15" hidden="false" customHeight="false" outlineLevel="0" collapsed="false">
      <c r="A13" s="8" t="s">
        <v>233</v>
      </c>
      <c r="D13" s="8" t="n">
        <v>3</v>
      </c>
      <c r="E13" s="8" t="n">
        <v>3</v>
      </c>
    </row>
    <row r="15" customFormat="false" ht="15" hidden="false" customHeight="false" outlineLevel="0" collapsed="false">
      <c r="A15" s="8" t="s">
        <v>79</v>
      </c>
      <c r="B15" s="8" t="n">
        <v>2</v>
      </c>
      <c r="C15" s="8" t="n">
        <v>2</v>
      </c>
    </row>
    <row r="16" customFormat="false" ht="15" hidden="false" customHeight="false" outlineLevel="0" collapsed="false">
      <c r="A16" s="8" t="s">
        <v>79</v>
      </c>
      <c r="B16" s="8" t="n">
        <v>3</v>
      </c>
      <c r="C16" s="8" t="n">
        <v>2</v>
      </c>
    </row>
    <row r="18" customFormat="false" ht="15" hidden="false" customHeight="false" outlineLevel="0" collapsed="false">
      <c r="A18" s="8" t="s">
        <v>443</v>
      </c>
      <c r="D18" s="8" t="n">
        <v>1</v>
      </c>
      <c r="E18" s="8" t="n">
        <v>3</v>
      </c>
    </row>
    <row r="19" customFormat="false" ht="15" hidden="false" customHeight="false" outlineLevel="0" collapsed="false">
      <c r="A19" s="8" t="s">
        <v>443</v>
      </c>
      <c r="D19" s="8" t="n">
        <v>3</v>
      </c>
      <c r="E19" s="8" t="n">
        <v>3</v>
      </c>
    </row>
    <row r="20" customFormat="false" ht="15" hidden="false" customHeight="false" outlineLevel="0" collapsed="false">
      <c r="A20" s="8" t="s">
        <v>444</v>
      </c>
      <c r="D20" s="8" t="n">
        <v>3</v>
      </c>
      <c r="E20" s="8" t="n">
        <v>3</v>
      </c>
    </row>
    <row r="21" customFormat="false" ht="15" hidden="false" customHeight="false" outlineLevel="0" collapsed="false">
      <c r="A21" s="8" t="s">
        <v>250</v>
      </c>
      <c r="D21" s="8" t="n">
        <v>3</v>
      </c>
      <c r="E21" s="8" t="n">
        <v>3</v>
      </c>
    </row>
    <row r="22" customFormat="false" ht="15" hidden="false" customHeight="false" outlineLevel="0" collapsed="false">
      <c r="A22" s="8" t="s">
        <v>108</v>
      </c>
      <c r="D22" s="8" t="n">
        <v>3</v>
      </c>
      <c r="E22" s="8" t="n">
        <v>3</v>
      </c>
    </row>
    <row r="23" customFormat="false" ht="15" hidden="false" customHeight="false" outlineLevel="0" collapsed="false">
      <c r="A23" s="8" t="s">
        <v>247</v>
      </c>
      <c r="D23" s="8" t="n">
        <v>1</v>
      </c>
      <c r="E23" s="8" t="n">
        <v>3</v>
      </c>
    </row>
    <row r="25" customFormat="false" ht="15" hidden="false" customHeight="false" outlineLevel="0" collapsed="false">
      <c r="A25" s="8" t="s">
        <v>23</v>
      </c>
      <c r="D25" s="8" t="n">
        <v>1</v>
      </c>
      <c r="E25" s="8" t="n">
        <v>1</v>
      </c>
    </row>
    <row r="26" customFormat="false" ht="15" hidden="false" customHeight="false" outlineLevel="0" collapsed="false">
      <c r="A26" s="8" t="s">
        <v>164</v>
      </c>
      <c r="D26" s="8" t="n">
        <v>2</v>
      </c>
      <c r="E26" s="8" t="n">
        <v>1</v>
      </c>
    </row>
    <row r="28" customFormat="false" ht="15" hidden="false" customHeight="false" outlineLevel="0" collapsed="false">
      <c r="A28" s="8" t="s">
        <v>445</v>
      </c>
      <c r="B28" s="8" t="n">
        <v>1</v>
      </c>
      <c r="C28" s="8" t="s">
        <v>446</v>
      </c>
    </row>
    <row r="29" customFormat="false" ht="15" hidden="false" customHeight="false" outlineLevel="0" collapsed="false">
      <c r="A29" s="8" t="s">
        <v>103</v>
      </c>
      <c r="B29" s="8" t="n">
        <v>4</v>
      </c>
      <c r="C29" s="8" t="s">
        <v>446</v>
      </c>
    </row>
    <row r="31" customFormat="false" ht="15" hidden="false" customHeight="false" outlineLevel="0" collapsed="false">
      <c r="A31" s="8" t="s">
        <v>104</v>
      </c>
      <c r="D31" s="8" t="n">
        <v>4</v>
      </c>
    </row>
    <row r="32" customFormat="false" ht="15" hidden="false" customHeight="false" outlineLevel="0" collapsed="false">
      <c r="A32" s="8" t="s">
        <v>447</v>
      </c>
      <c r="D32" s="8" t="n">
        <v>1</v>
      </c>
      <c r="E32" s="8" t="n">
        <v>0</v>
      </c>
    </row>
    <row r="33" customFormat="false" ht="15" hidden="false" customHeight="false" outlineLevel="0" collapsed="false">
      <c r="A33" s="8" t="s">
        <v>144</v>
      </c>
      <c r="D33" s="8" t="n">
        <v>4</v>
      </c>
    </row>
    <row r="34" customFormat="false" ht="15" hidden="false" customHeight="false" outlineLevel="0" collapsed="false">
      <c r="A34" s="8" t="s">
        <v>213</v>
      </c>
      <c r="D34" s="8"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es-UY</dc:language>
  <cp:lastModifiedBy/>
  <dcterms:modified xsi:type="dcterms:W3CDTF">2020-03-17T10:25:04Z</dcterms:modified>
  <cp:revision>2</cp:revision>
  <dc:subject/>
  <dc:title/>
</cp:coreProperties>
</file>