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tables/table2.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pivotTables/pivotTable3.xml" ContentType="application/vnd.openxmlformats-officedocument.spreadsheetml.pivot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defaultThemeVersion="202300"/>
  <mc:AlternateContent xmlns:mc="http://schemas.openxmlformats.org/markup-compatibility/2006">
    <mc:Choice Requires="x15">
      <x15ac:absPath xmlns:x15ac="http://schemas.microsoft.com/office/spreadsheetml/2010/11/ac" url="/Users/jasmineparker/Documents/"/>
    </mc:Choice>
  </mc:AlternateContent>
  <xr:revisionPtr revIDLastSave="0" documentId="13_ncr:1_{A218846A-DD71-E44D-9663-763A0B5DE0A7}" xr6:coauthVersionLast="47" xr6:coauthVersionMax="47" xr10:uidLastSave="{00000000-0000-0000-0000-000000000000}"/>
  <bookViews>
    <workbookView xWindow="3880" yWindow="2200" windowWidth="28040" windowHeight="17440" xr2:uid="{FD2FDAF4-2465-884B-8CA7-8E9977565B5F}"/>
  </bookViews>
  <sheets>
    <sheet name="Sheet3" sheetId="3" r:id="rId1"/>
    <sheet name="table for dashboard" sheetId="2" r:id="rId2"/>
    <sheet name="dashboard" sheetId="4" r:id="rId3"/>
    <sheet name="expense pivot chart y date" sheetId="5" r:id="rId4"/>
    <sheet name="expenses by cate" sheetId="7" r:id="rId5"/>
    <sheet name="original data" sheetId="1" r:id="rId6"/>
  </sheets>
  <definedNames>
    <definedName name="Slicer_Category">#N/A</definedName>
    <definedName name="Slicer_Days__Date">#N/A</definedName>
  </definedNames>
  <calcPr calcId="181029"/>
  <pivotCaches>
    <pivotCache cacheId="17"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2" i="1" l="1"/>
  <c r="I13" i="1"/>
  <c r="I14" i="1"/>
  <c r="I15" i="1"/>
  <c r="I16" i="1"/>
  <c r="I17" i="1"/>
  <c r="I28" i="1"/>
  <c r="I29" i="1"/>
  <c r="I30" i="1"/>
  <c r="I31" i="1"/>
  <c r="I32" i="1"/>
  <c r="I33" i="1"/>
  <c r="I44" i="1"/>
  <c r="I45" i="1"/>
  <c r="I46" i="1"/>
  <c r="I47" i="1"/>
  <c r="I48" i="1"/>
  <c r="I49" i="1"/>
  <c r="H2" i="1"/>
  <c r="I2" i="1" s="1"/>
  <c r="H3" i="1"/>
  <c r="I3" i="1" s="1"/>
  <c r="H4" i="1"/>
  <c r="I4" i="1" s="1"/>
  <c r="H5" i="1"/>
  <c r="I5" i="1" s="1"/>
  <c r="H6" i="1"/>
  <c r="I6" i="1" s="1"/>
  <c r="H7" i="1"/>
  <c r="I7" i="1" s="1"/>
  <c r="H8" i="1"/>
  <c r="I8" i="1" s="1"/>
  <c r="H9" i="1"/>
  <c r="I9" i="1" s="1"/>
  <c r="H10" i="1"/>
  <c r="I10" i="1" s="1"/>
  <c r="H11" i="1"/>
  <c r="I11" i="1" s="1"/>
  <c r="H12" i="1"/>
  <c r="H13" i="1"/>
  <c r="H14" i="1"/>
  <c r="H15" i="1"/>
  <c r="H16" i="1"/>
  <c r="H17" i="1"/>
  <c r="H18" i="1"/>
  <c r="I18" i="1" s="1"/>
  <c r="H19" i="1"/>
  <c r="I19" i="1" s="1"/>
  <c r="H20" i="1"/>
  <c r="I20" i="1" s="1"/>
  <c r="H21" i="1"/>
  <c r="I21" i="1" s="1"/>
  <c r="H22" i="1"/>
  <c r="I22" i="1" s="1"/>
  <c r="H23" i="1"/>
  <c r="I23" i="1" s="1"/>
  <c r="H24" i="1"/>
  <c r="I24" i="1" s="1"/>
  <c r="H25" i="1"/>
  <c r="I25" i="1" s="1"/>
  <c r="H26" i="1"/>
  <c r="I26" i="1" s="1"/>
  <c r="H27" i="1"/>
  <c r="I27" i="1" s="1"/>
  <c r="H28" i="1"/>
  <c r="H29" i="1"/>
  <c r="H30" i="1"/>
  <c r="H31" i="1"/>
  <c r="H32" i="1"/>
  <c r="H33" i="1"/>
  <c r="H34" i="1"/>
  <c r="I34" i="1" s="1"/>
  <c r="H35" i="1"/>
  <c r="I35" i="1" s="1"/>
  <c r="H36" i="1"/>
  <c r="I36" i="1" s="1"/>
  <c r="H37" i="1"/>
  <c r="I37" i="1" s="1"/>
  <c r="H38" i="1"/>
  <c r="I38" i="1" s="1"/>
  <c r="H39" i="1"/>
  <c r="I39" i="1" s="1"/>
  <c r="H40" i="1"/>
  <c r="I40" i="1" s="1"/>
  <c r="H41" i="1"/>
  <c r="I41" i="1" s="1"/>
  <c r="H42" i="1"/>
  <c r="I42" i="1" s="1"/>
  <c r="H43" i="1"/>
  <c r="I43" i="1" s="1"/>
  <c r="H44" i="1"/>
  <c r="H45" i="1"/>
  <c r="H46" i="1"/>
  <c r="H47" i="1"/>
  <c r="H48" i="1"/>
  <c r="H49" i="1"/>
  <c r="H50" i="1"/>
  <c r="I50" i="1" s="1"/>
  <c r="H51" i="1"/>
  <c r="I51" i="1" s="1"/>
  <c r="H52" i="1"/>
  <c r="I52" i="1" s="1"/>
  <c r="H53" i="1"/>
  <c r="I53" i="1" s="1"/>
  <c r="H54" i="1"/>
  <c r="I54" i="1" s="1"/>
  <c r="H55" i="1"/>
  <c r="I55" i="1" s="1"/>
  <c r="G2"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alcChain>
</file>

<file path=xl/sharedStrings.xml><?xml version="1.0" encoding="utf-8"?>
<sst xmlns="http://schemas.openxmlformats.org/spreadsheetml/2006/main" count="161" uniqueCount="66">
  <si>
    <t>Date</t>
  </si>
  <si>
    <t>Category</t>
  </si>
  <si>
    <t>Income</t>
  </si>
  <si>
    <t>Expense</t>
  </si>
  <si>
    <t>Balance</t>
  </si>
  <si>
    <t>paycheck</t>
  </si>
  <si>
    <t>subscription</t>
  </si>
  <si>
    <t xml:space="preserve">dental </t>
  </si>
  <si>
    <t>klarana</t>
  </si>
  <si>
    <t>groccery</t>
  </si>
  <si>
    <t>CC</t>
  </si>
  <si>
    <t>Ulta</t>
  </si>
  <si>
    <t>zelle</t>
  </si>
  <si>
    <t>marcus</t>
  </si>
  <si>
    <t>sent</t>
  </si>
  <si>
    <t>food</t>
  </si>
  <si>
    <t>description</t>
  </si>
  <si>
    <t>amazon</t>
  </si>
  <si>
    <t>paetron</t>
  </si>
  <si>
    <t>wally world</t>
  </si>
  <si>
    <t>ulta cc</t>
  </si>
  <si>
    <t>kroger</t>
  </si>
  <si>
    <t>walmart</t>
  </si>
  <si>
    <t>hotel</t>
  </si>
  <si>
    <t>daves</t>
  </si>
  <si>
    <t>dental bill</t>
  </si>
  <si>
    <t>chruches</t>
  </si>
  <si>
    <t>whataburger</t>
  </si>
  <si>
    <t>cvs</t>
  </si>
  <si>
    <t>gre</t>
  </si>
  <si>
    <t>nouch</t>
  </si>
  <si>
    <t>crypto</t>
  </si>
  <si>
    <t>tasty</t>
  </si>
  <si>
    <t>savings</t>
  </si>
  <si>
    <t>cc</t>
  </si>
  <si>
    <t>pf</t>
  </si>
  <si>
    <t>sallie mae</t>
  </si>
  <si>
    <t>ulta</t>
  </si>
  <si>
    <t>Total  Income</t>
  </si>
  <si>
    <t>Total Expense</t>
  </si>
  <si>
    <t>Net Savings</t>
  </si>
  <si>
    <t xml:space="preserve">Top Spening </t>
  </si>
  <si>
    <t>Row Labels</t>
  </si>
  <si>
    <t>Grand Total</t>
  </si>
  <si>
    <t>Sum of Expense</t>
  </si>
  <si>
    <t>Max of Expense</t>
  </si>
  <si>
    <t>2-Jan</t>
  </si>
  <si>
    <t>3-Jan</t>
  </si>
  <si>
    <t>6-Jan</t>
  </si>
  <si>
    <t>10-Jan</t>
  </si>
  <si>
    <t>13-Jan</t>
  </si>
  <si>
    <t>14-Jan</t>
  </si>
  <si>
    <t>16-Jan</t>
  </si>
  <si>
    <t>17-Jan</t>
  </si>
  <si>
    <t>18-Jan</t>
  </si>
  <si>
    <t>21-Jan</t>
  </si>
  <si>
    <t>22-Jan</t>
  </si>
  <si>
    <t>23-Jan</t>
  </si>
  <si>
    <t>24-Jan</t>
  </si>
  <si>
    <t>27-Jan</t>
  </si>
  <si>
    <t>28-Jan</t>
  </si>
  <si>
    <t>29-Jan</t>
  </si>
  <si>
    <t>31-Jan</t>
  </si>
  <si>
    <t>3-Feb</t>
  </si>
  <si>
    <t>4-Feb</t>
  </si>
  <si>
    <t>6-Feb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</si>
</sst>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2"/>
      <color theme="1"/>
      <name val="Aptos Narrow"/>
      <family val="2"/>
      <scheme val="minor"/>
    </font>
  </fonts>
  <fills count="3">
    <fill>
      <patternFill patternType="none"/>
    </fill>
    <fill>
      <patternFill patternType="gray125"/>
    </fill>
    <fill>
      <patternFill patternType="solid">
        <fgColor theme="8" tint="0.39997558519241921"/>
        <bgColor indexed="64"/>
      </patternFill>
    </fill>
  </fills>
  <borders count="1">
    <border>
      <left/>
      <right/>
      <top/>
      <bottom/>
      <diagonal/>
    </border>
  </borders>
  <cellStyleXfs count="1">
    <xf numFmtId="0" fontId="0" fillId="0" borderId="0"/>
  </cellStyleXfs>
  <cellXfs count="7">
    <xf numFmtId="0" fontId="0" fillId="0" borderId="0" xfId="0"/>
    <xf numFmtId="16" fontId="0" fillId="0" borderId="0" xfId="0" applyNumberFormat="1"/>
    <xf numFmtId="0" fontId="0" fillId="0" borderId="0" xfId="0" pivotButton="1"/>
    <xf numFmtId="0" fontId="0" fillId="0" borderId="0" xfId="0" applyAlignment="1">
      <alignment horizontal="left"/>
    </xf>
    <xf numFmtId="0" fontId="0" fillId="0" borderId="0" xfId="0" applyNumberFormat="1"/>
    <xf numFmtId="14" fontId="0" fillId="0" borderId="0" xfId="0" applyNumberFormat="1"/>
    <xf numFmtId="0" fontId="0" fillId="2" borderId="0" xfId="0" applyFill="1"/>
  </cellXfs>
  <cellStyles count="1">
    <cellStyle name="Normal" xfId="0" builtinId="0"/>
  </cellStyles>
  <dxfs count="5">
    <dxf>
      <numFmt numFmtId="19" formatCode="m/d/yy"/>
    </dxf>
    <dxf>
      <numFmt numFmtId="0" formatCode="General"/>
    </dxf>
    <dxf>
      <numFmt numFmtId="0" formatCode="General"/>
    </dxf>
    <dxf>
      <numFmt numFmtId="0" formatCode="General"/>
    </dxf>
    <dxf>
      <numFmt numFmtId="21" formatCode="d\-mmm"/>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[money tracker.xlsx]table for dashboard!PivotTable3</c:name>
    <c:fmtId val="5"/>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baseline="0"/>
              <a:t>Expense by Catagory</a:t>
            </a:r>
            <a:endParaRPr lang="en-US"/>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
        <c:idx val="2"/>
        <c:spPr>
          <a:solidFill>
            <a:schemeClr val="accent5"/>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4"/>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6">
              <a:lumMod val="60000"/>
            </a:schemeClr>
          </a:solidFill>
          <a:ln>
            <a:noFill/>
          </a:ln>
          <a:effectLst/>
          <a:scene3d>
            <a:camera prst="orthographicFront"/>
            <a:lightRig rig="brightRoom" dir="t"/>
          </a:scene3d>
          <a:sp3d prstMaterial="flat">
            <a:bevelT w="50800" h="101600" prst="angle"/>
            <a:contourClr>
              <a:srgbClr val="000000"/>
            </a:contourClr>
          </a:sp3d>
        </c:spPr>
      </c:pivotFmt>
      <c:pivotFmt>
        <c:idx val="5"/>
        <c:spPr>
          <a:solidFill>
            <a:schemeClr val="accent5">
              <a:lumMod val="60000"/>
            </a:schemeClr>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4">
              <a:lumMod val="60000"/>
            </a:schemeClr>
          </a:solidFill>
          <a:ln>
            <a:noFill/>
          </a:ln>
          <a:effectLst/>
          <a:scene3d>
            <a:camera prst="orthographicFront"/>
            <a:lightRig rig="brightRoom" dir="t"/>
          </a:scene3d>
          <a:sp3d prstMaterial="flat">
            <a:bevelT w="50800" h="101600" prst="angle"/>
            <a:contourClr>
              <a:srgbClr val="000000"/>
            </a:contourClr>
          </a:sp3d>
        </c:spPr>
      </c:pivotFmt>
      <c:pivotFmt>
        <c:idx val="7"/>
        <c:spPr>
          <a:solidFill>
            <a:schemeClr val="accent6">
              <a:lumMod val="80000"/>
              <a:lumOff val="20000"/>
            </a:schemeClr>
          </a:solidFill>
          <a:ln>
            <a:noFill/>
          </a:ln>
          <a:effectLst/>
          <a:scene3d>
            <a:camera prst="orthographicFront"/>
            <a:lightRig rig="brightRoom" dir="t"/>
          </a:scene3d>
          <a:sp3d prstMaterial="flat">
            <a:bevelT w="50800" h="101600" prst="angle"/>
            <a:contourClr>
              <a:srgbClr val="000000"/>
            </a:contourClr>
          </a:sp3d>
        </c:spPr>
      </c:pivotFmt>
      <c:pivotFmt>
        <c:idx val="8"/>
        <c:spPr>
          <a:solidFill>
            <a:schemeClr val="accent5">
              <a:lumMod val="80000"/>
              <a:lumOff val="20000"/>
            </a:schemeClr>
          </a:solidFill>
          <a:ln>
            <a:noFill/>
          </a:ln>
          <a:effectLst/>
          <a:scene3d>
            <a:camera prst="orthographicFront"/>
            <a:lightRig rig="brightRoom" dir="t"/>
          </a:scene3d>
          <a:sp3d prstMaterial="flat">
            <a:bevelT w="50800" h="101600" prst="angle"/>
            <a:contourClr>
              <a:srgbClr val="000000"/>
            </a:contourClr>
          </a:sp3d>
        </c:spPr>
      </c:pivotFmt>
      <c:pivotFmt>
        <c:idx val="9"/>
        <c:spPr>
          <a:solidFill>
            <a:schemeClr val="accent4">
              <a:lumMod val="80000"/>
              <a:lumOff val="20000"/>
            </a:schemeClr>
          </a:solidFill>
          <a:ln>
            <a:noFill/>
          </a:ln>
          <a:effectLst/>
          <a:scene3d>
            <a:camera prst="orthographicFront"/>
            <a:lightRig rig="brightRoom" dir="t"/>
          </a:scene3d>
          <a:sp3d prstMaterial="flat">
            <a:bevelT w="50800" h="101600" prst="angle"/>
            <a:contourClr>
              <a:srgbClr val="000000"/>
            </a:contourClr>
          </a:sp3d>
        </c:spPr>
      </c:pivotFmt>
      <c:pivotFmt>
        <c:idx val="10"/>
        <c:spPr>
          <a:solidFill>
            <a:schemeClr val="accent6">
              <a:lumMod val="80000"/>
            </a:schemeClr>
          </a:solidFill>
          <a:ln>
            <a:noFill/>
          </a:ln>
          <a:effectLst/>
          <a:scene3d>
            <a:camera prst="orthographicFront"/>
            <a:lightRig rig="brightRoom" dir="t"/>
          </a:scene3d>
          <a:sp3d prstMaterial="flat">
            <a:bevelT w="50800" h="101600" prst="angle"/>
            <a:contourClr>
              <a:srgbClr val="000000"/>
            </a:contourClr>
          </a:sp3d>
        </c:spPr>
      </c:pivotFmt>
      <c:pivotFmt>
        <c:idx val="11"/>
        <c:spPr>
          <a:solidFill>
            <a:schemeClr val="accent5">
              <a:lumMod val="80000"/>
            </a:schemeClr>
          </a:solidFill>
          <a:ln>
            <a:noFill/>
          </a:ln>
          <a:effectLst/>
          <a:scene3d>
            <a:camera prst="orthographicFront"/>
            <a:lightRig rig="brightRoom" dir="t"/>
          </a:scene3d>
          <a:sp3d prstMaterial="flat">
            <a:bevelT w="50800" h="101600" prst="angle"/>
            <a:contourClr>
              <a:srgbClr val="000000"/>
            </a:contourClr>
          </a:sp3d>
        </c:spPr>
      </c:pivotFmt>
      <c:pivotFmt>
        <c:idx val="12"/>
        <c:spPr>
          <a:solidFill>
            <a:schemeClr val="accent4">
              <a:lumMod val="80000"/>
            </a:schemeClr>
          </a:solidFill>
          <a:ln>
            <a:noFill/>
          </a:ln>
          <a:effectLst/>
          <a:scene3d>
            <a:camera prst="orthographicFront"/>
            <a:lightRig rig="brightRoom" dir="t"/>
          </a:scene3d>
          <a:sp3d prstMaterial="flat">
            <a:bevelT w="50800" h="101600" prst="angle"/>
            <a:contourClr>
              <a:srgbClr val="000000"/>
            </a:contourClr>
          </a:sp3d>
        </c:spPr>
      </c:pivotFmt>
      <c:pivotFmt>
        <c:idx val="13"/>
        <c:spPr>
          <a:solidFill>
            <a:schemeClr val="accent6">
              <a:lumMod val="60000"/>
              <a:lumOff val="40000"/>
            </a:schemeClr>
          </a:solidFill>
          <a:ln>
            <a:noFill/>
          </a:ln>
          <a:effectLst/>
          <a:scene3d>
            <a:camera prst="orthographicFront"/>
            <a:lightRig rig="brightRoom" dir="t"/>
          </a:scene3d>
          <a:sp3d prstMaterial="flat">
            <a:bevelT w="50800" h="101600" prst="angle"/>
            <a:contourClr>
              <a:srgbClr val="000000"/>
            </a:contourClr>
          </a:sp3d>
        </c:spPr>
      </c:pivotFmt>
      <c:pivotFmt>
        <c:idx val="14"/>
        <c:spPr>
          <a:solidFill>
            <a:schemeClr val="accent5">
              <a:lumMod val="60000"/>
              <a:lumOff val="40000"/>
            </a:schemeClr>
          </a:solidFill>
          <a:ln>
            <a:noFill/>
          </a:ln>
          <a:effectLst/>
          <a:scene3d>
            <a:camera prst="orthographicFront"/>
            <a:lightRig rig="brightRoom" dir="t"/>
          </a:scene3d>
          <a:sp3d prstMaterial="flat">
            <a:bevelT w="50800" h="101600" prst="angle"/>
            <a:contourClr>
              <a:srgbClr val="000000"/>
            </a:contourClr>
          </a:sp3d>
        </c:spPr>
      </c:pivotFmt>
      <c:pivotFmt>
        <c:idx val="15"/>
        <c:spPr>
          <a:solidFill>
            <a:schemeClr val="accent6"/>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16"/>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
        <c:idx val="17"/>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
        <c:idx val="18"/>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
        <c:idx val="19"/>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
        <c:idx val="20"/>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
        <c:idx val="21"/>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
        <c:idx val="22"/>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
        <c:idx val="23"/>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
        <c:idx val="24"/>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
        <c:idx val="25"/>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
        <c:idx val="26"/>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
        <c:idx val="27"/>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
        <c:idx val="28"/>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
        <c:idx val="29"/>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
        <c:idx val="30"/>
        <c:spPr>
          <a:solidFill>
            <a:schemeClr val="accent6"/>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31"/>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
        <c:idx val="32"/>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
        <c:idx val="33"/>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
        <c:idx val="34"/>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
        <c:idx val="35"/>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
        <c:idx val="36"/>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
        <c:idx val="37"/>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
        <c:idx val="38"/>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
        <c:idx val="39"/>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
        <c:idx val="40"/>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
        <c:idx val="41"/>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
        <c:idx val="42"/>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
        <c:idx val="43"/>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
        <c:idx val="44"/>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s>
    <c:plotArea>
      <c:layout/>
      <c:pieChart>
        <c:varyColors val="1"/>
        <c:ser>
          <c:idx val="0"/>
          <c:order val="0"/>
          <c:tx>
            <c:strRef>
              <c:f>'table for dashboard'!$B$3</c:f>
              <c:strCache>
                <c:ptCount val="1"/>
                <c:pt idx="0">
                  <c:v>Total</c:v>
                </c:pt>
              </c:strCache>
            </c:strRef>
          </c:tx>
          <c:dPt>
            <c:idx val="0"/>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402F-D44B-B21B-C613EBCF2413}"/>
              </c:ext>
            </c:extLst>
          </c:dPt>
          <c:dPt>
            <c:idx val="1"/>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402F-D44B-B21B-C613EBCF2413}"/>
              </c:ext>
            </c:extLst>
          </c:dPt>
          <c:dPt>
            <c:idx val="2"/>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402F-D44B-B21B-C613EBCF2413}"/>
              </c:ext>
            </c:extLst>
          </c:dPt>
          <c:dPt>
            <c:idx val="3"/>
            <c:bubble3D val="0"/>
            <c:spPr>
              <a:solidFill>
                <a:schemeClr val="accent6">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402F-D44B-B21B-C613EBCF2413}"/>
              </c:ext>
            </c:extLst>
          </c:dPt>
          <c:dPt>
            <c:idx val="4"/>
            <c:bubble3D val="0"/>
            <c:spPr>
              <a:solidFill>
                <a:schemeClr val="accent5">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9-402F-D44B-B21B-C613EBCF2413}"/>
              </c:ext>
            </c:extLst>
          </c:dPt>
          <c:dPt>
            <c:idx val="5"/>
            <c:bubble3D val="0"/>
            <c:spPr>
              <a:solidFill>
                <a:schemeClr val="accent4">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B-402F-D44B-B21B-C613EBCF2413}"/>
              </c:ext>
            </c:extLst>
          </c:dPt>
          <c:dPt>
            <c:idx val="6"/>
            <c:bubble3D val="0"/>
            <c:spPr>
              <a:solidFill>
                <a:schemeClr val="accent6">
                  <a:lumMod val="80000"/>
                  <a:lumOff val="2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D-402F-D44B-B21B-C613EBCF2413}"/>
              </c:ext>
            </c:extLst>
          </c:dPt>
          <c:dPt>
            <c:idx val="7"/>
            <c:bubble3D val="0"/>
            <c:spPr>
              <a:solidFill>
                <a:schemeClr val="accent5">
                  <a:lumMod val="80000"/>
                  <a:lumOff val="2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F-402F-D44B-B21B-C613EBCF2413}"/>
              </c:ext>
            </c:extLst>
          </c:dPt>
          <c:dPt>
            <c:idx val="8"/>
            <c:bubble3D val="0"/>
            <c:spPr>
              <a:solidFill>
                <a:schemeClr val="accent4">
                  <a:lumMod val="80000"/>
                  <a:lumOff val="2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1-402F-D44B-B21B-C613EBCF2413}"/>
              </c:ext>
            </c:extLst>
          </c:dPt>
          <c:dPt>
            <c:idx val="9"/>
            <c:bubble3D val="0"/>
            <c:spPr>
              <a:solidFill>
                <a:schemeClr val="accent6">
                  <a:lumMod val="8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3-402F-D44B-B21B-C613EBCF2413}"/>
              </c:ext>
            </c:extLst>
          </c:dPt>
          <c:dPt>
            <c:idx val="10"/>
            <c:bubble3D val="0"/>
            <c:spPr>
              <a:solidFill>
                <a:schemeClr val="accent5">
                  <a:lumMod val="8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5-402F-D44B-B21B-C613EBCF2413}"/>
              </c:ext>
            </c:extLst>
          </c:dPt>
          <c:dPt>
            <c:idx val="11"/>
            <c:bubble3D val="0"/>
            <c:spPr>
              <a:solidFill>
                <a:schemeClr val="accent4">
                  <a:lumMod val="8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7-402F-D44B-B21B-C613EBCF2413}"/>
              </c:ext>
            </c:extLst>
          </c:dPt>
          <c:dPt>
            <c:idx val="12"/>
            <c:bubble3D val="0"/>
            <c:spPr>
              <a:solidFill>
                <a:schemeClr val="accent6">
                  <a:lumMod val="60000"/>
                  <a:lumOff val="4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9-402F-D44B-B21B-C613EBCF2413}"/>
              </c:ext>
            </c:extLst>
          </c:dPt>
          <c:dPt>
            <c:idx val="13"/>
            <c:bubble3D val="0"/>
            <c:spPr>
              <a:solidFill>
                <a:schemeClr val="accent5">
                  <a:lumMod val="60000"/>
                  <a:lumOff val="4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B-402F-D44B-B21B-C613EBCF2413}"/>
              </c:ext>
            </c:extLst>
          </c:dPt>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'table for dashboard'!$A$4:$A$18</c:f>
              <c:strCache>
                <c:ptCount val="14"/>
                <c:pt idx="0">
                  <c:v>sallie mae</c:v>
                </c:pt>
                <c:pt idx="1">
                  <c:v>sent</c:v>
                </c:pt>
                <c:pt idx="2">
                  <c:v>klarana</c:v>
                </c:pt>
                <c:pt idx="3">
                  <c:v>dental </c:v>
                </c:pt>
                <c:pt idx="4">
                  <c:v>CC</c:v>
                </c:pt>
                <c:pt idx="5">
                  <c:v>groccery</c:v>
                </c:pt>
                <c:pt idx="6">
                  <c:v>zelle</c:v>
                </c:pt>
                <c:pt idx="7">
                  <c:v>Ulta</c:v>
                </c:pt>
                <c:pt idx="8">
                  <c:v>food</c:v>
                </c:pt>
                <c:pt idx="9">
                  <c:v>subscription</c:v>
                </c:pt>
                <c:pt idx="10">
                  <c:v>crypto</c:v>
                </c:pt>
                <c:pt idx="11">
                  <c:v>savings</c:v>
                </c:pt>
                <c:pt idx="12">
                  <c:v>paycheck</c:v>
                </c:pt>
                <c:pt idx="13">
                  <c:v>marcus</c:v>
                </c:pt>
              </c:strCache>
            </c:strRef>
          </c:cat>
          <c:val>
            <c:numRef>
              <c:f>'table for dashboard'!$B$4:$B$18</c:f>
              <c:numCache>
                <c:formatCode>General</c:formatCode>
                <c:ptCount val="14"/>
                <c:pt idx="0">
                  <c:v>457.16</c:v>
                </c:pt>
                <c:pt idx="1">
                  <c:v>200</c:v>
                </c:pt>
                <c:pt idx="2">
                  <c:v>96.12</c:v>
                </c:pt>
                <c:pt idx="3">
                  <c:v>93.18</c:v>
                </c:pt>
                <c:pt idx="4">
                  <c:v>84</c:v>
                </c:pt>
                <c:pt idx="5">
                  <c:v>80.56</c:v>
                </c:pt>
                <c:pt idx="6">
                  <c:v>40</c:v>
                </c:pt>
                <c:pt idx="7">
                  <c:v>37</c:v>
                </c:pt>
                <c:pt idx="8">
                  <c:v>33.67</c:v>
                </c:pt>
                <c:pt idx="9">
                  <c:v>24.96</c:v>
                </c:pt>
              </c:numCache>
            </c:numRef>
          </c:val>
          <c:extLst>
            <c:ext xmlns:c16="http://schemas.microsoft.com/office/drawing/2014/chart" uri="{C3380CC4-5D6E-409C-BE32-E72D297353CC}">
              <c16:uniqueId val="{0000001C-402F-D44B-B21B-C613EBCF2413}"/>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78631336340964497"/>
          <c:y val="0.11397697547503022"/>
          <c:w val="0.20301048000672514"/>
          <c:h val="0.82968517215280635"/>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Income</a:t>
            </a:r>
            <a:r>
              <a:rPr lang="en-US" baseline="0"/>
              <a:t> vs Expense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'original data'!$C$1</c:f>
              <c:strCache>
                <c:ptCount val="1"/>
                <c:pt idx="0">
                  <c:v>Income</c:v>
                </c:pt>
              </c:strCache>
            </c:strRef>
          </c:tx>
          <c:spPr>
            <a:solidFill>
              <a:schemeClr val="accent1"/>
            </a:solidFill>
            <a:ln>
              <a:noFill/>
            </a:ln>
            <a:effectLst/>
          </c:spPr>
          <c:invertIfNegative val="0"/>
          <c:cat>
            <c:numRef>
              <c:f>'original data'!$A$2:$A$55</c:f>
              <c:numCache>
                <c:formatCode>d\-mmm</c:formatCode>
                <c:ptCount val="54"/>
                <c:pt idx="0">
                  <c:v>45659</c:v>
                </c:pt>
                <c:pt idx="1">
                  <c:v>45660</c:v>
                </c:pt>
                <c:pt idx="2">
                  <c:v>45660</c:v>
                </c:pt>
                <c:pt idx="3">
                  <c:v>45660</c:v>
                </c:pt>
                <c:pt idx="4">
                  <c:v>45660</c:v>
                </c:pt>
                <c:pt idx="5">
                  <c:v>45660</c:v>
                </c:pt>
                <c:pt idx="6">
                  <c:v>45660</c:v>
                </c:pt>
                <c:pt idx="7">
                  <c:v>45663</c:v>
                </c:pt>
                <c:pt idx="8">
                  <c:v>45667</c:v>
                </c:pt>
                <c:pt idx="9">
                  <c:v>45674</c:v>
                </c:pt>
                <c:pt idx="10">
                  <c:v>45674</c:v>
                </c:pt>
                <c:pt idx="11">
                  <c:v>45678</c:v>
                </c:pt>
                <c:pt idx="12">
                  <c:v>45681</c:v>
                </c:pt>
                <c:pt idx="13">
                  <c:v>45688</c:v>
                </c:pt>
                <c:pt idx="14">
                  <c:v>45667</c:v>
                </c:pt>
                <c:pt idx="15">
                  <c:v>45670</c:v>
                </c:pt>
                <c:pt idx="16">
                  <c:v>45670</c:v>
                </c:pt>
                <c:pt idx="17">
                  <c:v>45670</c:v>
                </c:pt>
                <c:pt idx="18">
                  <c:v>45670</c:v>
                </c:pt>
                <c:pt idx="19">
                  <c:v>45671</c:v>
                </c:pt>
                <c:pt idx="20">
                  <c:v>45671</c:v>
                </c:pt>
                <c:pt idx="21">
                  <c:v>45674</c:v>
                </c:pt>
                <c:pt idx="22">
                  <c:v>45674</c:v>
                </c:pt>
                <c:pt idx="23">
                  <c:v>45678</c:v>
                </c:pt>
                <c:pt idx="24">
                  <c:v>45678</c:v>
                </c:pt>
                <c:pt idx="25">
                  <c:v>45678</c:v>
                </c:pt>
                <c:pt idx="26">
                  <c:v>45678</c:v>
                </c:pt>
                <c:pt idx="27">
                  <c:v>45679</c:v>
                </c:pt>
                <c:pt idx="28">
                  <c:v>45679</c:v>
                </c:pt>
                <c:pt idx="29">
                  <c:v>45680</c:v>
                </c:pt>
                <c:pt idx="30">
                  <c:v>45681</c:v>
                </c:pt>
                <c:pt idx="31">
                  <c:v>45684</c:v>
                </c:pt>
                <c:pt idx="32">
                  <c:v>45684</c:v>
                </c:pt>
                <c:pt idx="33">
                  <c:v>45685</c:v>
                </c:pt>
                <c:pt idx="34">
                  <c:v>45685</c:v>
                </c:pt>
                <c:pt idx="35">
                  <c:v>45686</c:v>
                </c:pt>
                <c:pt idx="36">
                  <c:v>45688</c:v>
                </c:pt>
                <c:pt idx="37">
                  <c:v>45688</c:v>
                </c:pt>
                <c:pt idx="38">
                  <c:v>45691</c:v>
                </c:pt>
                <c:pt idx="39">
                  <c:v>45691</c:v>
                </c:pt>
                <c:pt idx="40">
                  <c:v>45691</c:v>
                </c:pt>
                <c:pt idx="41">
                  <c:v>45691</c:v>
                </c:pt>
                <c:pt idx="42">
                  <c:v>45692</c:v>
                </c:pt>
                <c:pt idx="43">
                  <c:v>45694</c:v>
                </c:pt>
                <c:pt idx="44">
                  <c:v>45692</c:v>
                </c:pt>
                <c:pt idx="45">
                  <c:v>45673</c:v>
                </c:pt>
                <c:pt idx="46">
                  <c:v>45673</c:v>
                </c:pt>
                <c:pt idx="47">
                  <c:v>45674</c:v>
                </c:pt>
                <c:pt idx="48">
                  <c:v>45674</c:v>
                </c:pt>
                <c:pt idx="49">
                  <c:v>45675</c:v>
                </c:pt>
                <c:pt idx="50">
                  <c:v>45678</c:v>
                </c:pt>
                <c:pt idx="51">
                  <c:v>45679</c:v>
                </c:pt>
                <c:pt idx="52">
                  <c:v>45688</c:v>
                </c:pt>
                <c:pt idx="53">
                  <c:v>45692</c:v>
                </c:pt>
              </c:numCache>
            </c:numRef>
          </c:cat>
          <c:val>
            <c:numRef>
              <c:f>'original data'!$C$2:$C$55</c:f>
              <c:numCache>
                <c:formatCode>General</c:formatCode>
                <c:ptCount val="54"/>
                <c:pt idx="1">
                  <c:v>301.52</c:v>
                </c:pt>
                <c:pt idx="8">
                  <c:v>667.08</c:v>
                </c:pt>
                <c:pt idx="9">
                  <c:v>617.48</c:v>
                </c:pt>
                <c:pt idx="10">
                  <c:v>100</c:v>
                </c:pt>
                <c:pt idx="11">
                  <c:v>171</c:v>
                </c:pt>
                <c:pt idx="12">
                  <c:v>596.48</c:v>
                </c:pt>
                <c:pt idx="13">
                  <c:v>493.12</c:v>
                </c:pt>
                <c:pt idx="30">
                  <c:v>17</c:v>
                </c:pt>
                <c:pt idx="31">
                  <c:v>100</c:v>
                </c:pt>
                <c:pt idx="34">
                  <c:v>15</c:v>
                </c:pt>
                <c:pt idx="36">
                  <c:v>40</c:v>
                </c:pt>
                <c:pt idx="38">
                  <c:v>35</c:v>
                </c:pt>
                <c:pt idx="44">
                  <c:v>5</c:v>
                </c:pt>
                <c:pt idx="45">
                  <c:v>75</c:v>
                </c:pt>
              </c:numCache>
            </c:numRef>
          </c:val>
          <c:extLst>
            <c:ext xmlns:c16="http://schemas.microsoft.com/office/drawing/2014/chart" uri="{C3380CC4-5D6E-409C-BE32-E72D297353CC}">
              <c16:uniqueId val="{00000000-694D-174D-AC16-2CF92EFD7829}"/>
            </c:ext>
          </c:extLst>
        </c:ser>
        <c:dLbls>
          <c:showLegendKey val="0"/>
          <c:showVal val="0"/>
          <c:showCatName val="0"/>
          <c:showSerName val="0"/>
          <c:showPercent val="0"/>
          <c:showBubbleSize val="0"/>
        </c:dLbls>
        <c:gapWidth val="150"/>
        <c:axId val="370760160"/>
        <c:axId val="1566235360"/>
      </c:barChart>
      <c:lineChart>
        <c:grouping val="standard"/>
        <c:varyColors val="0"/>
        <c:ser>
          <c:idx val="1"/>
          <c:order val="1"/>
          <c:tx>
            <c:strRef>
              <c:f>'original data'!$D$1</c:f>
              <c:strCache>
                <c:ptCount val="1"/>
                <c:pt idx="0">
                  <c:v>Expense</c:v>
                </c:pt>
              </c:strCache>
            </c:strRef>
          </c:tx>
          <c:spPr>
            <a:ln w="28575" cap="rnd">
              <a:solidFill>
                <a:schemeClr val="accent2"/>
              </a:solidFill>
              <a:round/>
            </a:ln>
            <a:effectLst/>
          </c:spPr>
          <c:marker>
            <c:symbol val="none"/>
          </c:marker>
          <c:cat>
            <c:numRef>
              <c:f>'original data'!$A$2:$A$55</c:f>
              <c:numCache>
                <c:formatCode>d\-mmm</c:formatCode>
                <c:ptCount val="54"/>
                <c:pt idx="0">
                  <c:v>45659</c:v>
                </c:pt>
                <c:pt idx="1">
                  <c:v>45660</c:v>
                </c:pt>
                <c:pt idx="2">
                  <c:v>45660</c:v>
                </c:pt>
                <c:pt idx="3">
                  <c:v>45660</c:v>
                </c:pt>
                <c:pt idx="4">
                  <c:v>45660</c:v>
                </c:pt>
                <c:pt idx="5">
                  <c:v>45660</c:v>
                </c:pt>
                <c:pt idx="6">
                  <c:v>45660</c:v>
                </c:pt>
                <c:pt idx="7">
                  <c:v>45663</c:v>
                </c:pt>
                <c:pt idx="8">
                  <c:v>45667</c:v>
                </c:pt>
                <c:pt idx="9">
                  <c:v>45674</c:v>
                </c:pt>
                <c:pt idx="10">
                  <c:v>45674</c:v>
                </c:pt>
                <c:pt idx="11">
                  <c:v>45678</c:v>
                </c:pt>
                <c:pt idx="12">
                  <c:v>45681</c:v>
                </c:pt>
                <c:pt idx="13">
                  <c:v>45688</c:v>
                </c:pt>
                <c:pt idx="14">
                  <c:v>45667</c:v>
                </c:pt>
                <c:pt idx="15">
                  <c:v>45670</c:v>
                </c:pt>
                <c:pt idx="16">
                  <c:v>45670</c:v>
                </c:pt>
                <c:pt idx="17">
                  <c:v>45670</c:v>
                </c:pt>
                <c:pt idx="18">
                  <c:v>45670</c:v>
                </c:pt>
                <c:pt idx="19">
                  <c:v>45671</c:v>
                </c:pt>
                <c:pt idx="20">
                  <c:v>45671</c:v>
                </c:pt>
                <c:pt idx="21">
                  <c:v>45674</c:v>
                </c:pt>
                <c:pt idx="22">
                  <c:v>45674</c:v>
                </c:pt>
                <c:pt idx="23">
                  <c:v>45678</c:v>
                </c:pt>
                <c:pt idx="24">
                  <c:v>45678</c:v>
                </c:pt>
                <c:pt idx="25">
                  <c:v>45678</c:v>
                </c:pt>
                <c:pt idx="26">
                  <c:v>45678</c:v>
                </c:pt>
                <c:pt idx="27">
                  <c:v>45679</c:v>
                </c:pt>
                <c:pt idx="28">
                  <c:v>45679</c:v>
                </c:pt>
                <c:pt idx="29">
                  <c:v>45680</c:v>
                </c:pt>
                <c:pt idx="30">
                  <c:v>45681</c:v>
                </c:pt>
                <c:pt idx="31">
                  <c:v>45684</c:v>
                </c:pt>
                <c:pt idx="32">
                  <c:v>45684</c:v>
                </c:pt>
                <c:pt idx="33">
                  <c:v>45685</c:v>
                </c:pt>
                <c:pt idx="34">
                  <c:v>45685</c:v>
                </c:pt>
                <c:pt idx="35">
                  <c:v>45686</c:v>
                </c:pt>
                <c:pt idx="36">
                  <c:v>45688</c:v>
                </c:pt>
                <c:pt idx="37">
                  <c:v>45688</c:v>
                </c:pt>
                <c:pt idx="38">
                  <c:v>45691</c:v>
                </c:pt>
                <c:pt idx="39">
                  <c:v>45691</c:v>
                </c:pt>
                <c:pt idx="40">
                  <c:v>45691</c:v>
                </c:pt>
                <c:pt idx="41">
                  <c:v>45691</c:v>
                </c:pt>
                <c:pt idx="42">
                  <c:v>45692</c:v>
                </c:pt>
                <c:pt idx="43">
                  <c:v>45694</c:v>
                </c:pt>
                <c:pt idx="44">
                  <c:v>45692</c:v>
                </c:pt>
                <c:pt idx="45">
                  <c:v>45673</c:v>
                </c:pt>
                <c:pt idx="46">
                  <c:v>45673</c:v>
                </c:pt>
                <c:pt idx="47">
                  <c:v>45674</c:v>
                </c:pt>
                <c:pt idx="48">
                  <c:v>45674</c:v>
                </c:pt>
                <c:pt idx="49">
                  <c:v>45675</c:v>
                </c:pt>
                <c:pt idx="50">
                  <c:v>45678</c:v>
                </c:pt>
                <c:pt idx="51">
                  <c:v>45679</c:v>
                </c:pt>
                <c:pt idx="52">
                  <c:v>45688</c:v>
                </c:pt>
                <c:pt idx="53">
                  <c:v>45692</c:v>
                </c:pt>
              </c:numCache>
            </c:numRef>
          </c:cat>
          <c:val>
            <c:numRef>
              <c:f>'original data'!$D$2:$D$55</c:f>
              <c:numCache>
                <c:formatCode>General</c:formatCode>
                <c:ptCount val="54"/>
                <c:pt idx="0">
                  <c:v>3.25</c:v>
                </c:pt>
                <c:pt idx="2">
                  <c:v>93.18</c:v>
                </c:pt>
                <c:pt idx="3">
                  <c:v>47.71</c:v>
                </c:pt>
                <c:pt idx="4">
                  <c:v>56.62</c:v>
                </c:pt>
                <c:pt idx="5">
                  <c:v>25</c:v>
                </c:pt>
                <c:pt idx="6">
                  <c:v>37</c:v>
                </c:pt>
                <c:pt idx="7">
                  <c:v>40</c:v>
                </c:pt>
                <c:pt idx="14">
                  <c:v>89.39</c:v>
                </c:pt>
                <c:pt idx="15">
                  <c:v>50</c:v>
                </c:pt>
                <c:pt idx="16">
                  <c:v>53.16</c:v>
                </c:pt>
                <c:pt idx="17">
                  <c:v>33.67</c:v>
                </c:pt>
                <c:pt idx="18">
                  <c:v>25</c:v>
                </c:pt>
                <c:pt idx="19">
                  <c:v>96.12</c:v>
                </c:pt>
                <c:pt idx="20">
                  <c:v>20.32</c:v>
                </c:pt>
                <c:pt idx="21">
                  <c:v>93.18</c:v>
                </c:pt>
                <c:pt idx="22">
                  <c:v>30.27</c:v>
                </c:pt>
                <c:pt idx="23">
                  <c:v>39.15</c:v>
                </c:pt>
                <c:pt idx="24">
                  <c:v>17.739999999999998</c:v>
                </c:pt>
                <c:pt idx="25">
                  <c:v>13.43</c:v>
                </c:pt>
                <c:pt idx="26">
                  <c:v>31.39</c:v>
                </c:pt>
                <c:pt idx="27">
                  <c:v>55</c:v>
                </c:pt>
                <c:pt idx="28">
                  <c:v>16.23</c:v>
                </c:pt>
                <c:pt idx="29">
                  <c:v>200</c:v>
                </c:pt>
                <c:pt idx="32">
                  <c:v>57.49</c:v>
                </c:pt>
                <c:pt idx="33">
                  <c:v>50</c:v>
                </c:pt>
                <c:pt idx="35">
                  <c:v>7.8</c:v>
                </c:pt>
                <c:pt idx="37">
                  <c:v>93.18</c:v>
                </c:pt>
                <c:pt idx="39">
                  <c:v>16.38</c:v>
                </c:pt>
                <c:pt idx="40">
                  <c:v>3.25</c:v>
                </c:pt>
                <c:pt idx="41">
                  <c:v>30.77</c:v>
                </c:pt>
                <c:pt idx="42">
                  <c:v>30</c:v>
                </c:pt>
                <c:pt idx="43">
                  <c:v>80.56</c:v>
                </c:pt>
                <c:pt idx="46">
                  <c:v>50</c:v>
                </c:pt>
                <c:pt idx="47">
                  <c:v>24.96</c:v>
                </c:pt>
                <c:pt idx="48">
                  <c:v>84</c:v>
                </c:pt>
                <c:pt idx="49">
                  <c:v>457.16</c:v>
                </c:pt>
                <c:pt idx="50">
                  <c:v>5</c:v>
                </c:pt>
                <c:pt idx="51">
                  <c:v>35</c:v>
                </c:pt>
                <c:pt idx="52">
                  <c:v>20</c:v>
                </c:pt>
                <c:pt idx="53">
                  <c:v>37</c:v>
                </c:pt>
              </c:numCache>
            </c:numRef>
          </c:val>
          <c:smooth val="0"/>
          <c:extLst>
            <c:ext xmlns:c16="http://schemas.microsoft.com/office/drawing/2014/chart" uri="{C3380CC4-5D6E-409C-BE32-E72D297353CC}">
              <c16:uniqueId val="{00000001-694D-174D-AC16-2CF92EFD7829}"/>
            </c:ext>
          </c:extLst>
        </c:ser>
        <c:dLbls>
          <c:showLegendKey val="0"/>
          <c:showVal val="0"/>
          <c:showCatName val="0"/>
          <c:showSerName val="0"/>
          <c:showPercent val="0"/>
          <c:showBubbleSize val="0"/>
        </c:dLbls>
        <c:marker val="1"/>
        <c:smooth val="0"/>
        <c:axId val="370760160"/>
        <c:axId val="1566235360"/>
      </c:lineChart>
      <c:dateAx>
        <c:axId val="370760160"/>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6235360"/>
        <c:crosses val="autoZero"/>
        <c:auto val="1"/>
        <c:lblOffset val="100"/>
        <c:baseTimeUnit val="days"/>
      </c:dateAx>
      <c:valAx>
        <c:axId val="15662353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07601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[money tracker.xlsx]expense pivot chart y date!PivotTable4</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Expense</a:t>
            </a:r>
            <a:r>
              <a:rPr lang="en-US" baseline="0"/>
              <a:t> Per Day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'expense pivot chart y date'!$B$3</c:f>
              <c:strCache>
                <c:ptCount val="1"/>
                <c:pt idx="0">
                  <c:v>Total</c:v>
                </c:pt>
              </c:strCache>
            </c:strRef>
          </c:tx>
          <c:spPr>
            <a:solidFill>
              <a:schemeClr val="accent1"/>
            </a:solidFill>
            <a:ln>
              <a:noFill/>
            </a:ln>
            <a:effectLst/>
          </c:spPr>
          <c:invertIfNegative val="0"/>
          <c:cat>
            <c:strRef>
              <c:f>'expense pivot chart y date'!$A$4:$A$24</c:f>
              <c:strCache>
                <c:ptCount val="20"/>
                <c:pt idx="0">
                  <c:v>2-Jan</c:v>
                </c:pt>
                <c:pt idx="1">
                  <c:v>3-Jan</c:v>
                </c:pt>
                <c:pt idx="2">
                  <c:v>6-Jan</c:v>
                </c:pt>
                <c:pt idx="3">
                  <c:v>10-Jan</c:v>
                </c:pt>
                <c:pt idx="4">
                  <c:v>13-Jan</c:v>
                </c:pt>
                <c:pt idx="5">
                  <c:v>14-Jan</c:v>
                </c:pt>
                <c:pt idx="6">
                  <c:v>16-Jan</c:v>
                </c:pt>
                <c:pt idx="7">
                  <c:v>17-Jan</c:v>
                </c:pt>
                <c:pt idx="8">
                  <c:v>18-Jan</c:v>
                </c:pt>
                <c:pt idx="9">
                  <c:v>21-Jan</c:v>
                </c:pt>
                <c:pt idx="10">
                  <c:v>22-Jan</c:v>
                </c:pt>
                <c:pt idx="11">
                  <c:v>23-Jan</c:v>
                </c:pt>
                <c:pt idx="12">
                  <c:v>24-Jan</c:v>
                </c:pt>
                <c:pt idx="13">
                  <c:v>27-Jan</c:v>
                </c:pt>
                <c:pt idx="14">
                  <c:v>28-Jan</c:v>
                </c:pt>
                <c:pt idx="15">
                  <c:v>29-Jan</c:v>
                </c:pt>
                <c:pt idx="16">
                  <c:v>31-Jan</c:v>
                </c:pt>
                <c:pt idx="17">
                  <c:v>3-Feb</c:v>
                </c:pt>
                <c:pt idx="18">
                  <c:v>4-Feb</c:v>
                </c:pt>
                <c:pt idx="19">
                  <c:v>6-Feb</c:v>
                </c:pt>
              </c:strCache>
            </c:strRef>
          </c:cat>
          <c:val>
            <c:numRef>
              <c:f>'expense pivot chart y date'!$B$4:$B$24</c:f>
              <c:numCache>
                <c:formatCode>General</c:formatCode>
                <c:ptCount val="20"/>
                <c:pt idx="0">
                  <c:v>3.25</c:v>
                </c:pt>
                <c:pt idx="1">
                  <c:v>259.51</c:v>
                </c:pt>
                <c:pt idx="2">
                  <c:v>40</c:v>
                </c:pt>
                <c:pt idx="3">
                  <c:v>89.39</c:v>
                </c:pt>
                <c:pt idx="4">
                  <c:v>161.82999999999998</c:v>
                </c:pt>
                <c:pt idx="5">
                  <c:v>116.44</c:v>
                </c:pt>
                <c:pt idx="6">
                  <c:v>50</c:v>
                </c:pt>
                <c:pt idx="7">
                  <c:v>232.41</c:v>
                </c:pt>
                <c:pt idx="8">
                  <c:v>457.16</c:v>
                </c:pt>
                <c:pt idx="9">
                  <c:v>106.71</c:v>
                </c:pt>
                <c:pt idx="10">
                  <c:v>106.23</c:v>
                </c:pt>
                <c:pt idx="11">
                  <c:v>200</c:v>
                </c:pt>
                <c:pt idx="13">
                  <c:v>57.49</c:v>
                </c:pt>
                <c:pt idx="14">
                  <c:v>50</c:v>
                </c:pt>
                <c:pt idx="15">
                  <c:v>7.8</c:v>
                </c:pt>
                <c:pt idx="16">
                  <c:v>113.18</c:v>
                </c:pt>
                <c:pt idx="17">
                  <c:v>50.4</c:v>
                </c:pt>
                <c:pt idx="18">
                  <c:v>67</c:v>
                </c:pt>
                <c:pt idx="19">
                  <c:v>80.56</c:v>
                </c:pt>
              </c:numCache>
            </c:numRef>
          </c:val>
          <c:extLst>
            <c:ext xmlns:c16="http://schemas.microsoft.com/office/drawing/2014/chart" uri="{C3380CC4-5D6E-409C-BE32-E72D297353CC}">
              <c16:uniqueId val="{00000000-B97C-9F4F-885E-32CB0846ED19}"/>
            </c:ext>
          </c:extLst>
        </c:ser>
        <c:dLbls>
          <c:showLegendKey val="0"/>
          <c:showVal val="0"/>
          <c:showCatName val="0"/>
          <c:showSerName val="0"/>
          <c:showPercent val="0"/>
          <c:showBubbleSize val="0"/>
        </c:dLbls>
        <c:gapWidth val="150"/>
        <c:axId val="171507664"/>
        <c:axId val="1522061536"/>
      </c:barChart>
      <c:catAx>
        <c:axId val="1715076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2061536"/>
        <c:crosses val="autoZero"/>
        <c:auto val="1"/>
        <c:lblAlgn val="ctr"/>
        <c:lblOffset val="100"/>
        <c:noMultiLvlLbl val="0"/>
      </c:catAx>
      <c:valAx>
        <c:axId val="15220615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5076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533400</xdr:colOff>
      <xdr:row>2</xdr:row>
      <xdr:rowOff>165100</xdr:rowOff>
    </xdr:from>
    <xdr:to>
      <xdr:col>2</xdr:col>
      <xdr:colOff>812800</xdr:colOff>
      <xdr:row>12</xdr:row>
      <xdr:rowOff>88900</xdr:rowOff>
    </xdr:to>
    <xdr:sp macro="" textlink="">
      <xdr:nvSpPr>
        <xdr:cNvPr id="3" name="TextBox 2">
          <a:extLst>
            <a:ext uri="{FF2B5EF4-FFF2-40B4-BE49-F238E27FC236}">
              <a16:creationId xmlns:a16="http://schemas.microsoft.com/office/drawing/2014/main" id="{08A66856-E9BE-F1CB-8CCA-27CD1BFE997F}"/>
            </a:ext>
          </a:extLst>
        </xdr:cNvPr>
        <xdr:cNvSpPr txBox="1"/>
      </xdr:nvSpPr>
      <xdr:spPr>
        <a:xfrm>
          <a:off x="533400" y="571500"/>
          <a:ext cx="1930400" cy="1955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endParaRPr lang="en-US" sz="3200"/>
        </a:p>
      </xdr:txBody>
    </xdr:sp>
    <xdr:clientData/>
  </xdr:twoCellAnchor>
  <xdr:twoCellAnchor>
    <xdr:from>
      <xdr:col>0</xdr:col>
      <xdr:colOff>0</xdr:colOff>
      <xdr:row>21</xdr:row>
      <xdr:rowOff>0</xdr:rowOff>
    </xdr:from>
    <xdr:to>
      <xdr:col>8</xdr:col>
      <xdr:colOff>533400</xdr:colOff>
      <xdr:row>39</xdr:row>
      <xdr:rowOff>107950</xdr:rowOff>
    </xdr:to>
    <xdr:graphicFrame macro="">
      <xdr:nvGraphicFramePr>
        <xdr:cNvPr id="4" name="Chart 3">
          <a:extLst>
            <a:ext uri="{FF2B5EF4-FFF2-40B4-BE49-F238E27FC236}">
              <a16:creationId xmlns:a16="http://schemas.microsoft.com/office/drawing/2014/main" id="{9E126ACE-BE6B-5541-9E72-41383A220E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749300</xdr:colOff>
      <xdr:row>21</xdr:row>
      <xdr:rowOff>38100</xdr:rowOff>
    </xdr:from>
    <xdr:to>
      <xdr:col>16</xdr:col>
      <xdr:colOff>203200</xdr:colOff>
      <xdr:row>39</xdr:row>
      <xdr:rowOff>76200</xdr:rowOff>
    </xdr:to>
    <xdr:graphicFrame macro="">
      <xdr:nvGraphicFramePr>
        <xdr:cNvPr id="5" name="Chart 4">
          <a:extLst>
            <a:ext uri="{FF2B5EF4-FFF2-40B4-BE49-F238E27FC236}">
              <a16:creationId xmlns:a16="http://schemas.microsoft.com/office/drawing/2014/main" id="{80487E71-C3AB-C34E-A9C5-BF2A999D09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76200</xdr:colOff>
      <xdr:row>4</xdr:row>
      <xdr:rowOff>177800</xdr:rowOff>
    </xdr:from>
    <xdr:to>
      <xdr:col>7</xdr:col>
      <xdr:colOff>368300</xdr:colOff>
      <xdr:row>20</xdr:row>
      <xdr:rowOff>19050</xdr:rowOff>
    </xdr:to>
    <xdr:graphicFrame macro="">
      <xdr:nvGraphicFramePr>
        <xdr:cNvPr id="7" name="Chart 6">
          <a:extLst>
            <a:ext uri="{FF2B5EF4-FFF2-40B4-BE49-F238E27FC236}">
              <a16:creationId xmlns:a16="http://schemas.microsoft.com/office/drawing/2014/main" id="{F6B4FF83-B537-B048-9631-E7AF5BC4A2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7</xdr:col>
      <xdr:colOff>368300</xdr:colOff>
      <xdr:row>8</xdr:row>
      <xdr:rowOff>139700</xdr:rowOff>
    </xdr:from>
    <xdr:to>
      <xdr:col>8</xdr:col>
      <xdr:colOff>800100</xdr:colOff>
      <xdr:row>20</xdr:row>
      <xdr:rowOff>25400</xdr:rowOff>
    </xdr:to>
    <mc:AlternateContent xmlns:mc="http://schemas.openxmlformats.org/markup-compatibility/2006">
      <mc:Choice xmlns:a14="http://schemas.microsoft.com/office/drawing/2010/main" Requires="a14">
        <xdr:graphicFrame macro="">
          <xdr:nvGraphicFramePr>
            <xdr:cNvPr id="8" name="Category 1">
              <a:extLst>
                <a:ext uri="{FF2B5EF4-FFF2-40B4-BE49-F238E27FC236}">
                  <a16:creationId xmlns:a16="http://schemas.microsoft.com/office/drawing/2014/main" id="{2972F607-CA10-9D41-8C4E-99DBE83ED97E}"/>
                </a:ext>
              </a:extLst>
            </xdr:cNvPr>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dr:sp macro="" textlink="">
          <xdr:nvSpPr>
            <xdr:cNvPr id="0" name=""/>
            <xdr:cNvSpPr>
              <a:spLocks noTextEdit="1"/>
            </xdr:cNvSpPr>
          </xdr:nvSpPr>
          <xdr:spPr>
            <a:xfrm>
              <a:off x="6146800" y="1765300"/>
              <a:ext cx="1257300" cy="2324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800100</xdr:colOff>
      <xdr:row>8</xdr:row>
      <xdr:rowOff>139700</xdr:rowOff>
    </xdr:from>
    <xdr:to>
      <xdr:col>10</xdr:col>
      <xdr:colOff>355600</xdr:colOff>
      <xdr:row>20</xdr:row>
      <xdr:rowOff>25400</xdr:rowOff>
    </xdr:to>
    <mc:AlternateContent xmlns:mc="http://schemas.openxmlformats.org/markup-compatibility/2006">
      <mc:Choice xmlns:a14="http://schemas.microsoft.com/office/drawing/2010/main" Requires="a14">
        <xdr:graphicFrame macro="">
          <xdr:nvGraphicFramePr>
            <xdr:cNvPr id="9" name="Days (Date)">
              <a:extLst>
                <a:ext uri="{FF2B5EF4-FFF2-40B4-BE49-F238E27FC236}">
                  <a16:creationId xmlns:a16="http://schemas.microsoft.com/office/drawing/2014/main" id="{678CC236-1517-CA4C-A4A8-3FC8B295C0F0}"/>
                </a:ext>
              </a:extLst>
            </xdr:cNvPr>
            <xdr:cNvGraphicFramePr/>
          </xdr:nvGraphicFramePr>
          <xdr:xfrm>
            <a:off x="0" y="0"/>
            <a:ext cx="0" cy="0"/>
          </xdr:xfrm>
          <a:graphic>
            <a:graphicData uri="http://schemas.microsoft.com/office/drawing/2010/slicer">
              <sle:slicer xmlns:sle="http://schemas.microsoft.com/office/drawing/2010/slicer" name="Days (Date)"/>
            </a:graphicData>
          </a:graphic>
        </xdr:graphicFrame>
      </mc:Choice>
      <mc:Fallback>
        <xdr:sp macro="" textlink="">
          <xdr:nvSpPr>
            <xdr:cNvPr id="0" name=""/>
            <xdr:cNvSpPr>
              <a:spLocks noTextEdit="1"/>
            </xdr:cNvSpPr>
          </xdr:nvSpPr>
          <xdr:spPr>
            <a:xfrm>
              <a:off x="7404100" y="1765300"/>
              <a:ext cx="1206500" cy="2324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0</xdr:row>
      <xdr:rowOff>38100</xdr:rowOff>
    </xdr:from>
    <xdr:to>
      <xdr:col>13</xdr:col>
      <xdr:colOff>101600</xdr:colOff>
      <xdr:row>4</xdr:row>
      <xdr:rowOff>127000</xdr:rowOff>
    </xdr:to>
    <xdr:sp macro="" textlink="">
      <xdr:nvSpPr>
        <xdr:cNvPr id="10" name="Rounded Rectangle 9">
          <a:extLst>
            <a:ext uri="{FF2B5EF4-FFF2-40B4-BE49-F238E27FC236}">
              <a16:creationId xmlns:a16="http://schemas.microsoft.com/office/drawing/2014/main" id="{642318CD-8CBC-D391-66AF-C840222F2EF6}"/>
            </a:ext>
          </a:extLst>
        </xdr:cNvPr>
        <xdr:cNvSpPr/>
      </xdr:nvSpPr>
      <xdr:spPr>
        <a:xfrm>
          <a:off x="0" y="38100"/>
          <a:ext cx="10833100" cy="9017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203200</xdr:colOff>
      <xdr:row>1</xdr:row>
      <xdr:rowOff>38100</xdr:rowOff>
    </xdr:from>
    <xdr:to>
      <xdr:col>9</xdr:col>
      <xdr:colOff>444500</xdr:colOff>
      <xdr:row>4</xdr:row>
      <xdr:rowOff>114300</xdr:rowOff>
    </xdr:to>
    <xdr:sp macro="" textlink="">
      <xdr:nvSpPr>
        <xdr:cNvPr id="11" name="TextBox 10">
          <a:extLst>
            <a:ext uri="{FF2B5EF4-FFF2-40B4-BE49-F238E27FC236}">
              <a16:creationId xmlns:a16="http://schemas.microsoft.com/office/drawing/2014/main" id="{DC8D1C7C-BDDA-5FA6-E75B-630E14CB379C}"/>
            </a:ext>
          </a:extLst>
        </xdr:cNvPr>
        <xdr:cNvSpPr txBox="1"/>
      </xdr:nvSpPr>
      <xdr:spPr>
        <a:xfrm>
          <a:off x="203200" y="241300"/>
          <a:ext cx="7670800" cy="685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3600" b="1"/>
            <a:t>Personal Finance Dashboard</a:t>
          </a:r>
        </a:p>
      </xdr:txBody>
    </xdr:sp>
    <xdr:clientData/>
  </xdr:twoCellAnchor>
  <xdr:twoCellAnchor>
    <xdr:from>
      <xdr:col>10</xdr:col>
      <xdr:colOff>533400</xdr:colOff>
      <xdr:row>3</xdr:row>
      <xdr:rowOff>127000</xdr:rowOff>
    </xdr:from>
    <xdr:to>
      <xdr:col>15</xdr:col>
      <xdr:colOff>368300</xdr:colOff>
      <xdr:row>19</xdr:row>
      <xdr:rowOff>12700</xdr:rowOff>
    </xdr:to>
    <xdr:sp macro="" textlink="">
      <xdr:nvSpPr>
        <xdr:cNvPr id="12" name="Rounded Rectangle 11">
          <a:extLst>
            <a:ext uri="{FF2B5EF4-FFF2-40B4-BE49-F238E27FC236}">
              <a16:creationId xmlns:a16="http://schemas.microsoft.com/office/drawing/2014/main" id="{5D9AC5BC-F81A-3E5B-645E-2ADDA1774475}"/>
            </a:ext>
          </a:extLst>
        </xdr:cNvPr>
        <xdr:cNvSpPr/>
      </xdr:nvSpPr>
      <xdr:spPr>
        <a:xfrm>
          <a:off x="8788400" y="736600"/>
          <a:ext cx="3962400" cy="3136900"/>
        </a:xfrm>
        <a:prstGeom prst="roundRect">
          <a:avLst/>
        </a:prstGeom>
        <a:solidFill>
          <a:schemeClr val="accent5">
            <a:lumMod val="20000"/>
            <a:lumOff val="80000"/>
          </a:schemeClr>
        </a:solidFill>
        <a:ln w="38100"/>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50800</xdr:colOff>
      <xdr:row>4</xdr:row>
      <xdr:rowOff>12700</xdr:rowOff>
    </xdr:from>
    <xdr:to>
      <xdr:col>15</xdr:col>
      <xdr:colOff>38100</xdr:colOff>
      <xdr:row>13</xdr:row>
      <xdr:rowOff>25400</xdr:rowOff>
    </xdr:to>
    <xdr:sp macro="" textlink="">
      <xdr:nvSpPr>
        <xdr:cNvPr id="13" name="TextBox 12">
          <a:extLst>
            <a:ext uri="{FF2B5EF4-FFF2-40B4-BE49-F238E27FC236}">
              <a16:creationId xmlns:a16="http://schemas.microsoft.com/office/drawing/2014/main" id="{B520F03E-21C6-396E-ABFD-87488103F549}"/>
            </a:ext>
          </a:extLst>
        </xdr:cNvPr>
        <xdr:cNvSpPr txBox="1"/>
      </xdr:nvSpPr>
      <xdr:spPr>
        <a:xfrm>
          <a:off x="9131300" y="825500"/>
          <a:ext cx="3289300" cy="1841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7200"/>
            <a:t>3233.68</a:t>
          </a:r>
        </a:p>
      </xdr:txBody>
    </xdr:sp>
    <xdr:clientData/>
  </xdr:twoCellAnchor>
  <xdr:twoCellAnchor>
    <xdr:from>
      <xdr:col>10</xdr:col>
      <xdr:colOff>635000</xdr:colOff>
      <xdr:row>13</xdr:row>
      <xdr:rowOff>190500</xdr:rowOff>
    </xdr:from>
    <xdr:to>
      <xdr:col>15</xdr:col>
      <xdr:colOff>304800</xdr:colOff>
      <xdr:row>18</xdr:row>
      <xdr:rowOff>25400</xdr:rowOff>
    </xdr:to>
    <xdr:sp macro="" textlink="">
      <xdr:nvSpPr>
        <xdr:cNvPr id="14" name="TextBox 13">
          <a:extLst>
            <a:ext uri="{FF2B5EF4-FFF2-40B4-BE49-F238E27FC236}">
              <a16:creationId xmlns:a16="http://schemas.microsoft.com/office/drawing/2014/main" id="{1308F7E2-F573-2D16-BD8F-99641B650960}"/>
            </a:ext>
          </a:extLst>
        </xdr:cNvPr>
        <xdr:cNvSpPr txBox="1"/>
      </xdr:nvSpPr>
      <xdr:spPr>
        <a:xfrm>
          <a:off x="8890000" y="2832100"/>
          <a:ext cx="3797300" cy="850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4000"/>
            <a:t>Total</a:t>
          </a:r>
          <a:r>
            <a:rPr lang="en-US" sz="4000" baseline="0"/>
            <a:t> Income YTD</a:t>
          </a:r>
          <a:endParaRPr lang="en-US" sz="4000"/>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12</xdr:col>
      <xdr:colOff>165100</xdr:colOff>
      <xdr:row>2</xdr:row>
      <xdr:rowOff>88900</xdr:rowOff>
    </xdr:from>
    <xdr:to>
      <xdr:col>14</xdr:col>
      <xdr:colOff>342900</xdr:colOff>
      <xdr:row>15</xdr:row>
      <xdr:rowOff>66672</xdr:rowOff>
    </xdr:to>
    <mc:AlternateContent xmlns:mc="http://schemas.openxmlformats.org/markup-compatibility/2006">
      <mc:Choice xmlns:a14="http://schemas.microsoft.com/office/drawing/2010/main" Requires="a14">
        <xdr:graphicFrame macro="">
          <xdr:nvGraphicFramePr>
            <xdr:cNvPr id="5" name="Category">
              <a:extLst>
                <a:ext uri="{FF2B5EF4-FFF2-40B4-BE49-F238E27FC236}">
                  <a16:creationId xmlns:a16="http://schemas.microsoft.com/office/drawing/2014/main" id="{8427333B-6656-94DE-7275-215215A6A7CF}"/>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10477500" y="495300"/>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smine Parker" refreshedDate="45708.723694444445" createdVersion="8" refreshedVersion="8" minRefreshableVersion="3" recordCount="54" xr:uid="{F06194D7-8653-7643-AB62-AE75E7AD8F39}">
  <cacheSource type="worksheet">
    <worksheetSource name="Table1"/>
  </cacheSource>
  <cacheFields count="11">
    <cacheField name="Date" numFmtId="16">
      <sharedItems containsSemiMixedTypes="0" containsNonDate="0" containsDate="1" containsString="0" minDate="2025-01-02T00:00:00" maxDate="2025-02-07T00:00:00" count="20">
        <d v="2025-01-02T00:00:00"/>
        <d v="2025-01-03T00:00:00"/>
        <d v="2025-01-06T00:00:00"/>
        <d v="2025-01-10T00:00:00"/>
        <d v="2025-01-17T00:00:00"/>
        <d v="2025-01-21T00:00:00"/>
        <d v="2025-01-24T00:00:00"/>
        <d v="2025-01-31T00:00:00"/>
        <d v="2025-01-13T00:00:00"/>
        <d v="2025-01-14T00:00:00"/>
        <d v="2025-01-22T00:00:00"/>
        <d v="2025-01-23T00:00:00"/>
        <d v="2025-01-27T00:00:00"/>
        <d v="2025-01-28T00:00:00"/>
        <d v="2025-01-29T00:00:00"/>
        <d v="2025-02-03T00:00:00"/>
        <d v="2025-02-04T00:00:00"/>
        <d v="2025-02-06T00:00:00"/>
        <d v="2025-01-16T00:00:00"/>
        <d v="2025-01-18T00:00:00"/>
      </sharedItems>
      <fieldGroup par="10"/>
    </cacheField>
    <cacheField name="Category" numFmtId="0">
      <sharedItems count="14">
        <s v="subscription"/>
        <s v="paycheck"/>
        <s v="dental "/>
        <s v="klarana"/>
        <s v="groccery"/>
        <s v="CC"/>
        <s v="Ulta"/>
        <s v="zelle"/>
        <s v="marcus"/>
        <s v="sent"/>
        <s v="food"/>
        <s v="crypto"/>
        <s v="savings"/>
        <s v="sallie mae"/>
      </sharedItems>
    </cacheField>
    <cacheField name="Income" numFmtId="0">
      <sharedItems containsString="0" containsBlank="1" containsNumber="1" minValue="5" maxValue="667.08"/>
    </cacheField>
    <cacheField name="Expense" numFmtId="0">
      <sharedItems containsString="0" containsBlank="1" containsNumber="1" minValue="3.25" maxValue="457.16" count="34">
        <n v="3.25"/>
        <m/>
        <n v="93.18"/>
        <n v="47.71"/>
        <n v="56.62"/>
        <n v="25"/>
        <n v="37"/>
        <n v="40"/>
        <n v="89.39"/>
        <n v="50"/>
        <n v="53.16"/>
        <n v="33.67"/>
        <n v="96.12"/>
        <n v="20.32"/>
        <n v="30.27"/>
        <n v="39.15"/>
        <n v="17.739999999999998"/>
        <n v="13.43"/>
        <n v="31.39"/>
        <n v="55"/>
        <n v="16.23"/>
        <n v="200"/>
        <n v="57.49"/>
        <n v="7.8"/>
        <n v="16.38"/>
        <n v="30.77"/>
        <n v="30"/>
        <n v="80.56"/>
        <n v="24.96"/>
        <n v="84"/>
        <n v="457.16"/>
        <n v="5"/>
        <n v="35"/>
        <n v="20"/>
      </sharedItems>
    </cacheField>
    <cacheField name="Balance" numFmtId="0">
      <sharedItems containsNonDate="0" containsString="0" containsBlank="1"/>
    </cacheField>
    <cacheField name="description" numFmtId="0">
      <sharedItems containsBlank="1"/>
    </cacheField>
    <cacheField name="Total  Income" numFmtId="0">
      <sharedItems containsSemiMixedTypes="0" containsString="0" containsNumber="1" minValue="3233.68" maxValue="3233.68"/>
    </cacheField>
    <cacheField name="Total Expense" numFmtId="0">
      <sharedItems containsSemiMixedTypes="0" containsString="0" containsNumber="1" minValue="2249.36" maxValue="2249.36"/>
    </cacheField>
    <cacheField name="Net Savings" numFmtId="0">
      <sharedItems containsSemiMixedTypes="0" containsString="0" containsNumber="1" minValue="984.31999999999971" maxValue="984.31999999999971"/>
    </cacheField>
    <cacheField name="Days (Date)" numFmtId="0" databaseField="0">
      <fieldGroup base="0">
        <rangePr groupBy="days" startDate="2025-01-02T00:00:00" endDate="2025-02-07T00:00:00"/>
        <groupItems count="368">
          <s v="&lt;1/2/25"/>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2/7/25"/>
        </groupItems>
      </fieldGroup>
    </cacheField>
    <cacheField name="Months (Date)" numFmtId="0" databaseField="0">
      <fieldGroup base="0">
        <rangePr groupBy="months" startDate="2025-01-02T00:00:00" endDate="2025-02-07T00:00:00"/>
        <groupItems count="14">
          <s v="&lt;1/2/25"/>
          <s v="Jan"/>
          <s v="Feb"/>
          <s v="Mar"/>
          <s v="Apr"/>
          <s v="May"/>
          <s v="Jun"/>
          <s v="Jul"/>
          <s v="Aug"/>
          <s v="Sep"/>
          <s v="Oct"/>
          <s v="Nov"/>
          <s v="Dec"/>
          <s v="&gt;2/7/25"/>
        </groupItems>
      </fieldGroup>
    </cacheField>
  </cacheFields>
  <extLst>
    <ext xmlns:x14="http://schemas.microsoft.com/office/spreadsheetml/2009/9/main" uri="{725AE2AE-9491-48be-B2B4-4EB974FC3084}">
      <x14:pivotCacheDefinition pivotCacheId="181914465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4">
  <r>
    <x v="0"/>
    <x v="0"/>
    <m/>
    <x v="0"/>
    <m/>
    <s v="paetron"/>
    <n v="3233.68"/>
    <n v="2249.36"/>
    <n v="984.31999999999971"/>
  </r>
  <r>
    <x v="1"/>
    <x v="1"/>
    <n v="301.52"/>
    <x v="1"/>
    <m/>
    <m/>
    <n v="3233.68"/>
    <n v="2249.36"/>
    <n v="984.31999999999971"/>
  </r>
  <r>
    <x v="1"/>
    <x v="2"/>
    <m/>
    <x v="2"/>
    <m/>
    <m/>
    <n v="3233.68"/>
    <n v="2249.36"/>
    <n v="984.31999999999971"/>
  </r>
  <r>
    <x v="1"/>
    <x v="3"/>
    <m/>
    <x v="3"/>
    <m/>
    <m/>
    <n v="3233.68"/>
    <n v="2249.36"/>
    <n v="984.31999999999971"/>
  </r>
  <r>
    <x v="1"/>
    <x v="4"/>
    <m/>
    <x v="4"/>
    <m/>
    <s v="wally world"/>
    <n v="3233.68"/>
    <n v="2249.36"/>
    <n v="984.31999999999971"/>
  </r>
  <r>
    <x v="1"/>
    <x v="5"/>
    <m/>
    <x v="5"/>
    <m/>
    <m/>
    <n v="3233.68"/>
    <n v="2249.36"/>
    <n v="984.31999999999971"/>
  </r>
  <r>
    <x v="1"/>
    <x v="6"/>
    <m/>
    <x v="6"/>
    <m/>
    <s v="ulta cc"/>
    <n v="3233.68"/>
    <n v="2249.36"/>
    <n v="984.31999999999971"/>
  </r>
  <r>
    <x v="2"/>
    <x v="7"/>
    <m/>
    <x v="7"/>
    <m/>
    <m/>
    <n v="3233.68"/>
    <n v="2249.36"/>
    <n v="984.31999999999971"/>
  </r>
  <r>
    <x v="3"/>
    <x v="1"/>
    <n v="667.08"/>
    <x v="1"/>
    <m/>
    <m/>
    <n v="3233.68"/>
    <n v="2249.36"/>
    <n v="984.31999999999971"/>
  </r>
  <r>
    <x v="4"/>
    <x v="1"/>
    <n v="617.48"/>
    <x v="1"/>
    <m/>
    <m/>
    <n v="3233.68"/>
    <n v="2249.36"/>
    <n v="984.31999999999971"/>
  </r>
  <r>
    <x v="4"/>
    <x v="8"/>
    <n v="100"/>
    <x v="1"/>
    <m/>
    <m/>
    <n v="3233.68"/>
    <n v="2249.36"/>
    <n v="984.31999999999971"/>
  </r>
  <r>
    <x v="5"/>
    <x v="8"/>
    <n v="171"/>
    <x v="1"/>
    <m/>
    <m/>
    <n v="3233.68"/>
    <n v="2249.36"/>
    <n v="984.31999999999971"/>
  </r>
  <r>
    <x v="6"/>
    <x v="1"/>
    <n v="596.48"/>
    <x v="1"/>
    <m/>
    <m/>
    <n v="3233.68"/>
    <n v="2249.36"/>
    <n v="984.31999999999971"/>
  </r>
  <r>
    <x v="7"/>
    <x v="1"/>
    <n v="493.12"/>
    <x v="1"/>
    <m/>
    <m/>
    <n v="3233.68"/>
    <n v="2249.36"/>
    <n v="984.31999999999971"/>
  </r>
  <r>
    <x v="3"/>
    <x v="3"/>
    <m/>
    <x v="8"/>
    <m/>
    <m/>
    <n v="3233.68"/>
    <n v="2249.36"/>
    <n v="984.31999999999971"/>
  </r>
  <r>
    <x v="8"/>
    <x v="9"/>
    <m/>
    <x v="9"/>
    <m/>
    <s v="gre"/>
    <n v="3233.68"/>
    <n v="2249.36"/>
    <n v="984.31999999999971"/>
  </r>
  <r>
    <x v="8"/>
    <x v="4"/>
    <m/>
    <x v="10"/>
    <m/>
    <s v="kroger"/>
    <n v="3233.68"/>
    <n v="2249.36"/>
    <n v="984.31999999999971"/>
  </r>
  <r>
    <x v="8"/>
    <x v="10"/>
    <m/>
    <x v="11"/>
    <m/>
    <s v="walmart"/>
    <n v="3233.68"/>
    <n v="2249.36"/>
    <n v="984.31999999999971"/>
  </r>
  <r>
    <x v="8"/>
    <x v="9"/>
    <m/>
    <x v="5"/>
    <m/>
    <s v="nouch"/>
    <n v="3233.68"/>
    <n v="2249.36"/>
    <n v="984.31999999999971"/>
  </r>
  <r>
    <x v="9"/>
    <x v="3"/>
    <m/>
    <x v="12"/>
    <m/>
    <s v="hotel"/>
    <n v="3233.68"/>
    <n v="2249.36"/>
    <n v="984.31999999999971"/>
  </r>
  <r>
    <x v="9"/>
    <x v="10"/>
    <m/>
    <x v="13"/>
    <m/>
    <s v="daves"/>
    <n v="3233.68"/>
    <n v="2249.36"/>
    <n v="984.31999999999971"/>
  </r>
  <r>
    <x v="4"/>
    <x v="2"/>
    <m/>
    <x v="2"/>
    <m/>
    <s v="dental bill"/>
    <n v="3233.68"/>
    <n v="2249.36"/>
    <n v="984.31999999999971"/>
  </r>
  <r>
    <x v="4"/>
    <x v="10"/>
    <m/>
    <x v="14"/>
    <m/>
    <s v="chruches"/>
    <n v="3233.68"/>
    <n v="2249.36"/>
    <n v="984.31999999999971"/>
  </r>
  <r>
    <x v="5"/>
    <x v="4"/>
    <m/>
    <x v="15"/>
    <m/>
    <s v="kroger"/>
    <n v="3233.68"/>
    <n v="2249.36"/>
    <n v="984.31999999999971"/>
  </r>
  <r>
    <x v="5"/>
    <x v="10"/>
    <m/>
    <x v="16"/>
    <m/>
    <s v="whataburger"/>
    <n v="3233.68"/>
    <n v="2249.36"/>
    <n v="984.31999999999971"/>
  </r>
  <r>
    <x v="5"/>
    <x v="4"/>
    <m/>
    <x v="17"/>
    <m/>
    <s v="cvs"/>
    <n v="3233.68"/>
    <n v="2249.36"/>
    <n v="984.31999999999971"/>
  </r>
  <r>
    <x v="5"/>
    <x v="4"/>
    <m/>
    <x v="18"/>
    <m/>
    <s v="kroger"/>
    <n v="3233.68"/>
    <n v="2249.36"/>
    <n v="984.31999999999971"/>
  </r>
  <r>
    <x v="10"/>
    <x v="9"/>
    <m/>
    <x v="19"/>
    <m/>
    <s v="gre"/>
    <n v="3233.68"/>
    <n v="2249.36"/>
    <n v="984.31999999999971"/>
  </r>
  <r>
    <x v="10"/>
    <x v="0"/>
    <m/>
    <x v="20"/>
    <m/>
    <s v="amazon"/>
    <n v="3233.68"/>
    <n v="2249.36"/>
    <n v="984.31999999999971"/>
  </r>
  <r>
    <x v="11"/>
    <x v="9"/>
    <m/>
    <x v="21"/>
    <m/>
    <s v="gre"/>
    <n v="3233.68"/>
    <n v="2249.36"/>
    <n v="984.31999999999971"/>
  </r>
  <r>
    <x v="6"/>
    <x v="11"/>
    <n v="17"/>
    <x v="1"/>
    <m/>
    <m/>
    <n v="3233.68"/>
    <n v="2249.36"/>
    <n v="984.31999999999971"/>
  </r>
  <r>
    <x v="12"/>
    <x v="11"/>
    <n v="100"/>
    <x v="1"/>
    <m/>
    <m/>
    <n v="3233.68"/>
    <n v="2249.36"/>
    <n v="984.31999999999971"/>
  </r>
  <r>
    <x v="12"/>
    <x v="4"/>
    <m/>
    <x v="22"/>
    <m/>
    <s v="kroger"/>
    <n v="3233.68"/>
    <n v="2249.36"/>
    <n v="984.31999999999971"/>
  </r>
  <r>
    <x v="13"/>
    <x v="9"/>
    <m/>
    <x v="9"/>
    <m/>
    <m/>
    <n v="3233.68"/>
    <n v="2249.36"/>
    <n v="984.31999999999971"/>
  </r>
  <r>
    <x v="13"/>
    <x v="11"/>
    <n v="15"/>
    <x v="1"/>
    <m/>
    <m/>
    <n v="3233.68"/>
    <n v="2249.36"/>
    <n v="984.31999999999971"/>
  </r>
  <r>
    <x v="14"/>
    <x v="10"/>
    <m/>
    <x v="23"/>
    <m/>
    <s v="whataburger"/>
    <n v="3233.68"/>
    <n v="2249.36"/>
    <n v="984.31999999999971"/>
  </r>
  <r>
    <x v="7"/>
    <x v="11"/>
    <n v="40"/>
    <x v="1"/>
    <m/>
    <m/>
    <n v="3233.68"/>
    <n v="2249.36"/>
    <n v="984.31999999999971"/>
  </r>
  <r>
    <x v="7"/>
    <x v="2"/>
    <m/>
    <x v="2"/>
    <m/>
    <m/>
    <n v="3233.68"/>
    <n v="2249.36"/>
    <n v="984.31999999999971"/>
  </r>
  <r>
    <x v="15"/>
    <x v="11"/>
    <n v="35"/>
    <x v="1"/>
    <m/>
    <m/>
    <n v="3233.68"/>
    <n v="2249.36"/>
    <n v="984.31999999999971"/>
  </r>
  <r>
    <x v="15"/>
    <x v="10"/>
    <m/>
    <x v="24"/>
    <m/>
    <s v="tasty"/>
    <n v="3233.68"/>
    <n v="2249.36"/>
    <n v="984.31999999999971"/>
  </r>
  <r>
    <x v="15"/>
    <x v="0"/>
    <m/>
    <x v="0"/>
    <m/>
    <m/>
    <n v="3233.68"/>
    <n v="2249.36"/>
    <n v="984.31999999999971"/>
  </r>
  <r>
    <x v="15"/>
    <x v="4"/>
    <m/>
    <x v="25"/>
    <m/>
    <s v="cvs"/>
    <n v="3233.68"/>
    <n v="2249.36"/>
    <n v="984.31999999999971"/>
  </r>
  <r>
    <x v="16"/>
    <x v="9"/>
    <m/>
    <x v="26"/>
    <m/>
    <s v="gre"/>
    <n v="3233.68"/>
    <n v="2249.36"/>
    <n v="984.31999999999971"/>
  </r>
  <r>
    <x v="17"/>
    <x v="4"/>
    <m/>
    <x v="27"/>
    <m/>
    <m/>
    <n v="3233.68"/>
    <n v="2249.36"/>
    <n v="984.31999999999971"/>
  </r>
  <r>
    <x v="16"/>
    <x v="11"/>
    <n v="5"/>
    <x v="1"/>
    <m/>
    <m/>
    <n v="3233.68"/>
    <n v="2249.36"/>
    <n v="984.31999999999971"/>
  </r>
  <r>
    <x v="18"/>
    <x v="12"/>
    <n v="75"/>
    <x v="1"/>
    <m/>
    <m/>
    <n v="3233.68"/>
    <n v="2249.36"/>
    <n v="984.31999999999971"/>
  </r>
  <r>
    <x v="18"/>
    <x v="5"/>
    <m/>
    <x v="9"/>
    <m/>
    <m/>
    <n v="3233.68"/>
    <n v="2249.36"/>
    <n v="984.31999999999971"/>
  </r>
  <r>
    <x v="4"/>
    <x v="0"/>
    <m/>
    <x v="28"/>
    <m/>
    <s v="pf"/>
    <n v="3233.68"/>
    <n v="2249.36"/>
    <n v="984.31999999999971"/>
  </r>
  <r>
    <x v="4"/>
    <x v="5"/>
    <m/>
    <x v="29"/>
    <m/>
    <m/>
    <n v="3233.68"/>
    <n v="2249.36"/>
    <n v="984.31999999999971"/>
  </r>
  <r>
    <x v="19"/>
    <x v="13"/>
    <m/>
    <x v="30"/>
    <m/>
    <m/>
    <n v="3233.68"/>
    <n v="2249.36"/>
    <n v="984.31999999999971"/>
  </r>
  <r>
    <x v="5"/>
    <x v="5"/>
    <m/>
    <x v="31"/>
    <m/>
    <m/>
    <n v="3233.68"/>
    <n v="2249.36"/>
    <n v="984.31999999999971"/>
  </r>
  <r>
    <x v="10"/>
    <x v="5"/>
    <m/>
    <x v="32"/>
    <m/>
    <m/>
    <n v="3233.68"/>
    <n v="2249.36"/>
    <n v="984.31999999999971"/>
  </r>
  <r>
    <x v="7"/>
    <x v="5"/>
    <m/>
    <x v="33"/>
    <m/>
    <m/>
    <n v="3233.68"/>
    <n v="2249.36"/>
    <n v="984.31999999999971"/>
  </r>
  <r>
    <x v="16"/>
    <x v="6"/>
    <m/>
    <x v="6"/>
    <m/>
    <m/>
    <n v="3233.68"/>
    <n v="2249.36"/>
    <n v="984.3199999999997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828AC0F-4F46-DB4E-84D8-6D89AAE184FC}" name="PivotTable3"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B18" firstHeaderRow="1" firstDataRow="1" firstDataCol="1"/>
  <pivotFields count="11">
    <pivotField numFmtId="16" showAll="0">
      <items count="21">
        <item x="0"/>
        <item x="1"/>
        <item x="2"/>
        <item x="3"/>
        <item x="8"/>
        <item x="9"/>
        <item x="18"/>
        <item x="4"/>
        <item x="19"/>
        <item x="5"/>
        <item x="10"/>
        <item x="11"/>
        <item x="6"/>
        <item x="12"/>
        <item x="13"/>
        <item x="14"/>
        <item x="7"/>
        <item x="15"/>
        <item x="16"/>
        <item x="17"/>
        <item t="default"/>
      </items>
    </pivotField>
    <pivotField axis="axisRow" showAll="0" sortType="descending">
      <items count="15">
        <item x="5"/>
        <item x="11"/>
        <item x="2"/>
        <item x="10"/>
        <item x="4"/>
        <item x="3"/>
        <item x="8"/>
        <item x="1"/>
        <item x="13"/>
        <item x="12"/>
        <item x="9"/>
        <item x="0"/>
        <item x="6"/>
        <item x="7"/>
        <item t="default"/>
      </items>
      <autoSortScope>
        <pivotArea dataOnly="0" outline="0" fieldPosition="0">
          <references count="1">
            <reference field="4294967294" count="1" selected="0">
              <x v="0"/>
            </reference>
          </references>
        </pivotArea>
      </autoSortScope>
    </pivotField>
    <pivotField showAll="0"/>
    <pivotField dataField="1" showAll="0"/>
    <pivotField showAll="0"/>
    <pivotField showAll="0"/>
    <pivotField showAll="0"/>
    <pivotField showAll="0"/>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1"/>
  </rowFields>
  <rowItems count="15">
    <i>
      <x v="8"/>
    </i>
    <i>
      <x v="10"/>
    </i>
    <i>
      <x v="5"/>
    </i>
    <i>
      <x v="2"/>
    </i>
    <i>
      <x/>
    </i>
    <i>
      <x v="4"/>
    </i>
    <i>
      <x v="13"/>
    </i>
    <i>
      <x v="12"/>
    </i>
    <i>
      <x v="3"/>
    </i>
    <i>
      <x v="11"/>
    </i>
    <i>
      <x v="1"/>
    </i>
    <i>
      <x v="9"/>
    </i>
    <i>
      <x v="7"/>
    </i>
    <i>
      <x v="6"/>
    </i>
    <i t="grand">
      <x/>
    </i>
  </rowItems>
  <colItems count="1">
    <i/>
  </colItems>
  <dataFields count="1">
    <dataField name="Max of Expense" fld="3" subtotal="max" baseField="0" baseItem="0"/>
  </dataFields>
  <chartFormats count="2">
    <chartFormat chart="5" format="30" series="1">
      <pivotArea type="data" outline="0" fieldPosition="0">
        <references count="1">
          <reference field="4294967294" count="1" selected="0">
            <x v="0"/>
          </reference>
        </references>
      </pivotArea>
    </chartFormat>
    <chartFormat chart="9"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F797DC4-74BD-E149-A16A-598DE04A2C5C}" name="PivotTable4"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B24" firstHeaderRow="1" firstDataRow="1" firstDataCol="1"/>
  <pivotFields count="11">
    <pivotField numFmtId="16" showAll="0">
      <items count="21">
        <item h="1" x="0"/>
        <item h="1" x="1"/>
        <item h="1" x="2"/>
        <item h="1" x="3"/>
        <item h="1" x="8"/>
        <item h="1" x="9"/>
        <item h="1" x="18"/>
        <item h="1" x="4"/>
        <item h="1" x="19"/>
        <item h="1" x="5"/>
        <item h="1" x="10"/>
        <item h="1" x="11"/>
        <item h="1" x="6"/>
        <item h="1" x="12"/>
        <item h="1" x="13"/>
        <item h="1" x="14"/>
        <item x="7"/>
        <item h="1" x="15"/>
        <item h="1" x="16"/>
        <item h="1" x="17"/>
        <item t="default"/>
      </items>
    </pivotField>
    <pivotField showAll="0">
      <items count="15">
        <item x="5"/>
        <item x="11"/>
        <item x="2"/>
        <item x="10"/>
        <item x="4"/>
        <item x="3"/>
        <item x="8"/>
        <item x="1"/>
        <item x="13"/>
        <item x="12"/>
        <item x="9"/>
        <item x="0"/>
        <item x="6"/>
        <item x="7"/>
        <item t="default"/>
      </items>
    </pivotField>
    <pivotField showAll="0"/>
    <pivotField dataField="1" showAll="0">
      <items count="35">
        <item x="0"/>
        <item x="31"/>
        <item x="23"/>
        <item x="17"/>
        <item x="20"/>
        <item x="24"/>
        <item x="16"/>
        <item x="33"/>
        <item x="13"/>
        <item x="28"/>
        <item x="5"/>
        <item x="26"/>
        <item x="14"/>
        <item x="25"/>
        <item x="18"/>
        <item x="11"/>
        <item x="32"/>
        <item x="6"/>
        <item x="15"/>
        <item x="7"/>
        <item x="3"/>
        <item x="9"/>
        <item x="10"/>
        <item x="19"/>
        <item x="4"/>
        <item x="22"/>
        <item x="27"/>
        <item x="29"/>
        <item x="8"/>
        <item x="2"/>
        <item x="12"/>
        <item x="21"/>
        <item x="30"/>
        <item x="1"/>
        <item t="default"/>
      </items>
    </pivotField>
    <pivotField showAll="0"/>
    <pivotField showAll="0"/>
    <pivotField showAll="0"/>
    <pivotField showAll="0"/>
    <pivotField showAll="0"/>
    <pivotField axis="axisRow" showAll="0" defaultSubtotal="0">
      <items count="368">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s>
    </pivotField>
    <pivotField showAll="0" defaultSubtotal="0">
      <items count="14">
        <item sd="0" x="0"/>
        <item sd="0" x="1"/>
        <item sd="0" x="2"/>
        <item sd="0" x="3"/>
        <item sd="0" x="4"/>
        <item sd="0" x="5"/>
        <item sd="0" x="6"/>
        <item sd="0" x="7"/>
        <item sd="0" x="8"/>
        <item sd="0" x="9"/>
        <item sd="0" x="10"/>
        <item sd="0" x="11"/>
        <item sd="0" x="12"/>
        <item sd="0" x="13"/>
      </items>
    </pivotField>
  </pivotFields>
  <rowFields count="1">
    <field x="9"/>
  </rowFields>
  <rowItems count="21">
    <i>
      <x v="2"/>
    </i>
    <i>
      <x v="3"/>
    </i>
    <i>
      <x v="6"/>
    </i>
    <i>
      <x v="10"/>
    </i>
    <i>
      <x v="13"/>
    </i>
    <i>
      <x v="14"/>
    </i>
    <i>
      <x v="16"/>
    </i>
    <i>
      <x v="17"/>
    </i>
    <i>
      <x v="18"/>
    </i>
    <i>
      <x v="21"/>
    </i>
    <i>
      <x v="22"/>
    </i>
    <i>
      <x v="23"/>
    </i>
    <i>
      <x v="24"/>
    </i>
    <i>
      <x v="27"/>
    </i>
    <i>
      <x v="28"/>
    </i>
    <i>
      <x v="29"/>
    </i>
    <i>
      <x v="31"/>
    </i>
    <i>
      <x v="34"/>
    </i>
    <i>
      <x v="35"/>
    </i>
    <i>
      <x v="37"/>
    </i>
    <i t="grand">
      <x/>
    </i>
  </rowItems>
  <colItems count="1">
    <i/>
  </colItems>
  <dataFields count="1">
    <dataField name="Sum of Expense" fld="3" baseField="0" baseItem="0"/>
  </dataFields>
  <chartFormats count="1">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EC0D01F-537F-D243-BDA7-898C6B6B1ECA}" name="PivotTable6"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B18" firstHeaderRow="1" firstDataRow="1" firstDataCol="1"/>
  <pivotFields count="11">
    <pivotField numFmtId="16" showAll="0">
      <items count="21">
        <item x="0"/>
        <item x="1"/>
        <item x="2"/>
        <item x="3"/>
        <item x="8"/>
        <item x="9"/>
        <item x="18"/>
        <item x="4"/>
        <item x="19"/>
        <item x="5"/>
        <item x="10"/>
        <item x="11"/>
        <item x="6"/>
        <item x="12"/>
        <item x="13"/>
        <item x="14"/>
        <item x="7"/>
        <item x="15"/>
        <item x="16"/>
        <item x="17"/>
        <item t="default"/>
      </items>
    </pivotField>
    <pivotField axis="axisRow" showAll="0" sortType="descending">
      <items count="15">
        <item x="5"/>
        <item x="11"/>
        <item x="2"/>
        <item x="10"/>
        <item x="4"/>
        <item x="3"/>
        <item x="8"/>
        <item x="1"/>
        <item x="13"/>
        <item x="12"/>
        <item x="9"/>
        <item x="0"/>
        <item x="6"/>
        <item x="7"/>
        <item t="default"/>
      </items>
      <autoSortScope>
        <pivotArea dataOnly="0" outline="0" fieldPosition="0">
          <references count="1">
            <reference field="4294967294" count="1" selected="0">
              <x v="0"/>
            </reference>
          </references>
        </pivotArea>
      </autoSortScope>
    </pivotField>
    <pivotField showAll="0"/>
    <pivotField dataField="1" showAll="0"/>
    <pivotField showAll="0"/>
    <pivotField showAll="0"/>
    <pivotField showAll="0"/>
    <pivotField showAll="0"/>
    <pivotField showAll="0"/>
    <pivotField showAll="0" defaultSubtotal="0"/>
    <pivotField showAll="0" defaultSubtotal="0">
      <items count="14">
        <item x="0"/>
        <item x="1"/>
        <item x="2"/>
        <item x="3"/>
        <item x="4"/>
        <item x="5"/>
        <item x="6"/>
        <item x="7"/>
        <item x="8"/>
        <item x="9"/>
        <item x="10"/>
        <item x="11"/>
        <item x="12"/>
        <item x="13"/>
      </items>
    </pivotField>
  </pivotFields>
  <rowFields count="1">
    <field x="1"/>
  </rowFields>
  <rowItems count="15">
    <i>
      <x v="8"/>
    </i>
    <i>
      <x v="10"/>
    </i>
    <i>
      <x v="4"/>
    </i>
    <i>
      <x v="2"/>
    </i>
    <i>
      <x v="5"/>
    </i>
    <i>
      <x/>
    </i>
    <i>
      <x v="3"/>
    </i>
    <i>
      <x v="12"/>
    </i>
    <i>
      <x v="11"/>
    </i>
    <i>
      <x v="13"/>
    </i>
    <i>
      <x v="7"/>
    </i>
    <i>
      <x v="1"/>
    </i>
    <i>
      <x v="9"/>
    </i>
    <i>
      <x v="6"/>
    </i>
    <i t="grand">
      <x/>
    </i>
  </rowItems>
  <colItems count="1">
    <i/>
  </colItems>
  <dataFields count="1">
    <dataField name="Sum of Expense" fld="3"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31D427BA-EB14-6C43-BAB1-5046A4BD8827}" sourceName="Category">
  <pivotTables>
    <pivotTable tabId="5" name="PivotTable4"/>
  </pivotTables>
  <data>
    <tabular pivotCacheId="1819144657">
      <items count="14">
        <i x="5" s="1"/>
        <i x="2" s="1"/>
        <i x="10" s="1"/>
        <i x="4" s="1"/>
        <i x="3" s="1"/>
        <i x="13" s="1"/>
        <i x="9" s="1"/>
        <i x="0" s="1"/>
        <i x="6" s="1"/>
        <i x="7" s="1"/>
        <i x="11" s="1" nd="1"/>
        <i x="8" s="1" nd="1"/>
        <i x="1" s="1" nd="1"/>
        <i x="12"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ys__Date" xr10:uid="{53441B40-DE17-8949-BCE1-7E19D6D016A5}" sourceName="Days (Date)">
  <pivotTables>
    <pivotTable tabId="5" name="PivotTable4"/>
  </pivotTables>
  <data>
    <tabular pivotCacheId="1819144657">
      <items count="368">
        <i x="10" s="1"/>
        <i x="13" s="1"/>
        <i x="14" s="1"/>
        <i x="16" s="1"/>
        <i x="17" s="1"/>
        <i x="18" s="1"/>
        <i x="2" s="1"/>
        <i x="21" s="1"/>
        <i x="22" s="1"/>
        <i x="23" s="1"/>
        <i x="27" s="1"/>
        <i x="28" s="1"/>
        <i x="29" s="1"/>
        <i x="34" s="1"/>
        <i x="3" s="1"/>
        <i x="31" s="1"/>
        <i x="35" s="1"/>
        <i x="37" s="1"/>
        <i x="6" s="1"/>
        <i x="0" s="1" nd="1"/>
        <i x="367" s="1" nd="1"/>
        <i x="92" s="1" nd="1"/>
        <i x="214" s="1" nd="1"/>
        <i x="336" s="1" nd="1"/>
        <i x="32" s="1" nd="1"/>
        <i x="1" s="1" nd="1"/>
        <i x="183" s="1" nd="1"/>
        <i x="153" s="1" nd="1"/>
        <i x="61" s="1" nd="1"/>
        <i x="122" s="1" nd="1"/>
        <i x="306" s="1" nd="1"/>
        <i x="275" s="1" nd="1"/>
        <i x="245" s="1" nd="1"/>
        <i x="101" s="1" nd="1"/>
        <i x="223" s="1" nd="1"/>
        <i x="345" s="1" nd="1"/>
        <i x="41" s="1" nd="1"/>
        <i x="192" s="1" nd="1"/>
        <i x="162" s="1" nd="1"/>
        <i x="70" s="1" nd="1"/>
        <i x="131" s="1" nd="1"/>
        <i x="315" s="1" nd="1"/>
        <i x="284" s="1" nd="1"/>
        <i x="254" s="1" nd="1"/>
        <i x="102" s="1" nd="1"/>
        <i x="224" s="1" nd="1"/>
        <i x="346" s="1" nd="1"/>
        <i x="42" s="1" nd="1"/>
        <i x="11" s="1" nd="1"/>
        <i x="193" s="1" nd="1"/>
        <i x="163" s="1" nd="1"/>
        <i x="71" s="1" nd="1"/>
        <i x="132" s="1" nd="1"/>
        <i x="316" s="1" nd="1"/>
        <i x="285" s="1" nd="1"/>
        <i x="255" s="1" nd="1"/>
        <i x="103" s="1" nd="1"/>
        <i x="225" s="1" nd="1"/>
        <i x="347" s="1" nd="1"/>
        <i x="43" s="1" nd="1"/>
        <i x="12" s="1" nd="1"/>
        <i x="194" s="1" nd="1"/>
        <i x="164" s="1" nd="1"/>
        <i x="72" s="1" nd="1"/>
        <i x="133" s="1" nd="1"/>
        <i x="317" s="1" nd="1"/>
        <i x="286" s="1" nd="1"/>
        <i x="256" s="1" nd="1"/>
        <i x="104" s="1" nd="1"/>
        <i x="226" s="1" nd="1"/>
        <i x="348" s="1" nd="1"/>
        <i x="44" s="1" nd="1"/>
        <i x="195" s="1" nd="1"/>
        <i x="165" s="1" nd="1"/>
        <i x="73" s="1" nd="1"/>
        <i x="134" s="1" nd="1"/>
        <i x="318" s="1" nd="1"/>
        <i x="287" s="1" nd="1"/>
        <i x="257" s="1" nd="1"/>
        <i x="105" s="1" nd="1"/>
        <i x="227" s="1" nd="1"/>
        <i x="349" s="1" nd="1"/>
        <i x="45" s="1" nd="1"/>
        <i x="196" s="1" nd="1"/>
        <i x="166" s="1" nd="1"/>
        <i x="74" s="1" nd="1"/>
        <i x="135" s="1" nd="1"/>
        <i x="319" s="1" nd="1"/>
        <i x="288" s="1" nd="1"/>
        <i x="258" s="1" nd="1"/>
        <i x="106" s="1" nd="1"/>
        <i x="228" s="1" nd="1"/>
        <i x="350" s="1" nd="1"/>
        <i x="46" s="1" nd="1"/>
        <i x="15" s="1" nd="1"/>
        <i x="197" s="1" nd="1"/>
        <i x="167" s="1" nd="1"/>
        <i x="75" s="1" nd="1"/>
        <i x="136" s="1" nd="1"/>
        <i x="320" s="1" nd="1"/>
        <i x="289" s="1" nd="1"/>
        <i x="259" s="1" nd="1"/>
        <i x="107" s="1" nd="1"/>
        <i x="229" s="1" nd="1"/>
        <i x="351" s="1" nd="1"/>
        <i x="47" s="1" nd="1"/>
        <i x="198" s="1" nd="1"/>
        <i x="168" s="1" nd="1"/>
        <i x="76" s="1" nd="1"/>
        <i x="137" s="1" nd="1"/>
        <i x="321" s="1" nd="1"/>
        <i x="290" s="1" nd="1"/>
        <i x="260" s="1" nd="1"/>
        <i x="108" s="1" nd="1"/>
        <i x="230" s="1" nd="1"/>
        <i x="352" s="1" nd="1"/>
        <i x="48" s="1" nd="1"/>
        <i x="199" s="1" nd="1"/>
        <i x="169" s="1" nd="1"/>
        <i x="77" s="1" nd="1"/>
        <i x="138" s="1" nd="1"/>
        <i x="322" s="1" nd="1"/>
        <i x="291" s="1" nd="1"/>
        <i x="261" s="1" nd="1"/>
        <i x="109" s="1" nd="1"/>
        <i x="231" s="1" nd="1"/>
        <i x="353" s="1" nd="1"/>
        <i x="49" s="1" nd="1"/>
        <i x="200" s="1" nd="1"/>
        <i x="170" s="1" nd="1"/>
        <i x="78" s="1" nd="1"/>
        <i x="139" s="1" nd="1"/>
        <i x="323" s="1" nd="1"/>
        <i x="292" s="1" nd="1"/>
        <i x="262" s="1" nd="1"/>
        <i x="110" s="1" nd="1"/>
        <i x="232" s="1" nd="1"/>
        <i x="354" s="1" nd="1"/>
        <i x="50" s="1" nd="1"/>
        <i x="19" s="1" nd="1"/>
        <i x="201" s="1" nd="1"/>
        <i x="171" s="1" nd="1"/>
        <i x="79" s="1" nd="1"/>
        <i x="140" s="1" nd="1"/>
        <i x="324" s="1" nd="1"/>
        <i x="293" s="1" nd="1"/>
        <i x="263" s="1" nd="1"/>
        <i x="93" s="1" nd="1"/>
        <i x="215" s="1" nd="1"/>
        <i x="337" s="1" nd="1"/>
        <i x="33" s="1" nd="1"/>
        <i x="184" s="1" nd="1"/>
        <i x="154" s="1" nd="1"/>
        <i x="62" s="1" nd="1"/>
        <i x="123" s="1" nd="1"/>
        <i x="307" s="1" nd="1"/>
        <i x="276" s="1" nd="1"/>
        <i x="246" s="1" nd="1"/>
        <i x="111" s="1" nd="1"/>
        <i x="233" s="1" nd="1"/>
        <i x="355" s="1" nd="1"/>
        <i x="51" s="1" nd="1"/>
        <i x="20" s="1" nd="1"/>
        <i x="202" s="1" nd="1"/>
        <i x="172" s="1" nd="1"/>
        <i x="80" s="1" nd="1"/>
        <i x="141" s="1" nd="1"/>
        <i x="325" s="1" nd="1"/>
        <i x="294" s="1" nd="1"/>
        <i x="264" s="1" nd="1"/>
        <i x="112" s="1" nd="1"/>
        <i x="234" s="1" nd="1"/>
        <i x="356" s="1" nd="1"/>
        <i x="52" s="1" nd="1"/>
        <i x="203" s="1" nd="1"/>
        <i x="173" s="1" nd="1"/>
        <i x="81" s="1" nd="1"/>
        <i x="142" s="1" nd="1"/>
        <i x="326" s="1" nd="1"/>
        <i x="295" s="1" nd="1"/>
        <i x="265" s="1" nd="1"/>
        <i x="113" s="1" nd="1"/>
        <i x="235" s="1" nd="1"/>
        <i x="357" s="1" nd="1"/>
        <i x="53" s="1" nd="1"/>
        <i x="204" s="1" nd="1"/>
        <i x="174" s="1" nd="1"/>
        <i x="82" s="1" nd="1"/>
        <i x="143" s="1" nd="1"/>
        <i x="327" s="1" nd="1"/>
        <i x="296" s="1" nd="1"/>
        <i x="266" s="1" nd="1"/>
        <i x="114" s="1" nd="1"/>
        <i x="236" s="1" nd="1"/>
        <i x="358" s="1" nd="1"/>
        <i x="54" s="1" nd="1"/>
        <i x="205" s="1" nd="1"/>
        <i x="175" s="1" nd="1"/>
        <i x="83" s="1" nd="1"/>
        <i x="144" s="1" nd="1"/>
        <i x="328" s="1" nd="1"/>
        <i x="297" s="1" nd="1"/>
        <i x="267" s="1" nd="1"/>
        <i x="115" s="1" nd="1"/>
        <i x="237" s="1" nd="1"/>
        <i x="359" s="1" nd="1"/>
        <i x="55" s="1" nd="1"/>
        <i x="24" s="1" nd="1"/>
        <i x="206" s="1" nd="1"/>
        <i x="176" s="1" nd="1"/>
        <i x="84" s="1" nd="1"/>
        <i x="145" s="1" nd="1"/>
        <i x="329" s="1" nd="1"/>
        <i x="298" s="1" nd="1"/>
        <i x="268" s="1" nd="1"/>
        <i x="116" s="1" nd="1"/>
        <i x="238" s="1" nd="1"/>
        <i x="360" s="1" nd="1"/>
        <i x="56" s="1" nd="1"/>
        <i x="25" s="1" nd="1"/>
        <i x="207" s="1" nd="1"/>
        <i x="177" s="1" nd="1"/>
        <i x="85" s="1" nd="1"/>
        <i x="146" s="1" nd="1"/>
        <i x="330" s="1" nd="1"/>
        <i x="299" s="1" nd="1"/>
        <i x="269" s="1" nd="1"/>
        <i x="117" s="1" nd="1"/>
        <i x="239" s="1" nd="1"/>
        <i x="361" s="1" nd="1"/>
        <i x="57" s="1" nd="1"/>
        <i x="26" s="1" nd="1"/>
        <i x="208" s="1" nd="1"/>
        <i x="178" s="1" nd="1"/>
        <i x="86" s="1" nd="1"/>
        <i x="147" s="1" nd="1"/>
        <i x="331" s="1" nd="1"/>
        <i x="300" s="1" nd="1"/>
        <i x="270" s="1" nd="1"/>
        <i x="118" s="1" nd="1"/>
        <i x="240" s="1" nd="1"/>
        <i x="362" s="1" nd="1"/>
        <i x="58" s="1" nd="1"/>
        <i x="209" s="1" nd="1"/>
        <i x="179" s="1" nd="1"/>
        <i x="87" s="1" nd="1"/>
        <i x="148" s="1" nd="1"/>
        <i x="332" s="1" nd="1"/>
        <i x="301" s="1" nd="1"/>
        <i x="271" s="1" nd="1"/>
        <i x="119" s="1" nd="1"/>
        <i x="241" s="1" nd="1"/>
        <i x="363" s="1" nd="1"/>
        <i x="59" s="1" nd="1"/>
        <i x="210" s="1" nd="1"/>
        <i x="180" s="1" nd="1"/>
        <i x="88" s="1" nd="1"/>
        <i x="149" s="1" nd="1"/>
        <i x="333" s="1" nd="1"/>
        <i x="302" s="1" nd="1"/>
        <i x="272" s="1" nd="1"/>
        <i x="120" s="1" nd="1"/>
        <i x="242" s="1" nd="1"/>
        <i x="364" s="1" nd="1"/>
        <i x="60" s="1" nd="1"/>
        <i x="211" s="1" nd="1"/>
        <i x="181" s="1" nd="1"/>
        <i x="89" s="1" nd="1"/>
        <i x="150" s="1" nd="1"/>
        <i x="334" s="1" nd="1"/>
        <i x="303" s="1" nd="1"/>
        <i x="273" s="1" nd="1"/>
        <i x="94" s="1" nd="1"/>
        <i x="216" s="1" nd="1"/>
        <i x="338" s="1" nd="1"/>
        <i x="185" s="1" nd="1"/>
        <i x="155" s="1" nd="1"/>
        <i x="63" s="1" nd="1"/>
        <i x="124" s="1" nd="1"/>
        <i x="308" s="1" nd="1"/>
        <i x="277" s="1" nd="1"/>
        <i x="247" s="1" nd="1"/>
        <i x="121" s="1" nd="1"/>
        <i x="243" s="1" nd="1"/>
        <i x="365" s="1" nd="1"/>
        <i x="30" s="1" nd="1"/>
        <i x="212" s="1" nd="1"/>
        <i x="182" s="1" nd="1"/>
        <i x="90" s="1" nd="1"/>
        <i x="151" s="1" nd="1"/>
        <i x="335" s="1" nd="1"/>
        <i x="304" s="1" nd="1"/>
        <i x="274" s="1" nd="1"/>
        <i x="244" s="1" nd="1"/>
        <i x="366" s="1" nd="1"/>
        <i x="213" s="1" nd="1"/>
        <i x="91" s="1" nd="1"/>
        <i x="152" s="1" nd="1"/>
        <i x="305" s="1" nd="1"/>
        <i x="95" s="1" nd="1"/>
        <i x="217" s="1" nd="1"/>
        <i x="339" s="1" nd="1"/>
        <i x="4" s="1" nd="1"/>
        <i x="186" s="1" nd="1"/>
        <i x="156" s="1" nd="1"/>
        <i x="64" s="1" nd="1"/>
        <i x="125" s="1" nd="1"/>
        <i x="309" s="1" nd="1"/>
        <i x="278" s="1" nd="1"/>
        <i x="248" s="1" nd="1"/>
        <i x="96" s="1" nd="1"/>
        <i x="218" s="1" nd="1"/>
        <i x="340" s="1" nd="1"/>
        <i x="36" s="1" nd="1"/>
        <i x="5" s="1" nd="1"/>
        <i x="187" s="1" nd="1"/>
        <i x="157" s="1" nd="1"/>
        <i x="65" s="1" nd="1"/>
        <i x="126" s="1" nd="1"/>
        <i x="310" s="1" nd="1"/>
        <i x="279" s="1" nd="1"/>
        <i x="249" s="1" nd="1"/>
        <i x="97" s="1" nd="1"/>
        <i x="219" s="1" nd="1"/>
        <i x="341" s="1" nd="1"/>
        <i x="188" s="1" nd="1"/>
        <i x="158" s="1" nd="1"/>
        <i x="66" s="1" nd="1"/>
        <i x="127" s="1" nd="1"/>
        <i x="311" s="1" nd="1"/>
        <i x="280" s="1" nd="1"/>
        <i x="250" s="1" nd="1"/>
        <i x="98" s="1" nd="1"/>
        <i x="220" s="1" nd="1"/>
        <i x="342" s="1" nd="1"/>
        <i x="38" s="1" nd="1"/>
        <i x="7" s="1" nd="1"/>
        <i x="189" s="1" nd="1"/>
        <i x="159" s="1" nd="1"/>
        <i x="67" s="1" nd="1"/>
        <i x="128" s="1" nd="1"/>
        <i x="312" s="1" nd="1"/>
        <i x="281" s="1" nd="1"/>
        <i x="251" s="1" nd="1"/>
        <i x="99" s="1" nd="1"/>
        <i x="221" s="1" nd="1"/>
        <i x="343" s="1" nd="1"/>
        <i x="39" s="1" nd="1"/>
        <i x="8" s="1" nd="1"/>
        <i x="190" s="1" nd="1"/>
        <i x="160" s="1" nd="1"/>
        <i x="68" s="1" nd="1"/>
        <i x="129" s="1" nd="1"/>
        <i x="313" s="1" nd="1"/>
        <i x="282" s="1" nd="1"/>
        <i x="252" s="1" nd="1"/>
        <i x="100" s="1" nd="1"/>
        <i x="222" s="1" nd="1"/>
        <i x="344" s="1" nd="1"/>
        <i x="40" s="1" nd="1"/>
        <i x="9" s="1" nd="1"/>
        <i x="191" s="1" nd="1"/>
        <i x="161" s="1" nd="1"/>
        <i x="69" s="1" nd="1"/>
        <i x="130" s="1" nd="1"/>
        <i x="314" s="1" nd="1"/>
        <i x="283" s="1" nd="1"/>
        <i x="25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1" xr10:uid="{AD7FE2D6-7055-2843-BCB1-02C600C42B77}" cache="Slicer_Category" caption="Category" rowHeight="251883"/>
  <slicer name="Days (Date)" xr10:uid="{AF25CCAA-18B5-0743-A61B-577C84CC2BCC}" cache="Slicer_Days__Date" caption="Days (Date)" rowHeight="251883"/>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A6B9C8B4-D652-2A42-9C36-A50B4AD7B325}" cache="Slicer_Category" caption="Category" rowHeight="25188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CDB9BD8-8271-9741-813B-194F8D843D5E}" name="Table3" displayName="Table3" ref="A1:I4" totalsRowShown="0">
  <autoFilter ref="A1:I4" xr:uid="{4CDB9BD8-8271-9741-813B-194F8D843D5E}"/>
  <tableColumns count="9">
    <tableColumn id="1" xr3:uid="{B94F5935-18BB-354D-B57A-94C1EDE49801}" name="Date" dataDxfId="0"/>
    <tableColumn id="2" xr3:uid="{56CD7108-6BED-C14E-9FB1-E963F77EB2D2}" name="Category"/>
    <tableColumn id="3" xr3:uid="{85D77506-8A3B-174D-8451-4144F32D3A2A}" name="Income"/>
    <tableColumn id="4" xr3:uid="{2783E05E-388E-D04A-AE3E-4ED987BDF8B7}" name="Expense"/>
    <tableColumn id="5" xr3:uid="{D230BC8F-16E9-3940-A8BA-FD067DBD824C}" name="Balance"/>
    <tableColumn id="6" xr3:uid="{22BF711D-80B5-1D4D-9CCD-BA92BCCFEF71}" name="description"/>
    <tableColumn id="7" xr3:uid="{787179AF-DC9C-F844-93C0-C203FDB0F15B}" name="Total  Income"/>
    <tableColumn id="8" xr3:uid="{9A5E494C-BA58-AC44-9F9D-0A5F5F25AA0A}" name="Total Expense"/>
    <tableColumn id="9" xr3:uid="{D81D5934-A9A4-B946-A50E-DD8D3E2FD652}" name="Net Savings"/>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E21A92F-759A-2A48-8950-CA04D3F6AD52}" name="Table2" displayName="Table2" ref="H1:K55" totalsRowShown="0">
  <autoFilter ref="H1:K55" xr:uid="{1E21A92F-759A-2A48-8950-CA04D3F6AD52}"/>
  <tableColumns count="4">
    <tableColumn id="1" xr3:uid="{DEC208AD-4204-0740-8A2F-BADB27DC47E3}" name="Total  Income"/>
    <tableColumn id="2" xr3:uid="{2B67082A-CC3F-3B49-B979-7E27032686F4}" name="Total Expense"/>
    <tableColumn id="3" xr3:uid="{B19D1A6F-9867-A24C-9525-27AC9476ECE7}" name="Net Savings"/>
    <tableColumn id="4" xr3:uid="{8898DA18-FCA9-2346-B661-A957AF7CE0C1}" name="Top Spening "/>
  </tableColumns>
  <tableStyleInfo name="TableStyleLight20"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FCADAB1-0D0C-B74B-B991-843D5BCE734D}" name="Table1" displayName="Table1" ref="A1:I55" totalsRowShown="0">
  <autoFilter ref="A1:I55" xr:uid="{9FCADAB1-0D0C-B74B-B991-843D5BCE734D}"/>
  <tableColumns count="9">
    <tableColumn id="1" xr3:uid="{E1683E1A-1D50-5246-8C1B-00129FB79DFE}" name="Date" dataDxfId="4"/>
    <tableColumn id="2" xr3:uid="{29808E62-03C9-CA48-BAB3-BCF206BD0578}" name="Category"/>
    <tableColumn id="3" xr3:uid="{CB76B531-3634-B046-956D-C524EA420819}" name="Income"/>
    <tableColumn id="4" xr3:uid="{7C21FFB5-98A1-9647-900F-426FD3BAF3FE}" name="Expense"/>
    <tableColumn id="5" xr3:uid="{B7CB824C-2E37-2942-A4D5-06590C570A3D}" name="Balance"/>
    <tableColumn id="6" xr3:uid="{6F2EBDF7-C379-F44A-9B3F-4AA562C979CB}" name="description"/>
    <tableColumn id="7" xr3:uid="{304F8CC1-6A78-9546-9AFE-017A6AA5DB2B}" name="Total  Income" dataDxfId="3">
      <calculatedColumnFormula>SUM(C:C)</calculatedColumnFormula>
    </tableColumn>
    <tableColumn id="8" xr3:uid="{9DDD6573-FDB9-0B4B-B468-0EDEAB6B1FF5}" name="Total Expense" dataDxfId="2">
      <calculatedColumnFormula>SUM(D:D)</calculatedColumnFormula>
    </tableColumn>
    <tableColumn id="9" xr3:uid="{C49B73CF-B0B8-B240-BCEE-D9234E13A75D}" name="Net Savings" dataDxfId="1">
      <calculatedColumnFormula>SUM(Table1[[#This Row],[Total  Income]]-Table1[[#This Row],[Total Expense]])</calculatedColumnFormula>
    </tableColumn>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442F11-83D9-E849-BC75-AB21DBD3BE6F}">
  <dimension ref="A1:I4"/>
  <sheetViews>
    <sheetView tabSelected="1" workbookViewId="0">
      <selection sqref="A1:I4"/>
    </sheetView>
  </sheetViews>
  <sheetFormatPr baseColWidth="10" defaultRowHeight="16" x14ac:dyDescent="0.2"/>
  <cols>
    <col min="2" max="2" width="11" customWidth="1"/>
    <col min="6" max="6" width="12.83203125" customWidth="1"/>
    <col min="7" max="7" width="14.33203125" customWidth="1"/>
    <col min="8" max="8" width="14.6640625" customWidth="1"/>
    <col min="9" max="9" width="13.1640625" customWidth="1"/>
  </cols>
  <sheetData>
    <row r="1" spans="1:9" x14ac:dyDescent="0.2">
      <c r="A1" t="s">
        <v>0</v>
      </c>
      <c r="B1" t="s">
        <v>1</v>
      </c>
      <c r="C1" t="s">
        <v>2</v>
      </c>
      <c r="D1" t="s">
        <v>3</v>
      </c>
      <c r="E1" t="s">
        <v>4</v>
      </c>
      <c r="F1" t="s">
        <v>16</v>
      </c>
      <c r="G1" t="s">
        <v>38</v>
      </c>
      <c r="H1" t="s">
        <v>39</v>
      </c>
      <c r="I1" t="s">
        <v>40</v>
      </c>
    </row>
    <row r="2" spans="1:9" x14ac:dyDescent="0.2">
      <c r="A2" s="5">
        <v>45688</v>
      </c>
      <c r="B2" t="s">
        <v>7</v>
      </c>
      <c r="D2">
        <v>93.18</v>
      </c>
      <c r="G2">
        <v>3233.68</v>
      </c>
      <c r="H2">
        <v>2249.36</v>
      </c>
      <c r="I2">
        <v>984.31999999999971</v>
      </c>
    </row>
    <row r="3" spans="1:9" x14ac:dyDescent="0.2">
      <c r="A3" s="5">
        <v>45674</v>
      </c>
      <c r="B3" t="s">
        <v>7</v>
      </c>
      <c r="D3">
        <v>93.18</v>
      </c>
      <c r="F3" t="s">
        <v>25</v>
      </c>
      <c r="G3">
        <v>3233.68</v>
      </c>
      <c r="H3">
        <v>2249.36</v>
      </c>
      <c r="I3">
        <v>984.31999999999971</v>
      </c>
    </row>
    <row r="4" spans="1:9" x14ac:dyDescent="0.2">
      <c r="A4" s="5">
        <v>45660</v>
      </c>
      <c r="B4" t="s">
        <v>7</v>
      </c>
      <c r="D4">
        <v>93.18</v>
      </c>
      <c r="G4">
        <v>3233.68</v>
      </c>
      <c r="H4">
        <v>2249.36</v>
      </c>
      <c r="I4">
        <v>984.31999999999971</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65299D-31C7-CE4F-9813-06E4768C3AA3}">
  <dimension ref="A1:K55"/>
  <sheetViews>
    <sheetView workbookViewId="0">
      <selection activeCell="B8" activeCellId="4" sqref="B4 B5 B6 B7 B8"/>
    </sheetView>
  </sheetViews>
  <sheetFormatPr baseColWidth="10" defaultRowHeight="16" x14ac:dyDescent="0.2"/>
  <cols>
    <col min="1" max="1" width="13" bestFit="1" customWidth="1"/>
    <col min="2" max="2" width="13.6640625" bestFit="1" customWidth="1"/>
    <col min="8" max="8" width="17.5" customWidth="1"/>
    <col min="9" max="9" width="14.5" customWidth="1"/>
    <col min="10" max="10" width="12.83203125" customWidth="1"/>
    <col min="11" max="11" width="13.33203125" customWidth="1"/>
  </cols>
  <sheetData>
    <row r="1" spans="1:11" x14ac:dyDescent="0.2">
      <c r="H1" t="s">
        <v>38</v>
      </c>
      <c r="I1" t="s">
        <v>39</v>
      </c>
      <c r="J1" t="s">
        <v>40</v>
      </c>
      <c r="K1" t="s">
        <v>41</v>
      </c>
    </row>
    <row r="2" spans="1:11" x14ac:dyDescent="0.2">
      <c r="H2">
        <v>3233.68</v>
      </c>
      <c r="I2">
        <v>2249.36</v>
      </c>
      <c r="J2">
        <v>984.31999999999971</v>
      </c>
    </row>
    <row r="3" spans="1:11" x14ac:dyDescent="0.2">
      <c r="A3" s="2" t="s">
        <v>42</v>
      </c>
      <c r="B3" t="s">
        <v>45</v>
      </c>
      <c r="H3">
        <v>3233.68</v>
      </c>
      <c r="I3">
        <v>2249.36</v>
      </c>
      <c r="J3">
        <v>984.31999999999971</v>
      </c>
    </row>
    <row r="4" spans="1:11" x14ac:dyDescent="0.2">
      <c r="A4" s="3" t="s">
        <v>36</v>
      </c>
      <c r="B4" s="4">
        <v>457.16</v>
      </c>
      <c r="H4">
        <v>3233.68</v>
      </c>
      <c r="I4">
        <v>2249.36</v>
      </c>
      <c r="J4">
        <v>984.31999999999971</v>
      </c>
    </row>
    <row r="5" spans="1:11" x14ac:dyDescent="0.2">
      <c r="A5" s="3" t="s">
        <v>14</v>
      </c>
      <c r="B5" s="4">
        <v>200</v>
      </c>
      <c r="H5">
        <v>3233.68</v>
      </c>
      <c r="I5">
        <v>2249.36</v>
      </c>
      <c r="J5">
        <v>984.31999999999971</v>
      </c>
    </row>
    <row r="6" spans="1:11" x14ac:dyDescent="0.2">
      <c r="A6" s="3" t="s">
        <v>8</v>
      </c>
      <c r="B6" s="4">
        <v>96.12</v>
      </c>
      <c r="H6">
        <v>3233.68</v>
      </c>
      <c r="I6">
        <v>2249.36</v>
      </c>
      <c r="J6">
        <v>984.31999999999971</v>
      </c>
    </row>
    <row r="7" spans="1:11" x14ac:dyDescent="0.2">
      <c r="A7" s="3" t="s">
        <v>7</v>
      </c>
      <c r="B7" s="4">
        <v>93.18</v>
      </c>
      <c r="H7">
        <v>3233.68</v>
      </c>
      <c r="I7">
        <v>2249.36</v>
      </c>
      <c r="J7">
        <v>984.31999999999971</v>
      </c>
    </row>
    <row r="8" spans="1:11" x14ac:dyDescent="0.2">
      <c r="A8" s="3" t="s">
        <v>10</v>
      </c>
      <c r="B8" s="4">
        <v>84</v>
      </c>
      <c r="H8">
        <v>3233.68</v>
      </c>
      <c r="I8">
        <v>2249.36</v>
      </c>
      <c r="J8">
        <v>984.31999999999971</v>
      </c>
    </row>
    <row r="9" spans="1:11" x14ac:dyDescent="0.2">
      <c r="A9" s="3" t="s">
        <v>9</v>
      </c>
      <c r="B9" s="4">
        <v>80.56</v>
      </c>
      <c r="H9">
        <v>3233.68</v>
      </c>
      <c r="I9">
        <v>2249.36</v>
      </c>
      <c r="J9">
        <v>984.31999999999971</v>
      </c>
    </row>
    <row r="10" spans="1:11" x14ac:dyDescent="0.2">
      <c r="A10" s="3" t="s">
        <v>12</v>
      </c>
      <c r="B10" s="4">
        <v>40</v>
      </c>
      <c r="H10">
        <v>3233.68</v>
      </c>
      <c r="I10">
        <v>2249.36</v>
      </c>
      <c r="J10">
        <v>984.31999999999971</v>
      </c>
    </row>
    <row r="11" spans="1:11" x14ac:dyDescent="0.2">
      <c r="A11" s="3" t="s">
        <v>11</v>
      </c>
      <c r="B11" s="4">
        <v>37</v>
      </c>
      <c r="H11">
        <v>3233.68</v>
      </c>
      <c r="I11">
        <v>2249.36</v>
      </c>
      <c r="J11">
        <v>984.31999999999971</v>
      </c>
    </row>
    <row r="12" spans="1:11" x14ac:dyDescent="0.2">
      <c r="A12" s="3" t="s">
        <v>15</v>
      </c>
      <c r="B12" s="4">
        <v>33.67</v>
      </c>
      <c r="H12">
        <v>3233.68</v>
      </c>
      <c r="I12">
        <v>2249.36</v>
      </c>
      <c r="J12">
        <v>984.31999999999971</v>
      </c>
    </row>
    <row r="13" spans="1:11" x14ac:dyDescent="0.2">
      <c r="A13" s="3" t="s">
        <v>6</v>
      </c>
      <c r="B13" s="4">
        <v>24.96</v>
      </c>
      <c r="H13">
        <v>3233.68</v>
      </c>
      <c r="I13">
        <v>2249.36</v>
      </c>
      <c r="J13">
        <v>984.31999999999971</v>
      </c>
    </row>
    <row r="14" spans="1:11" x14ac:dyDescent="0.2">
      <c r="A14" s="3" t="s">
        <v>31</v>
      </c>
      <c r="B14" s="4"/>
      <c r="H14">
        <v>3233.68</v>
      </c>
      <c r="I14">
        <v>2249.36</v>
      </c>
      <c r="J14">
        <v>984.31999999999971</v>
      </c>
    </row>
    <row r="15" spans="1:11" x14ac:dyDescent="0.2">
      <c r="A15" s="3" t="s">
        <v>33</v>
      </c>
      <c r="B15" s="4"/>
      <c r="H15">
        <v>3233.68</v>
      </c>
      <c r="I15">
        <v>2249.36</v>
      </c>
      <c r="J15">
        <v>984.31999999999971</v>
      </c>
    </row>
    <row r="16" spans="1:11" x14ac:dyDescent="0.2">
      <c r="A16" s="3" t="s">
        <v>5</v>
      </c>
      <c r="B16" s="4"/>
      <c r="H16">
        <v>3233.68</v>
      </c>
      <c r="I16">
        <v>2249.36</v>
      </c>
      <c r="J16">
        <v>984.31999999999971</v>
      </c>
    </row>
    <row r="17" spans="1:10" x14ac:dyDescent="0.2">
      <c r="A17" s="3" t="s">
        <v>13</v>
      </c>
      <c r="B17" s="4"/>
      <c r="H17">
        <v>3233.68</v>
      </c>
      <c r="I17">
        <v>2249.36</v>
      </c>
      <c r="J17">
        <v>984.31999999999971</v>
      </c>
    </row>
    <row r="18" spans="1:10" x14ac:dyDescent="0.2">
      <c r="A18" s="3" t="s">
        <v>43</v>
      </c>
      <c r="B18" s="4">
        <v>457.16</v>
      </c>
      <c r="H18">
        <v>3233.68</v>
      </c>
      <c r="I18">
        <v>2249.36</v>
      </c>
      <c r="J18">
        <v>984.31999999999971</v>
      </c>
    </row>
    <row r="19" spans="1:10" x14ac:dyDescent="0.2">
      <c r="H19">
        <v>3233.68</v>
      </c>
      <c r="I19">
        <v>2249.36</v>
      </c>
      <c r="J19">
        <v>984.31999999999971</v>
      </c>
    </row>
    <row r="20" spans="1:10" x14ac:dyDescent="0.2">
      <c r="H20">
        <v>3233.68</v>
      </c>
      <c r="I20">
        <v>2249.36</v>
      </c>
      <c r="J20">
        <v>984.31999999999971</v>
      </c>
    </row>
    <row r="21" spans="1:10" x14ac:dyDescent="0.2">
      <c r="H21">
        <v>3233.68</v>
      </c>
      <c r="I21">
        <v>2249.36</v>
      </c>
      <c r="J21">
        <v>984.31999999999971</v>
      </c>
    </row>
    <row r="22" spans="1:10" x14ac:dyDescent="0.2">
      <c r="H22">
        <v>3233.68</v>
      </c>
      <c r="I22">
        <v>2249.36</v>
      </c>
      <c r="J22">
        <v>984.31999999999971</v>
      </c>
    </row>
    <row r="23" spans="1:10" x14ac:dyDescent="0.2">
      <c r="H23">
        <v>3233.68</v>
      </c>
      <c r="I23">
        <v>2249.36</v>
      </c>
      <c r="J23">
        <v>984.31999999999971</v>
      </c>
    </row>
    <row r="24" spans="1:10" x14ac:dyDescent="0.2">
      <c r="H24">
        <v>3233.68</v>
      </c>
      <c r="I24">
        <v>2249.36</v>
      </c>
      <c r="J24">
        <v>984.31999999999971</v>
      </c>
    </row>
    <row r="25" spans="1:10" x14ac:dyDescent="0.2">
      <c r="H25">
        <v>3233.68</v>
      </c>
      <c r="I25">
        <v>2249.36</v>
      </c>
      <c r="J25">
        <v>984.31999999999971</v>
      </c>
    </row>
    <row r="26" spans="1:10" x14ac:dyDescent="0.2">
      <c r="H26">
        <v>3233.68</v>
      </c>
      <c r="I26">
        <v>2249.36</v>
      </c>
      <c r="J26">
        <v>984.31999999999971</v>
      </c>
    </row>
    <row r="27" spans="1:10" x14ac:dyDescent="0.2">
      <c r="H27">
        <v>3233.68</v>
      </c>
      <c r="I27">
        <v>2249.36</v>
      </c>
      <c r="J27">
        <v>984.31999999999971</v>
      </c>
    </row>
    <row r="28" spans="1:10" x14ac:dyDescent="0.2">
      <c r="H28">
        <v>3233.68</v>
      </c>
      <c r="I28">
        <v>2249.36</v>
      </c>
      <c r="J28">
        <v>984.31999999999971</v>
      </c>
    </row>
    <row r="29" spans="1:10" x14ac:dyDescent="0.2">
      <c r="H29">
        <v>3233.68</v>
      </c>
      <c r="I29">
        <v>2249.36</v>
      </c>
      <c r="J29">
        <v>984.31999999999971</v>
      </c>
    </row>
    <row r="30" spans="1:10" x14ac:dyDescent="0.2">
      <c r="H30">
        <v>3233.68</v>
      </c>
      <c r="I30">
        <v>2249.36</v>
      </c>
      <c r="J30">
        <v>984.31999999999971</v>
      </c>
    </row>
    <row r="31" spans="1:10" x14ac:dyDescent="0.2">
      <c r="H31">
        <v>3233.68</v>
      </c>
      <c r="I31">
        <v>2249.36</v>
      </c>
      <c r="J31">
        <v>984.31999999999971</v>
      </c>
    </row>
    <row r="32" spans="1:10" x14ac:dyDescent="0.2">
      <c r="H32">
        <v>3233.68</v>
      </c>
      <c r="I32">
        <v>2249.36</v>
      </c>
      <c r="J32">
        <v>984.31999999999971</v>
      </c>
    </row>
    <row r="33" spans="8:10" x14ac:dyDescent="0.2">
      <c r="H33">
        <v>3233.68</v>
      </c>
      <c r="I33">
        <v>2249.36</v>
      </c>
      <c r="J33">
        <v>984.31999999999971</v>
      </c>
    </row>
    <row r="34" spans="8:10" x14ac:dyDescent="0.2">
      <c r="H34">
        <v>3233.68</v>
      </c>
      <c r="I34">
        <v>2249.36</v>
      </c>
      <c r="J34">
        <v>984.31999999999971</v>
      </c>
    </row>
    <row r="35" spans="8:10" x14ac:dyDescent="0.2">
      <c r="H35">
        <v>3233.68</v>
      </c>
      <c r="I35">
        <v>2249.36</v>
      </c>
      <c r="J35">
        <v>984.31999999999971</v>
      </c>
    </row>
    <row r="36" spans="8:10" x14ac:dyDescent="0.2">
      <c r="H36">
        <v>3233.68</v>
      </c>
      <c r="I36">
        <v>2249.36</v>
      </c>
      <c r="J36">
        <v>984.31999999999971</v>
      </c>
    </row>
    <row r="37" spans="8:10" x14ac:dyDescent="0.2">
      <c r="H37">
        <v>3233.68</v>
      </c>
      <c r="I37">
        <v>2249.36</v>
      </c>
      <c r="J37">
        <v>984.31999999999971</v>
      </c>
    </row>
    <row r="38" spans="8:10" x14ac:dyDescent="0.2">
      <c r="H38">
        <v>3233.68</v>
      </c>
      <c r="I38">
        <v>2249.36</v>
      </c>
      <c r="J38">
        <v>984.31999999999971</v>
      </c>
    </row>
    <row r="39" spans="8:10" x14ac:dyDescent="0.2">
      <c r="H39">
        <v>3233.68</v>
      </c>
      <c r="I39">
        <v>2249.36</v>
      </c>
      <c r="J39">
        <v>984.31999999999971</v>
      </c>
    </row>
    <row r="40" spans="8:10" x14ac:dyDescent="0.2">
      <c r="H40">
        <v>3233.68</v>
      </c>
      <c r="I40">
        <v>2249.36</v>
      </c>
      <c r="J40">
        <v>984.31999999999971</v>
      </c>
    </row>
    <row r="41" spans="8:10" x14ac:dyDescent="0.2">
      <c r="H41">
        <v>3233.68</v>
      </c>
      <c r="I41">
        <v>2249.36</v>
      </c>
      <c r="J41">
        <v>984.31999999999971</v>
      </c>
    </row>
    <row r="42" spans="8:10" x14ac:dyDescent="0.2">
      <c r="H42">
        <v>3233.68</v>
      </c>
      <c r="I42">
        <v>2249.36</v>
      </c>
      <c r="J42">
        <v>984.31999999999971</v>
      </c>
    </row>
    <row r="43" spans="8:10" x14ac:dyDescent="0.2">
      <c r="H43">
        <v>3233.68</v>
      </c>
      <c r="I43">
        <v>2249.36</v>
      </c>
      <c r="J43">
        <v>984.31999999999971</v>
      </c>
    </row>
    <row r="44" spans="8:10" x14ac:dyDescent="0.2">
      <c r="H44">
        <v>3233.68</v>
      </c>
      <c r="I44">
        <v>2249.36</v>
      </c>
      <c r="J44">
        <v>984.31999999999971</v>
      </c>
    </row>
    <row r="45" spans="8:10" x14ac:dyDescent="0.2">
      <c r="H45">
        <v>3233.68</v>
      </c>
      <c r="I45">
        <v>2249.36</v>
      </c>
      <c r="J45">
        <v>984.31999999999971</v>
      </c>
    </row>
    <row r="46" spans="8:10" x14ac:dyDescent="0.2">
      <c r="H46">
        <v>3233.68</v>
      </c>
      <c r="I46">
        <v>2249.36</v>
      </c>
      <c r="J46">
        <v>984.31999999999971</v>
      </c>
    </row>
    <row r="47" spans="8:10" x14ac:dyDescent="0.2">
      <c r="H47">
        <v>3233.68</v>
      </c>
      <c r="I47">
        <v>2249.36</v>
      </c>
      <c r="J47">
        <v>984.31999999999971</v>
      </c>
    </row>
    <row r="48" spans="8:10" x14ac:dyDescent="0.2">
      <c r="H48">
        <v>3233.68</v>
      </c>
      <c r="I48">
        <v>2249.36</v>
      </c>
      <c r="J48">
        <v>984.31999999999971</v>
      </c>
    </row>
    <row r="49" spans="8:10" x14ac:dyDescent="0.2">
      <c r="H49">
        <v>3233.68</v>
      </c>
      <c r="I49">
        <v>2249.36</v>
      </c>
      <c r="J49">
        <v>984.31999999999971</v>
      </c>
    </row>
    <row r="50" spans="8:10" x14ac:dyDescent="0.2">
      <c r="H50">
        <v>3233.68</v>
      </c>
      <c r="I50">
        <v>2249.36</v>
      </c>
      <c r="J50">
        <v>984.31999999999971</v>
      </c>
    </row>
    <row r="51" spans="8:10" x14ac:dyDescent="0.2">
      <c r="H51">
        <v>3233.68</v>
      </c>
      <c r="I51">
        <v>2249.36</v>
      </c>
      <c r="J51">
        <v>984.31999999999971</v>
      </c>
    </row>
    <row r="52" spans="8:10" x14ac:dyDescent="0.2">
      <c r="H52">
        <v>3233.68</v>
      </c>
      <c r="I52">
        <v>2249.36</v>
      </c>
      <c r="J52">
        <v>984.31999999999971</v>
      </c>
    </row>
    <row r="53" spans="8:10" x14ac:dyDescent="0.2">
      <c r="H53">
        <v>3233.68</v>
      </c>
      <c r="I53">
        <v>2249.36</v>
      </c>
      <c r="J53">
        <v>984.31999999999971</v>
      </c>
    </row>
    <row r="54" spans="8:10" x14ac:dyDescent="0.2">
      <c r="H54">
        <v>3233.68</v>
      </c>
      <c r="I54">
        <v>2249.36</v>
      </c>
      <c r="J54">
        <v>984.31999999999971</v>
      </c>
    </row>
    <row r="55" spans="8:10" x14ac:dyDescent="0.2">
      <c r="H55">
        <v>3233.68</v>
      </c>
      <c r="I55">
        <v>2249.36</v>
      </c>
      <c r="J55">
        <v>984.31999999999971</v>
      </c>
    </row>
  </sheetData>
  <pageMargins left="0.7" right="0.7" top="0.75" bottom="0.75" header="0.3" footer="0.3"/>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5D9363-9E4C-D143-9F71-468C69E31363}">
  <dimension ref="A1:V82"/>
  <sheetViews>
    <sheetView showGridLines="0" workbookViewId="0">
      <selection activeCell="Q13" sqref="Q13"/>
    </sheetView>
  </sheetViews>
  <sheetFormatPr baseColWidth="10" defaultRowHeight="16" x14ac:dyDescent="0.2"/>
  <sheetData>
    <row r="1" spans="1:22" x14ac:dyDescent="0.2">
      <c r="A1" s="6"/>
      <c r="B1" s="6"/>
      <c r="C1" s="6"/>
      <c r="D1" s="6"/>
      <c r="E1" s="6"/>
      <c r="F1" s="6"/>
      <c r="G1" s="6"/>
      <c r="H1" s="6"/>
      <c r="I1" s="6"/>
      <c r="J1" s="6"/>
      <c r="K1" s="6"/>
      <c r="L1" s="6"/>
      <c r="M1" s="6"/>
      <c r="N1" s="6"/>
      <c r="O1" s="6"/>
      <c r="P1" s="6"/>
      <c r="Q1" s="6"/>
      <c r="R1" s="6"/>
      <c r="S1" s="6"/>
      <c r="T1" s="6"/>
      <c r="U1" s="6"/>
      <c r="V1" s="6"/>
    </row>
    <row r="2" spans="1:22" x14ac:dyDescent="0.2">
      <c r="A2" s="6"/>
      <c r="B2" s="6"/>
      <c r="C2" s="6"/>
      <c r="D2" s="6"/>
      <c r="E2" s="6"/>
      <c r="F2" s="6"/>
      <c r="G2" s="6"/>
      <c r="H2" s="6"/>
      <c r="I2" s="6"/>
      <c r="J2" s="6"/>
      <c r="K2" s="6"/>
      <c r="L2" s="6"/>
      <c r="M2" s="6"/>
      <c r="N2" s="6"/>
      <c r="O2" s="6"/>
      <c r="P2" s="6"/>
      <c r="Q2" s="6"/>
      <c r="R2" s="6"/>
      <c r="S2" s="6"/>
      <c r="T2" s="6"/>
      <c r="U2" s="6"/>
      <c r="V2" s="6"/>
    </row>
    <row r="3" spans="1:22" x14ac:dyDescent="0.2">
      <c r="A3" s="6"/>
      <c r="B3" s="6"/>
      <c r="C3" s="6"/>
      <c r="D3" s="6"/>
      <c r="E3" s="6"/>
      <c r="F3" s="6"/>
      <c r="G3" s="6"/>
      <c r="H3" s="6"/>
      <c r="I3" s="6"/>
      <c r="J3" s="6"/>
      <c r="K3" s="6"/>
      <c r="L3" s="6"/>
      <c r="M3" s="6"/>
      <c r="N3" s="6"/>
      <c r="O3" s="6"/>
      <c r="P3" s="6"/>
      <c r="Q3" s="6"/>
      <c r="R3" s="6"/>
      <c r="S3" s="6"/>
      <c r="T3" s="6"/>
      <c r="U3" s="6"/>
      <c r="V3" s="6"/>
    </row>
    <row r="4" spans="1:22" x14ac:dyDescent="0.2">
      <c r="A4" s="6"/>
      <c r="B4" s="6"/>
      <c r="C4" s="6"/>
      <c r="D4" s="6"/>
      <c r="E4" s="6"/>
      <c r="F4" s="6"/>
      <c r="G4" s="6"/>
      <c r="H4" s="6"/>
      <c r="I4" s="6"/>
      <c r="J4" s="6"/>
      <c r="K4" s="6"/>
      <c r="L4" s="6"/>
      <c r="M4" s="6"/>
      <c r="N4" s="6"/>
      <c r="O4" s="6"/>
      <c r="P4" s="6"/>
      <c r="Q4" s="6"/>
      <c r="R4" s="6"/>
      <c r="S4" s="6"/>
      <c r="T4" s="6"/>
      <c r="U4" s="6"/>
      <c r="V4" s="6"/>
    </row>
    <row r="5" spans="1:22" x14ac:dyDescent="0.2">
      <c r="A5" s="6"/>
      <c r="B5" s="6"/>
      <c r="C5" s="6"/>
      <c r="D5" s="6"/>
      <c r="E5" s="6"/>
      <c r="F5" s="6"/>
      <c r="G5" s="6"/>
      <c r="H5" s="6"/>
      <c r="I5" s="6"/>
      <c r="J5" s="6"/>
      <c r="K5" s="6"/>
      <c r="L5" s="6"/>
      <c r="M5" s="6"/>
      <c r="N5" s="6"/>
      <c r="O5" s="6"/>
      <c r="P5" s="6"/>
      <c r="Q5" s="6"/>
      <c r="R5" s="6"/>
      <c r="S5" s="6"/>
      <c r="T5" s="6"/>
      <c r="U5" s="6"/>
      <c r="V5" s="6"/>
    </row>
    <row r="6" spans="1:22" x14ac:dyDescent="0.2">
      <c r="A6" s="6"/>
      <c r="B6" s="6"/>
      <c r="C6" s="6"/>
      <c r="D6" s="6"/>
      <c r="E6" s="6"/>
      <c r="F6" s="6"/>
      <c r="G6" s="6"/>
      <c r="H6" s="6"/>
      <c r="I6" s="6"/>
      <c r="J6" s="6"/>
      <c r="K6" s="6"/>
      <c r="L6" s="6"/>
      <c r="M6" s="6"/>
      <c r="N6" s="6"/>
      <c r="O6" s="6"/>
      <c r="P6" s="6"/>
      <c r="Q6" s="6"/>
      <c r="R6" s="6"/>
      <c r="S6" s="6"/>
      <c r="T6" s="6"/>
      <c r="U6" s="6"/>
      <c r="V6" s="6"/>
    </row>
    <row r="7" spans="1:22" x14ac:dyDescent="0.2">
      <c r="A7" s="6"/>
      <c r="B7" s="6"/>
      <c r="C7" s="6"/>
      <c r="D7" s="6"/>
      <c r="E7" s="6"/>
      <c r="F7" s="6"/>
      <c r="G7" s="6"/>
      <c r="H7" s="6"/>
      <c r="I7" s="6"/>
      <c r="J7" s="6"/>
      <c r="K7" s="6"/>
      <c r="L7" s="6"/>
      <c r="M7" s="6"/>
      <c r="N7" s="6"/>
      <c r="O7" s="6"/>
      <c r="P7" s="6"/>
      <c r="Q7" s="6"/>
      <c r="R7" s="6"/>
      <c r="S7" s="6"/>
      <c r="T7" s="6"/>
      <c r="U7" s="6"/>
      <c r="V7" s="6"/>
    </row>
    <row r="8" spans="1:22" x14ac:dyDescent="0.2">
      <c r="A8" s="6"/>
      <c r="B8" s="6"/>
      <c r="C8" s="6"/>
      <c r="D8" s="6"/>
      <c r="E8" s="6"/>
      <c r="F8" s="6"/>
      <c r="G8" s="6"/>
      <c r="H8" s="6"/>
      <c r="I8" s="6"/>
      <c r="J8" s="6"/>
      <c r="K8" s="6"/>
      <c r="L8" s="6"/>
      <c r="M8" s="6"/>
      <c r="N8" s="6"/>
      <c r="O8" s="6"/>
      <c r="P8" s="6"/>
      <c r="Q8" s="6"/>
      <c r="R8" s="6"/>
      <c r="S8" s="6"/>
      <c r="T8" s="6"/>
      <c r="U8" s="6"/>
      <c r="V8" s="6"/>
    </row>
    <row r="9" spans="1:22" x14ac:dyDescent="0.2">
      <c r="A9" s="6"/>
      <c r="B9" s="6"/>
      <c r="C9" s="6"/>
      <c r="D9" s="6"/>
      <c r="E9" s="6"/>
      <c r="F9" s="6"/>
      <c r="G9" s="6"/>
      <c r="H9" s="6"/>
      <c r="I9" s="6"/>
      <c r="J9" s="6"/>
      <c r="K9" s="6"/>
      <c r="L9" s="6"/>
      <c r="M9" s="6"/>
      <c r="N9" s="6"/>
      <c r="O9" s="6"/>
      <c r="P9" s="6"/>
      <c r="Q9" s="6"/>
      <c r="R9" s="6"/>
      <c r="S9" s="6"/>
      <c r="T9" s="6"/>
      <c r="U9" s="6"/>
      <c r="V9" s="6"/>
    </row>
    <row r="10" spans="1:22" x14ac:dyDescent="0.2">
      <c r="A10" s="6"/>
      <c r="B10" s="6"/>
      <c r="C10" s="6"/>
      <c r="D10" s="6"/>
      <c r="E10" s="6"/>
      <c r="F10" s="6"/>
      <c r="G10" s="6"/>
      <c r="H10" s="6"/>
      <c r="I10" s="6"/>
      <c r="J10" s="6"/>
      <c r="K10" s="6"/>
      <c r="L10" s="6"/>
      <c r="M10" s="6"/>
      <c r="N10" s="6"/>
      <c r="O10" s="6"/>
      <c r="P10" s="6"/>
      <c r="Q10" s="6"/>
      <c r="R10" s="6"/>
      <c r="S10" s="6"/>
      <c r="T10" s="6"/>
      <c r="U10" s="6"/>
      <c r="V10" s="6"/>
    </row>
    <row r="11" spans="1:22" x14ac:dyDescent="0.2">
      <c r="A11" s="6"/>
      <c r="B11" s="6"/>
      <c r="C11" s="6"/>
      <c r="D11" s="6"/>
      <c r="E11" s="6"/>
      <c r="F11" s="6"/>
      <c r="G11" s="6"/>
      <c r="H11" s="6"/>
      <c r="I11" s="6"/>
      <c r="J11" s="6"/>
      <c r="K11" s="6"/>
      <c r="L11" s="6"/>
      <c r="M11" s="6"/>
      <c r="N11" s="6"/>
      <c r="O11" s="6"/>
      <c r="P11" s="6"/>
      <c r="Q11" s="6"/>
      <c r="R11" s="6"/>
      <c r="S11" s="6"/>
      <c r="T11" s="6"/>
      <c r="U11" s="6"/>
      <c r="V11" s="6"/>
    </row>
    <row r="12" spans="1:22" x14ac:dyDescent="0.2">
      <c r="A12" s="6"/>
      <c r="B12" s="6"/>
      <c r="C12" s="6"/>
      <c r="D12" s="6"/>
      <c r="E12" s="6"/>
      <c r="F12" s="6"/>
      <c r="G12" s="6"/>
      <c r="H12" s="6"/>
      <c r="I12" s="6"/>
      <c r="J12" s="6"/>
      <c r="K12" s="6"/>
      <c r="L12" s="6"/>
      <c r="M12" s="6"/>
      <c r="N12" s="6"/>
      <c r="O12" s="6"/>
      <c r="P12" s="6"/>
      <c r="Q12" s="6"/>
      <c r="R12" s="6"/>
      <c r="S12" s="6"/>
      <c r="T12" s="6"/>
      <c r="U12" s="6"/>
      <c r="V12" s="6"/>
    </row>
    <row r="13" spans="1:22" x14ac:dyDescent="0.2">
      <c r="A13" s="6"/>
      <c r="B13" s="6"/>
      <c r="C13" s="6"/>
      <c r="D13" s="6"/>
      <c r="E13" s="6"/>
      <c r="F13" s="6"/>
      <c r="G13" s="6"/>
      <c r="H13" s="6"/>
      <c r="I13" s="6"/>
      <c r="J13" s="6"/>
      <c r="K13" s="6"/>
      <c r="L13" s="6"/>
      <c r="M13" s="6"/>
      <c r="N13" s="6"/>
      <c r="O13" s="6"/>
      <c r="P13" s="6"/>
      <c r="Q13" s="6"/>
      <c r="R13" s="6"/>
      <c r="S13" s="6"/>
      <c r="T13" s="6"/>
      <c r="U13" s="6"/>
      <c r="V13" s="6"/>
    </row>
    <row r="14" spans="1:22" x14ac:dyDescent="0.2">
      <c r="A14" s="6"/>
      <c r="B14" s="6"/>
      <c r="C14" s="6"/>
      <c r="D14" s="6"/>
      <c r="E14" s="6"/>
      <c r="F14" s="6"/>
      <c r="G14" s="6"/>
      <c r="H14" s="6"/>
      <c r="I14" s="6"/>
      <c r="J14" s="6"/>
      <c r="K14" s="6"/>
      <c r="L14" s="6"/>
      <c r="M14" s="6"/>
      <c r="N14" s="6"/>
      <c r="O14" s="6"/>
      <c r="P14" s="6"/>
      <c r="Q14" s="6"/>
      <c r="R14" s="6"/>
      <c r="S14" s="6"/>
      <c r="T14" s="6"/>
      <c r="U14" s="6"/>
      <c r="V14" s="6"/>
    </row>
    <row r="15" spans="1:22" x14ac:dyDescent="0.2">
      <c r="A15" s="6"/>
      <c r="B15" s="6"/>
      <c r="C15" s="6"/>
      <c r="D15" s="6"/>
      <c r="E15" s="6"/>
      <c r="F15" s="6"/>
      <c r="G15" s="6"/>
      <c r="H15" s="6"/>
      <c r="I15" s="6"/>
      <c r="J15" s="6"/>
      <c r="K15" s="6"/>
      <c r="L15" s="6"/>
      <c r="M15" s="6"/>
      <c r="N15" s="6"/>
      <c r="O15" s="6"/>
      <c r="P15" s="6"/>
      <c r="Q15" s="6"/>
      <c r="R15" s="6"/>
      <c r="S15" s="6"/>
      <c r="T15" s="6"/>
      <c r="U15" s="6"/>
      <c r="V15" s="6"/>
    </row>
    <row r="16" spans="1:22" x14ac:dyDescent="0.2">
      <c r="A16" s="6"/>
      <c r="B16" s="6"/>
      <c r="C16" s="6"/>
      <c r="D16" s="6"/>
      <c r="E16" s="6"/>
      <c r="F16" s="6"/>
      <c r="G16" s="6"/>
      <c r="H16" s="6"/>
      <c r="I16" s="6"/>
      <c r="J16" s="6"/>
      <c r="K16" s="6"/>
      <c r="L16" s="6"/>
      <c r="M16" s="6"/>
      <c r="N16" s="6"/>
      <c r="O16" s="6"/>
      <c r="P16" s="6"/>
      <c r="Q16" s="6"/>
      <c r="R16" s="6"/>
      <c r="S16" s="6"/>
      <c r="T16" s="6"/>
      <c r="U16" s="6"/>
      <c r="V16" s="6"/>
    </row>
    <row r="17" spans="1:22" x14ac:dyDescent="0.2">
      <c r="A17" s="6"/>
      <c r="B17" s="6"/>
      <c r="C17" s="6"/>
      <c r="D17" s="6"/>
      <c r="E17" s="6"/>
      <c r="F17" s="6"/>
      <c r="G17" s="6"/>
      <c r="H17" s="6"/>
      <c r="I17" s="6"/>
      <c r="J17" s="6"/>
      <c r="K17" s="6"/>
      <c r="L17" s="6"/>
      <c r="M17" s="6"/>
      <c r="N17" s="6"/>
      <c r="O17" s="6"/>
      <c r="P17" s="6"/>
      <c r="Q17" s="6"/>
      <c r="R17" s="6"/>
      <c r="S17" s="6"/>
      <c r="T17" s="6"/>
      <c r="U17" s="6"/>
      <c r="V17" s="6"/>
    </row>
    <row r="18" spans="1:22" x14ac:dyDescent="0.2">
      <c r="A18" s="6"/>
      <c r="B18" s="6"/>
      <c r="C18" s="6"/>
      <c r="D18" s="6"/>
      <c r="E18" s="6"/>
      <c r="F18" s="6"/>
      <c r="G18" s="6"/>
      <c r="H18" s="6"/>
      <c r="I18" s="6"/>
      <c r="J18" s="6"/>
      <c r="K18" s="6"/>
      <c r="L18" s="6"/>
      <c r="M18" s="6"/>
      <c r="N18" s="6"/>
      <c r="O18" s="6"/>
      <c r="P18" s="6"/>
      <c r="Q18" s="6"/>
      <c r="R18" s="6"/>
      <c r="S18" s="6"/>
      <c r="T18" s="6"/>
      <c r="U18" s="6"/>
      <c r="V18" s="6"/>
    </row>
    <row r="19" spans="1:22" x14ac:dyDescent="0.2">
      <c r="A19" s="6"/>
      <c r="B19" s="6"/>
      <c r="C19" s="6"/>
      <c r="D19" s="6"/>
      <c r="E19" s="6"/>
      <c r="F19" s="6"/>
      <c r="G19" s="6"/>
      <c r="H19" s="6"/>
      <c r="I19" s="6"/>
      <c r="J19" s="6"/>
      <c r="K19" s="6"/>
      <c r="L19" s="6"/>
      <c r="M19" s="6"/>
      <c r="N19" s="6"/>
      <c r="O19" s="6"/>
      <c r="P19" s="6"/>
      <c r="Q19" s="6"/>
      <c r="R19" s="6"/>
      <c r="S19" s="6"/>
      <c r="T19" s="6"/>
      <c r="U19" s="6"/>
      <c r="V19" s="6"/>
    </row>
    <row r="20" spans="1:22" x14ac:dyDescent="0.2">
      <c r="A20" s="6"/>
      <c r="B20" s="6"/>
      <c r="C20" s="6"/>
      <c r="D20" s="6"/>
      <c r="E20" s="6"/>
      <c r="F20" s="6"/>
      <c r="G20" s="6"/>
      <c r="H20" s="6"/>
      <c r="I20" s="6"/>
      <c r="J20" s="6"/>
      <c r="K20" s="6"/>
      <c r="L20" s="6"/>
      <c r="M20" s="6"/>
      <c r="N20" s="6"/>
      <c r="O20" s="6"/>
      <c r="P20" s="6"/>
      <c r="Q20" s="6"/>
      <c r="R20" s="6"/>
      <c r="S20" s="6"/>
      <c r="T20" s="6"/>
      <c r="U20" s="6"/>
      <c r="V20" s="6"/>
    </row>
    <row r="21" spans="1:22" x14ac:dyDescent="0.2">
      <c r="A21" s="6"/>
      <c r="B21" s="6"/>
      <c r="C21" s="6"/>
      <c r="D21" s="6"/>
      <c r="E21" s="6"/>
      <c r="F21" s="6"/>
      <c r="G21" s="6"/>
      <c r="H21" s="6"/>
      <c r="I21" s="6"/>
      <c r="J21" s="6"/>
      <c r="K21" s="6"/>
      <c r="L21" s="6"/>
      <c r="M21" s="6"/>
      <c r="N21" s="6"/>
      <c r="O21" s="6"/>
      <c r="P21" s="6"/>
      <c r="Q21" s="6"/>
      <c r="R21" s="6"/>
      <c r="S21" s="6"/>
      <c r="T21" s="6"/>
      <c r="U21" s="6"/>
      <c r="V21" s="6"/>
    </row>
    <row r="22" spans="1:22" x14ac:dyDescent="0.2">
      <c r="A22" s="6"/>
      <c r="B22" s="6"/>
      <c r="C22" s="6"/>
      <c r="D22" s="6"/>
      <c r="E22" s="6"/>
      <c r="F22" s="6"/>
      <c r="G22" s="6"/>
      <c r="H22" s="6"/>
      <c r="I22" s="6"/>
      <c r="J22" s="6"/>
      <c r="K22" s="6"/>
      <c r="L22" s="6"/>
      <c r="M22" s="6"/>
      <c r="N22" s="6"/>
      <c r="O22" s="6"/>
      <c r="P22" s="6"/>
      <c r="Q22" s="6"/>
      <c r="R22" s="6"/>
      <c r="S22" s="6"/>
      <c r="T22" s="6"/>
      <c r="U22" s="6"/>
      <c r="V22" s="6"/>
    </row>
    <row r="23" spans="1:22" x14ac:dyDescent="0.2">
      <c r="A23" s="6"/>
      <c r="B23" s="6"/>
      <c r="C23" s="6"/>
      <c r="D23" s="6"/>
      <c r="E23" s="6"/>
      <c r="F23" s="6"/>
      <c r="G23" s="6"/>
      <c r="H23" s="6"/>
      <c r="I23" s="6"/>
      <c r="J23" s="6"/>
      <c r="K23" s="6"/>
      <c r="L23" s="6"/>
      <c r="M23" s="6"/>
      <c r="N23" s="6"/>
      <c r="O23" s="6"/>
      <c r="P23" s="6"/>
      <c r="Q23" s="6"/>
      <c r="R23" s="6"/>
      <c r="S23" s="6"/>
      <c r="T23" s="6"/>
      <c r="U23" s="6"/>
      <c r="V23" s="6"/>
    </row>
    <row r="24" spans="1:22" x14ac:dyDescent="0.2">
      <c r="A24" s="6"/>
      <c r="B24" s="6"/>
      <c r="C24" s="6"/>
      <c r="D24" s="6"/>
      <c r="E24" s="6"/>
      <c r="F24" s="6"/>
      <c r="G24" s="6"/>
      <c r="H24" s="6"/>
      <c r="I24" s="6"/>
      <c r="J24" s="6"/>
      <c r="K24" s="6"/>
      <c r="L24" s="6"/>
      <c r="M24" s="6"/>
      <c r="N24" s="6"/>
      <c r="O24" s="6"/>
      <c r="P24" s="6"/>
      <c r="Q24" s="6"/>
      <c r="R24" s="6"/>
      <c r="S24" s="6"/>
      <c r="T24" s="6"/>
      <c r="U24" s="6"/>
      <c r="V24" s="6"/>
    </row>
    <row r="25" spans="1:22" x14ac:dyDescent="0.2">
      <c r="A25" s="6"/>
      <c r="B25" s="6"/>
      <c r="C25" s="6"/>
      <c r="D25" s="6"/>
      <c r="E25" s="6"/>
      <c r="F25" s="6"/>
      <c r="G25" s="6"/>
      <c r="H25" s="6"/>
      <c r="I25" s="6"/>
      <c r="J25" s="6"/>
      <c r="K25" s="6"/>
      <c r="L25" s="6"/>
      <c r="M25" s="6"/>
      <c r="N25" s="6"/>
      <c r="O25" s="6"/>
      <c r="P25" s="6"/>
      <c r="Q25" s="6"/>
      <c r="R25" s="6"/>
      <c r="S25" s="6"/>
      <c r="T25" s="6"/>
      <c r="U25" s="6"/>
      <c r="V25" s="6"/>
    </row>
    <row r="26" spans="1:22" x14ac:dyDescent="0.2">
      <c r="A26" s="6"/>
      <c r="B26" s="6"/>
      <c r="C26" s="6"/>
      <c r="D26" s="6"/>
      <c r="E26" s="6"/>
      <c r="F26" s="6"/>
      <c r="G26" s="6"/>
      <c r="H26" s="6"/>
      <c r="I26" s="6"/>
      <c r="J26" s="6"/>
      <c r="K26" s="6"/>
      <c r="L26" s="6"/>
      <c r="M26" s="6"/>
      <c r="N26" s="6"/>
      <c r="O26" s="6"/>
      <c r="P26" s="6"/>
      <c r="Q26" s="6"/>
      <c r="R26" s="6"/>
      <c r="S26" s="6"/>
      <c r="T26" s="6"/>
      <c r="U26" s="6"/>
      <c r="V26" s="6"/>
    </row>
    <row r="27" spans="1:22" x14ac:dyDescent="0.2">
      <c r="A27" s="6"/>
      <c r="B27" s="6"/>
      <c r="C27" s="6"/>
      <c r="D27" s="6"/>
      <c r="E27" s="6"/>
      <c r="F27" s="6"/>
      <c r="G27" s="6"/>
      <c r="H27" s="6"/>
      <c r="I27" s="6"/>
      <c r="J27" s="6"/>
      <c r="K27" s="6"/>
      <c r="L27" s="6"/>
      <c r="M27" s="6"/>
      <c r="N27" s="6"/>
      <c r="O27" s="6"/>
      <c r="P27" s="6"/>
      <c r="Q27" s="6"/>
      <c r="R27" s="6"/>
      <c r="S27" s="6"/>
      <c r="T27" s="6"/>
      <c r="U27" s="6"/>
      <c r="V27" s="6"/>
    </row>
    <row r="28" spans="1:22" x14ac:dyDescent="0.2">
      <c r="A28" s="6"/>
      <c r="B28" s="6"/>
      <c r="C28" s="6"/>
      <c r="D28" s="6"/>
      <c r="E28" s="6"/>
      <c r="F28" s="6"/>
      <c r="G28" s="6"/>
      <c r="H28" s="6"/>
      <c r="I28" s="6"/>
      <c r="J28" s="6"/>
      <c r="K28" s="6"/>
      <c r="L28" s="6"/>
      <c r="M28" s="6"/>
      <c r="N28" s="6"/>
      <c r="O28" s="6"/>
      <c r="P28" s="6"/>
      <c r="Q28" s="6"/>
      <c r="R28" s="6"/>
      <c r="S28" s="6"/>
      <c r="T28" s="6"/>
      <c r="U28" s="6"/>
      <c r="V28" s="6"/>
    </row>
    <row r="29" spans="1:22" x14ac:dyDescent="0.2">
      <c r="A29" s="6"/>
      <c r="B29" s="6"/>
      <c r="C29" s="6"/>
      <c r="D29" s="6"/>
      <c r="E29" s="6"/>
      <c r="F29" s="6"/>
      <c r="G29" s="6"/>
      <c r="H29" s="6"/>
      <c r="I29" s="6"/>
      <c r="J29" s="6"/>
      <c r="K29" s="6"/>
      <c r="L29" s="6"/>
      <c r="M29" s="6"/>
      <c r="N29" s="6"/>
      <c r="O29" s="6"/>
      <c r="P29" s="6"/>
      <c r="Q29" s="6"/>
      <c r="R29" s="6"/>
      <c r="S29" s="6"/>
      <c r="T29" s="6"/>
      <c r="U29" s="6"/>
      <c r="V29" s="6"/>
    </row>
    <row r="30" spans="1:22" x14ac:dyDescent="0.2">
      <c r="A30" s="6"/>
      <c r="B30" s="6"/>
      <c r="C30" s="6"/>
      <c r="D30" s="6"/>
      <c r="E30" s="6"/>
      <c r="F30" s="6"/>
      <c r="G30" s="6"/>
      <c r="H30" s="6"/>
      <c r="I30" s="6"/>
      <c r="J30" s="6"/>
      <c r="K30" s="6"/>
      <c r="L30" s="6"/>
      <c r="M30" s="6"/>
      <c r="N30" s="6"/>
      <c r="O30" s="6"/>
      <c r="P30" s="6"/>
      <c r="Q30" s="6"/>
      <c r="R30" s="6"/>
      <c r="S30" s="6"/>
      <c r="T30" s="6"/>
      <c r="U30" s="6"/>
      <c r="V30" s="6"/>
    </row>
    <row r="31" spans="1:22" x14ac:dyDescent="0.2">
      <c r="A31" s="6"/>
      <c r="B31" s="6"/>
      <c r="C31" s="6"/>
      <c r="D31" s="6"/>
      <c r="E31" s="6"/>
      <c r="F31" s="6"/>
      <c r="G31" s="6"/>
      <c r="H31" s="6"/>
      <c r="I31" s="6"/>
      <c r="J31" s="6"/>
      <c r="K31" s="6"/>
      <c r="L31" s="6"/>
      <c r="M31" s="6"/>
      <c r="N31" s="6"/>
      <c r="O31" s="6"/>
      <c r="P31" s="6"/>
      <c r="Q31" s="6"/>
      <c r="R31" s="6"/>
      <c r="S31" s="6"/>
      <c r="T31" s="6"/>
      <c r="U31" s="6"/>
      <c r="V31" s="6"/>
    </row>
    <row r="32" spans="1:22" x14ac:dyDescent="0.2">
      <c r="A32" s="6"/>
      <c r="B32" s="6"/>
      <c r="C32" s="6"/>
      <c r="D32" s="6"/>
      <c r="E32" s="6"/>
      <c r="F32" s="6"/>
      <c r="G32" s="6"/>
      <c r="H32" s="6"/>
      <c r="I32" s="6"/>
      <c r="J32" s="6"/>
      <c r="K32" s="6"/>
      <c r="L32" s="6"/>
      <c r="M32" s="6"/>
      <c r="N32" s="6"/>
      <c r="O32" s="6"/>
      <c r="P32" s="6"/>
      <c r="Q32" s="6"/>
      <c r="R32" s="6"/>
      <c r="S32" s="6"/>
      <c r="T32" s="6"/>
      <c r="U32" s="6"/>
      <c r="V32" s="6"/>
    </row>
    <row r="33" spans="1:22" x14ac:dyDescent="0.2">
      <c r="A33" s="6"/>
      <c r="B33" s="6"/>
      <c r="C33" s="6"/>
      <c r="D33" s="6"/>
      <c r="E33" s="6"/>
      <c r="F33" s="6"/>
      <c r="G33" s="6"/>
      <c r="H33" s="6"/>
      <c r="I33" s="6"/>
      <c r="J33" s="6"/>
      <c r="K33" s="6"/>
      <c r="L33" s="6"/>
      <c r="M33" s="6"/>
      <c r="N33" s="6"/>
      <c r="O33" s="6"/>
      <c r="P33" s="6"/>
      <c r="Q33" s="6"/>
      <c r="R33" s="6"/>
      <c r="S33" s="6"/>
      <c r="T33" s="6"/>
      <c r="U33" s="6"/>
      <c r="V33" s="6"/>
    </row>
    <row r="34" spans="1:22" x14ac:dyDescent="0.2">
      <c r="A34" s="6"/>
      <c r="B34" s="6"/>
      <c r="C34" s="6"/>
      <c r="D34" s="6"/>
      <c r="E34" s="6"/>
      <c r="F34" s="6"/>
      <c r="G34" s="6"/>
      <c r="H34" s="6"/>
      <c r="I34" s="6"/>
      <c r="J34" s="6"/>
      <c r="K34" s="6"/>
      <c r="L34" s="6"/>
      <c r="M34" s="6"/>
      <c r="N34" s="6"/>
      <c r="O34" s="6"/>
      <c r="P34" s="6"/>
      <c r="Q34" s="6"/>
      <c r="R34" s="6"/>
      <c r="S34" s="6"/>
      <c r="T34" s="6"/>
      <c r="U34" s="6"/>
      <c r="V34" s="6"/>
    </row>
    <row r="35" spans="1:22" x14ac:dyDescent="0.2">
      <c r="A35" s="6"/>
      <c r="B35" s="6"/>
      <c r="C35" s="6"/>
      <c r="D35" s="6"/>
      <c r="E35" s="6"/>
      <c r="F35" s="6"/>
      <c r="G35" s="6"/>
      <c r="H35" s="6"/>
      <c r="I35" s="6"/>
      <c r="J35" s="6"/>
      <c r="K35" s="6"/>
      <c r="L35" s="6"/>
      <c r="M35" s="6"/>
      <c r="N35" s="6"/>
      <c r="O35" s="6"/>
      <c r="P35" s="6"/>
      <c r="Q35" s="6"/>
      <c r="R35" s="6"/>
      <c r="S35" s="6"/>
      <c r="T35" s="6"/>
      <c r="U35" s="6"/>
      <c r="V35" s="6"/>
    </row>
    <row r="36" spans="1:22" x14ac:dyDescent="0.2">
      <c r="A36" s="6"/>
      <c r="B36" s="6"/>
      <c r="C36" s="6"/>
      <c r="D36" s="6"/>
      <c r="E36" s="6"/>
      <c r="F36" s="6"/>
      <c r="G36" s="6"/>
      <c r="H36" s="6"/>
      <c r="I36" s="6"/>
      <c r="J36" s="6"/>
      <c r="K36" s="6"/>
      <c r="L36" s="6"/>
      <c r="M36" s="6"/>
      <c r="N36" s="6"/>
      <c r="O36" s="6"/>
      <c r="P36" s="6"/>
      <c r="Q36" s="6"/>
      <c r="R36" s="6"/>
      <c r="S36" s="6"/>
      <c r="T36" s="6"/>
      <c r="U36" s="6"/>
      <c r="V36" s="6"/>
    </row>
    <row r="37" spans="1:22" x14ac:dyDescent="0.2">
      <c r="A37" s="6"/>
      <c r="B37" s="6"/>
      <c r="C37" s="6"/>
      <c r="D37" s="6"/>
      <c r="E37" s="6"/>
      <c r="F37" s="6"/>
      <c r="G37" s="6"/>
      <c r="H37" s="6"/>
      <c r="I37" s="6"/>
      <c r="J37" s="6"/>
      <c r="K37" s="6"/>
      <c r="L37" s="6"/>
      <c r="M37" s="6"/>
      <c r="N37" s="6"/>
      <c r="O37" s="6"/>
      <c r="P37" s="6"/>
      <c r="Q37" s="6"/>
      <c r="R37" s="6"/>
      <c r="S37" s="6"/>
      <c r="T37" s="6"/>
      <c r="U37" s="6"/>
      <c r="V37" s="6"/>
    </row>
    <row r="38" spans="1:22" x14ac:dyDescent="0.2">
      <c r="A38" s="6"/>
      <c r="B38" s="6"/>
      <c r="C38" s="6"/>
      <c r="D38" s="6"/>
      <c r="E38" s="6"/>
      <c r="F38" s="6"/>
      <c r="G38" s="6"/>
      <c r="H38" s="6"/>
      <c r="I38" s="6"/>
      <c r="J38" s="6"/>
      <c r="K38" s="6"/>
      <c r="L38" s="6"/>
      <c r="M38" s="6"/>
      <c r="N38" s="6"/>
      <c r="O38" s="6"/>
      <c r="P38" s="6"/>
      <c r="Q38" s="6"/>
      <c r="R38" s="6"/>
      <c r="S38" s="6"/>
      <c r="T38" s="6"/>
      <c r="U38" s="6"/>
      <c r="V38" s="6"/>
    </row>
    <row r="39" spans="1:22" x14ac:dyDescent="0.2">
      <c r="A39" s="6"/>
      <c r="B39" s="6"/>
      <c r="C39" s="6"/>
      <c r="D39" s="6"/>
      <c r="E39" s="6"/>
      <c r="F39" s="6"/>
      <c r="G39" s="6"/>
      <c r="H39" s="6"/>
      <c r="I39" s="6"/>
      <c r="J39" s="6"/>
      <c r="K39" s="6"/>
      <c r="L39" s="6"/>
      <c r="M39" s="6"/>
      <c r="N39" s="6"/>
      <c r="O39" s="6"/>
      <c r="P39" s="6"/>
      <c r="Q39" s="6"/>
      <c r="R39" s="6"/>
      <c r="S39" s="6"/>
      <c r="T39" s="6"/>
      <c r="U39" s="6"/>
      <c r="V39" s="6"/>
    </row>
    <row r="40" spans="1:22" x14ac:dyDescent="0.2">
      <c r="A40" s="6"/>
      <c r="B40" s="6"/>
      <c r="C40" s="6"/>
      <c r="D40" s="6"/>
      <c r="E40" s="6"/>
      <c r="F40" s="6"/>
      <c r="G40" s="6"/>
      <c r="H40" s="6"/>
      <c r="I40" s="6"/>
      <c r="J40" s="6"/>
      <c r="K40" s="6"/>
      <c r="L40" s="6"/>
      <c r="M40" s="6"/>
      <c r="N40" s="6"/>
      <c r="O40" s="6"/>
      <c r="P40" s="6"/>
      <c r="Q40" s="6"/>
      <c r="R40" s="6"/>
      <c r="S40" s="6"/>
      <c r="T40" s="6"/>
      <c r="U40" s="6"/>
      <c r="V40" s="6"/>
    </row>
    <row r="41" spans="1:22" x14ac:dyDescent="0.2">
      <c r="A41" s="6"/>
      <c r="B41" s="6"/>
      <c r="C41" s="6"/>
      <c r="D41" s="6"/>
      <c r="E41" s="6"/>
      <c r="F41" s="6"/>
      <c r="G41" s="6"/>
      <c r="H41" s="6"/>
      <c r="I41" s="6"/>
      <c r="J41" s="6"/>
      <c r="K41" s="6"/>
      <c r="L41" s="6"/>
      <c r="M41" s="6"/>
      <c r="N41" s="6"/>
      <c r="O41" s="6"/>
      <c r="P41" s="6"/>
      <c r="Q41" s="6"/>
      <c r="R41" s="6"/>
      <c r="S41" s="6"/>
      <c r="T41" s="6"/>
      <c r="U41" s="6"/>
      <c r="V41" s="6"/>
    </row>
    <row r="42" spans="1:22" x14ac:dyDescent="0.2">
      <c r="A42" s="6"/>
      <c r="B42" s="6"/>
      <c r="C42" s="6"/>
      <c r="D42" s="6"/>
      <c r="E42" s="6"/>
      <c r="F42" s="6"/>
      <c r="G42" s="6"/>
      <c r="H42" s="6"/>
      <c r="I42" s="6"/>
      <c r="J42" s="6"/>
      <c r="K42" s="6"/>
      <c r="L42" s="6"/>
      <c r="M42" s="6"/>
      <c r="N42" s="6"/>
      <c r="O42" s="6"/>
      <c r="P42" s="6"/>
      <c r="Q42" s="6"/>
      <c r="R42" s="6"/>
      <c r="S42" s="6"/>
      <c r="T42" s="6"/>
      <c r="U42" s="6"/>
      <c r="V42" s="6"/>
    </row>
    <row r="43" spans="1:22" x14ac:dyDescent="0.2">
      <c r="A43" s="6"/>
      <c r="B43" s="6"/>
      <c r="C43" s="6"/>
      <c r="D43" s="6"/>
      <c r="E43" s="6"/>
      <c r="F43" s="6"/>
      <c r="G43" s="6"/>
      <c r="H43" s="6"/>
      <c r="I43" s="6"/>
      <c r="J43" s="6"/>
      <c r="K43" s="6"/>
      <c r="L43" s="6"/>
      <c r="M43" s="6"/>
      <c r="N43" s="6"/>
      <c r="O43" s="6"/>
      <c r="P43" s="6"/>
      <c r="Q43" s="6"/>
      <c r="R43" s="6"/>
      <c r="S43" s="6"/>
      <c r="T43" s="6"/>
      <c r="U43" s="6"/>
      <c r="V43" s="6"/>
    </row>
    <row r="44" spans="1:22" x14ac:dyDescent="0.2">
      <c r="A44" s="6"/>
      <c r="B44" s="6"/>
      <c r="C44" s="6"/>
      <c r="D44" s="6"/>
      <c r="E44" s="6"/>
      <c r="F44" s="6"/>
      <c r="G44" s="6"/>
      <c r="H44" s="6"/>
      <c r="I44" s="6"/>
      <c r="J44" s="6"/>
      <c r="K44" s="6"/>
      <c r="L44" s="6"/>
      <c r="M44" s="6"/>
      <c r="N44" s="6"/>
      <c r="O44" s="6"/>
      <c r="P44" s="6"/>
      <c r="Q44" s="6"/>
      <c r="R44" s="6"/>
      <c r="S44" s="6"/>
      <c r="T44" s="6"/>
      <c r="U44" s="6"/>
      <c r="V44" s="6"/>
    </row>
    <row r="45" spans="1:22" x14ac:dyDescent="0.2">
      <c r="A45" s="6"/>
      <c r="B45" s="6"/>
      <c r="C45" s="6"/>
      <c r="D45" s="6"/>
      <c r="E45" s="6"/>
      <c r="F45" s="6"/>
      <c r="G45" s="6"/>
      <c r="H45" s="6"/>
      <c r="I45" s="6"/>
      <c r="J45" s="6"/>
      <c r="K45" s="6"/>
      <c r="L45" s="6"/>
      <c r="M45" s="6"/>
      <c r="N45" s="6"/>
      <c r="O45" s="6"/>
      <c r="P45" s="6"/>
      <c r="Q45" s="6"/>
      <c r="R45" s="6"/>
      <c r="S45" s="6"/>
      <c r="T45" s="6"/>
      <c r="U45" s="6"/>
      <c r="V45" s="6"/>
    </row>
    <row r="46" spans="1:22" x14ac:dyDescent="0.2">
      <c r="A46" s="6"/>
      <c r="B46" s="6"/>
      <c r="C46" s="6"/>
      <c r="D46" s="6"/>
      <c r="E46" s="6"/>
      <c r="F46" s="6"/>
      <c r="G46" s="6"/>
      <c r="H46" s="6"/>
      <c r="I46" s="6"/>
      <c r="J46" s="6"/>
      <c r="K46" s="6"/>
      <c r="L46" s="6"/>
      <c r="M46" s="6"/>
      <c r="N46" s="6"/>
      <c r="O46" s="6"/>
      <c r="P46" s="6"/>
      <c r="Q46" s="6"/>
      <c r="R46" s="6"/>
      <c r="S46" s="6"/>
      <c r="T46" s="6"/>
      <c r="U46" s="6"/>
      <c r="V46" s="6"/>
    </row>
    <row r="47" spans="1:22" x14ac:dyDescent="0.2">
      <c r="A47" s="6"/>
      <c r="B47" s="6"/>
      <c r="C47" s="6"/>
      <c r="D47" s="6"/>
      <c r="E47" s="6"/>
      <c r="F47" s="6"/>
      <c r="G47" s="6"/>
      <c r="H47" s="6"/>
      <c r="I47" s="6"/>
      <c r="J47" s="6"/>
      <c r="K47" s="6"/>
      <c r="L47" s="6"/>
      <c r="M47" s="6"/>
      <c r="N47" s="6"/>
      <c r="O47" s="6"/>
      <c r="P47" s="6"/>
      <c r="Q47" s="6"/>
      <c r="R47" s="6"/>
      <c r="S47" s="6"/>
      <c r="T47" s="6"/>
      <c r="U47" s="6"/>
      <c r="V47" s="6"/>
    </row>
    <row r="48" spans="1:22" x14ac:dyDescent="0.2">
      <c r="A48" s="6"/>
      <c r="B48" s="6"/>
      <c r="C48" s="6"/>
      <c r="D48" s="6"/>
      <c r="E48" s="6"/>
      <c r="F48" s="6"/>
      <c r="G48" s="6"/>
      <c r="H48" s="6"/>
      <c r="I48" s="6"/>
      <c r="J48" s="6"/>
      <c r="K48" s="6"/>
      <c r="L48" s="6"/>
      <c r="M48" s="6"/>
      <c r="N48" s="6"/>
      <c r="O48" s="6"/>
      <c r="P48" s="6"/>
      <c r="Q48" s="6"/>
      <c r="R48" s="6"/>
      <c r="S48" s="6"/>
      <c r="T48" s="6"/>
      <c r="U48" s="6"/>
      <c r="V48" s="6"/>
    </row>
    <row r="49" spans="1:22" x14ac:dyDescent="0.2">
      <c r="A49" s="6"/>
      <c r="B49" s="6"/>
      <c r="C49" s="6"/>
      <c r="D49" s="6"/>
      <c r="E49" s="6"/>
      <c r="F49" s="6"/>
      <c r="G49" s="6"/>
      <c r="H49" s="6"/>
      <c r="I49" s="6"/>
      <c r="J49" s="6"/>
      <c r="K49" s="6"/>
      <c r="L49" s="6"/>
      <c r="M49" s="6"/>
      <c r="N49" s="6"/>
      <c r="O49" s="6"/>
      <c r="P49" s="6"/>
      <c r="Q49" s="6"/>
      <c r="R49" s="6"/>
      <c r="S49" s="6"/>
      <c r="T49" s="6"/>
      <c r="U49" s="6"/>
      <c r="V49" s="6"/>
    </row>
    <row r="50" spans="1:22" x14ac:dyDescent="0.2">
      <c r="A50" s="6"/>
      <c r="B50" s="6"/>
      <c r="C50" s="6"/>
      <c r="D50" s="6"/>
      <c r="E50" s="6"/>
      <c r="F50" s="6"/>
      <c r="G50" s="6"/>
      <c r="H50" s="6"/>
      <c r="I50" s="6"/>
      <c r="J50" s="6"/>
      <c r="K50" s="6"/>
      <c r="L50" s="6"/>
      <c r="M50" s="6"/>
      <c r="N50" s="6"/>
      <c r="O50" s="6"/>
      <c r="P50" s="6"/>
      <c r="Q50" s="6"/>
      <c r="R50" s="6"/>
      <c r="S50" s="6"/>
      <c r="T50" s="6"/>
      <c r="U50" s="6"/>
      <c r="V50" s="6"/>
    </row>
    <row r="51" spans="1:22" x14ac:dyDescent="0.2">
      <c r="A51" s="6"/>
      <c r="B51" s="6"/>
      <c r="C51" s="6"/>
      <c r="D51" s="6"/>
      <c r="E51" s="6"/>
      <c r="F51" s="6"/>
      <c r="G51" s="6"/>
      <c r="H51" s="6"/>
      <c r="I51" s="6"/>
      <c r="J51" s="6"/>
      <c r="K51" s="6"/>
      <c r="L51" s="6"/>
      <c r="M51" s="6"/>
      <c r="N51" s="6"/>
      <c r="O51" s="6"/>
      <c r="P51" s="6"/>
      <c r="Q51" s="6"/>
      <c r="R51" s="6"/>
      <c r="S51" s="6"/>
      <c r="T51" s="6"/>
      <c r="U51" s="6"/>
      <c r="V51" s="6"/>
    </row>
    <row r="52" spans="1:22" x14ac:dyDescent="0.2">
      <c r="A52" s="6"/>
      <c r="B52" s="6"/>
      <c r="C52" s="6"/>
      <c r="D52" s="6"/>
      <c r="E52" s="6"/>
      <c r="F52" s="6"/>
      <c r="G52" s="6"/>
      <c r="H52" s="6"/>
      <c r="I52" s="6"/>
      <c r="J52" s="6"/>
      <c r="K52" s="6"/>
      <c r="L52" s="6"/>
      <c r="M52" s="6"/>
      <c r="N52" s="6"/>
      <c r="O52" s="6"/>
      <c r="P52" s="6"/>
      <c r="Q52" s="6"/>
      <c r="R52" s="6"/>
      <c r="S52" s="6"/>
      <c r="T52" s="6"/>
      <c r="U52" s="6"/>
      <c r="V52" s="6"/>
    </row>
    <row r="53" spans="1:22" x14ac:dyDescent="0.2">
      <c r="A53" s="6"/>
      <c r="B53" s="6"/>
      <c r="C53" s="6"/>
      <c r="D53" s="6"/>
      <c r="E53" s="6"/>
      <c r="F53" s="6"/>
      <c r="G53" s="6"/>
      <c r="H53" s="6"/>
      <c r="I53" s="6"/>
      <c r="J53" s="6"/>
      <c r="K53" s="6"/>
      <c r="L53" s="6"/>
      <c r="M53" s="6"/>
      <c r="N53" s="6"/>
      <c r="O53" s="6"/>
      <c r="P53" s="6"/>
      <c r="Q53" s="6"/>
      <c r="R53" s="6"/>
      <c r="S53" s="6"/>
      <c r="T53" s="6"/>
      <c r="U53" s="6"/>
      <c r="V53" s="6"/>
    </row>
    <row r="54" spans="1:22" x14ac:dyDescent="0.2">
      <c r="A54" s="6"/>
      <c r="B54" s="6"/>
      <c r="C54" s="6"/>
      <c r="D54" s="6"/>
      <c r="E54" s="6"/>
      <c r="F54" s="6"/>
      <c r="G54" s="6"/>
      <c r="H54" s="6"/>
      <c r="I54" s="6"/>
      <c r="J54" s="6"/>
      <c r="K54" s="6"/>
      <c r="L54" s="6"/>
      <c r="M54" s="6"/>
      <c r="N54" s="6"/>
      <c r="O54" s="6"/>
      <c r="P54" s="6"/>
      <c r="Q54" s="6"/>
      <c r="R54" s="6"/>
      <c r="S54" s="6"/>
      <c r="T54" s="6"/>
      <c r="U54" s="6"/>
      <c r="V54" s="6"/>
    </row>
    <row r="55" spans="1:22" x14ac:dyDescent="0.2">
      <c r="A55" s="6"/>
      <c r="B55" s="6"/>
      <c r="C55" s="6"/>
      <c r="D55" s="6"/>
      <c r="E55" s="6"/>
      <c r="F55" s="6"/>
      <c r="G55" s="6"/>
      <c r="H55" s="6"/>
      <c r="I55" s="6"/>
      <c r="J55" s="6"/>
      <c r="K55" s="6"/>
      <c r="L55" s="6"/>
      <c r="M55" s="6"/>
      <c r="N55" s="6"/>
      <c r="O55" s="6"/>
      <c r="P55" s="6"/>
      <c r="Q55" s="6"/>
      <c r="R55" s="6"/>
      <c r="S55" s="6"/>
      <c r="T55" s="6"/>
      <c r="U55" s="6"/>
      <c r="V55" s="6"/>
    </row>
    <row r="56" spans="1:22" x14ac:dyDescent="0.2">
      <c r="A56" s="6"/>
      <c r="B56" s="6"/>
      <c r="C56" s="6"/>
      <c r="D56" s="6"/>
      <c r="E56" s="6"/>
      <c r="F56" s="6"/>
      <c r="G56" s="6"/>
      <c r="H56" s="6"/>
      <c r="I56" s="6"/>
      <c r="J56" s="6"/>
      <c r="K56" s="6"/>
      <c r="L56" s="6"/>
      <c r="M56" s="6"/>
      <c r="N56" s="6"/>
      <c r="O56" s="6"/>
      <c r="P56" s="6"/>
      <c r="Q56" s="6"/>
      <c r="R56" s="6"/>
      <c r="S56" s="6"/>
      <c r="T56" s="6"/>
      <c r="U56" s="6"/>
      <c r="V56" s="6"/>
    </row>
    <row r="57" spans="1:22" x14ac:dyDescent="0.2">
      <c r="A57" s="6"/>
      <c r="B57" s="6"/>
      <c r="C57" s="6"/>
      <c r="D57" s="6"/>
      <c r="E57" s="6"/>
      <c r="F57" s="6"/>
      <c r="G57" s="6"/>
      <c r="H57" s="6"/>
      <c r="I57" s="6"/>
      <c r="J57" s="6"/>
      <c r="K57" s="6"/>
      <c r="L57" s="6"/>
      <c r="M57" s="6"/>
      <c r="N57" s="6"/>
      <c r="O57" s="6"/>
      <c r="P57" s="6"/>
      <c r="Q57" s="6"/>
      <c r="R57" s="6"/>
      <c r="S57" s="6"/>
      <c r="T57" s="6"/>
      <c r="U57" s="6"/>
      <c r="V57" s="6"/>
    </row>
    <row r="58" spans="1:22" x14ac:dyDescent="0.2">
      <c r="A58" s="6"/>
      <c r="B58" s="6"/>
      <c r="C58" s="6"/>
      <c r="D58" s="6"/>
      <c r="E58" s="6"/>
      <c r="F58" s="6"/>
      <c r="G58" s="6"/>
      <c r="H58" s="6"/>
      <c r="I58" s="6"/>
      <c r="J58" s="6"/>
      <c r="K58" s="6"/>
      <c r="L58" s="6"/>
      <c r="M58" s="6"/>
      <c r="N58" s="6"/>
      <c r="O58" s="6"/>
      <c r="P58" s="6"/>
      <c r="Q58" s="6"/>
      <c r="R58" s="6"/>
      <c r="S58" s="6"/>
      <c r="T58" s="6"/>
      <c r="U58" s="6"/>
      <c r="V58" s="6"/>
    </row>
    <row r="59" spans="1:22" x14ac:dyDescent="0.2">
      <c r="A59" s="6"/>
      <c r="B59" s="6"/>
      <c r="C59" s="6"/>
      <c r="D59" s="6"/>
      <c r="E59" s="6"/>
      <c r="F59" s="6"/>
      <c r="G59" s="6"/>
      <c r="H59" s="6"/>
      <c r="I59" s="6"/>
      <c r="J59" s="6"/>
      <c r="K59" s="6"/>
      <c r="L59" s="6"/>
      <c r="M59" s="6"/>
      <c r="N59" s="6"/>
      <c r="O59" s="6"/>
      <c r="P59" s="6"/>
      <c r="Q59" s="6"/>
      <c r="R59" s="6"/>
      <c r="S59" s="6"/>
      <c r="T59" s="6"/>
      <c r="U59" s="6"/>
      <c r="V59" s="6"/>
    </row>
    <row r="60" spans="1:22" x14ac:dyDescent="0.2">
      <c r="A60" s="6"/>
      <c r="B60" s="6"/>
      <c r="C60" s="6"/>
      <c r="D60" s="6"/>
      <c r="E60" s="6"/>
      <c r="F60" s="6"/>
      <c r="G60" s="6"/>
      <c r="H60" s="6"/>
      <c r="I60" s="6"/>
      <c r="J60" s="6"/>
      <c r="K60" s="6"/>
      <c r="L60" s="6"/>
      <c r="M60" s="6"/>
      <c r="N60" s="6"/>
      <c r="O60" s="6"/>
      <c r="P60" s="6"/>
      <c r="Q60" s="6"/>
      <c r="R60" s="6"/>
      <c r="S60" s="6"/>
      <c r="T60" s="6"/>
      <c r="U60" s="6"/>
      <c r="V60" s="6"/>
    </row>
    <row r="61" spans="1:22" x14ac:dyDescent="0.2">
      <c r="A61" s="6"/>
      <c r="B61" s="6"/>
      <c r="C61" s="6"/>
      <c r="D61" s="6"/>
      <c r="E61" s="6"/>
      <c r="F61" s="6"/>
      <c r="G61" s="6"/>
      <c r="H61" s="6"/>
      <c r="I61" s="6"/>
      <c r="J61" s="6"/>
      <c r="K61" s="6"/>
      <c r="L61" s="6"/>
      <c r="M61" s="6"/>
      <c r="N61" s="6"/>
      <c r="O61" s="6"/>
      <c r="P61" s="6"/>
      <c r="Q61" s="6"/>
      <c r="R61" s="6"/>
      <c r="S61" s="6"/>
      <c r="T61" s="6"/>
      <c r="U61" s="6"/>
      <c r="V61" s="6"/>
    </row>
    <row r="62" spans="1:22" x14ac:dyDescent="0.2">
      <c r="A62" s="6"/>
      <c r="B62" s="6"/>
      <c r="C62" s="6"/>
      <c r="D62" s="6"/>
      <c r="E62" s="6"/>
      <c r="F62" s="6"/>
      <c r="G62" s="6"/>
      <c r="H62" s="6"/>
      <c r="I62" s="6"/>
      <c r="J62" s="6"/>
      <c r="K62" s="6"/>
      <c r="L62" s="6"/>
      <c r="M62" s="6"/>
      <c r="N62" s="6"/>
      <c r="O62" s="6"/>
      <c r="P62" s="6"/>
      <c r="Q62" s="6"/>
      <c r="R62" s="6"/>
      <c r="S62" s="6"/>
      <c r="T62" s="6"/>
      <c r="U62" s="6"/>
      <c r="V62" s="6"/>
    </row>
    <row r="63" spans="1:22" x14ac:dyDescent="0.2">
      <c r="A63" s="6"/>
      <c r="B63" s="6"/>
      <c r="C63" s="6"/>
      <c r="D63" s="6"/>
      <c r="E63" s="6"/>
      <c r="F63" s="6"/>
      <c r="G63" s="6"/>
      <c r="H63" s="6"/>
      <c r="I63" s="6"/>
      <c r="J63" s="6"/>
      <c r="K63" s="6"/>
      <c r="L63" s="6"/>
      <c r="M63" s="6"/>
      <c r="N63" s="6"/>
      <c r="O63" s="6"/>
      <c r="P63" s="6"/>
      <c r="Q63" s="6"/>
      <c r="R63" s="6"/>
      <c r="S63" s="6"/>
      <c r="T63" s="6"/>
      <c r="U63" s="6"/>
      <c r="V63" s="6"/>
    </row>
    <row r="64" spans="1:22" x14ac:dyDescent="0.2">
      <c r="A64" s="6"/>
      <c r="B64" s="6"/>
      <c r="C64" s="6"/>
      <c r="D64" s="6"/>
      <c r="E64" s="6"/>
      <c r="F64" s="6"/>
      <c r="G64" s="6"/>
      <c r="H64" s="6"/>
      <c r="I64" s="6"/>
      <c r="J64" s="6"/>
      <c r="K64" s="6"/>
      <c r="L64" s="6"/>
      <c r="M64" s="6"/>
      <c r="N64" s="6"/>
      <c r="O64" s="6"/>
      <c r="P64" s="6"/>
      <c r="Q64" s="6"/>
      <c r="R64" s="6"/>
      <c r="S64" s="6"/>
      <c r="T64" s="6"/>
      <c r="U64" s="6"/>
      <c r="V64" s="6"/>
    </row>
    <row r="65" spans="1:22" x14ac:dyDescent="0.2">
      <c r="A65" s="6"/>
      <c r="B65" s="6"/>
      <c r="C65" s="6"/>
      <c r="D65" s="6"/>
      <c r="E65" s="6"/>
      <c r="F65" s="6"/>
      <c r="G65" s="6"/>
      <c r="H65" s="6"/>
      <c r="I65" s="6"/>
      <c r="J65" s="6"/>
      <c r="K65" s="6"/>
      <c r="L65" s="6"/>
      <c r="M65" s="6"/>
      <c r="N65" s="6"/>
      <c r="O65" s="6"/>
      <c r="P65" s="6"/>
      <c r="Q65" s="6"/>
      <c r="R65" s="6"/>
      <c r="S65" s="6"/>
      <c r="T65" s="6"/>
      <c r="U65" s="6"/>
      <c r="V65" s="6"/>
    </row>
    <row r="66" spans="1:22" x14ac:dyDescent="0.2">
      <c r="A66" s="6"/>
      <c r="B66" s="6"/>
      <c r="C66" s="6"/>
      <c r="D66" s="6"/>
      <c r="E66" s="6"/>
      <c r="F66" s="6"/>
      <c r="G66" s="6"/>
      <c r="H66" s="6"/>
      <c r="I66" s="6"/>
      <c r="J66" s="6"/>
      <c r="K66" s="6"/>
      <c r="L66" s="6"/>
      <c r="M66" s="6"/>
      <c r="N66" s="6"/>
      <c r="O66" s="6"/>
      <c r="P66" s="6"/>
      <c r="Q66" s="6"/>
      <c r="R66" s="6"/>
      <c r="S66" s="6"/>
      <c r="T66" s="6"/>
      <c r="U66" s="6"/>
      <c r="V66" s="6"/>
    </row>
    <row r="67" spans="1:22" x14ac:dyDescent="0.2">
      <c r="A67" s="6"/>
      <c r="B67" s="6"/>
      <c r="C67" s="6"/>
      <c r="D67" s="6"/>
      <c r="E67" s="6"/>
      <c r="F67" s="6"/>
      <c r="G67" s="6"/>
      <c r="H67" s="6"/>
      <c r="I67" s="6"/>
      <c r="J67" s="6"/>
      <c r="K67" s="6"/>
      <c r="L67" s="6"/>
      <c r="M67" s="6"/>
      <c r="N67" s="6"/>
      <c r="O67" s="6"/>
      <c r="P67" s="6"/>
      <c r="Q67" s="6"/>
      <c r="R67" s="6"/>
      <c r="S67" s="6"/>
      <c r="T67" s="6"/>
      <c r="U67" s="6"/>
      <c r="V67" s="6"/>
    </row>
    <row r="68" spans="1:22" x14ac:dyDescent="0.2">
      <c r="A68" s="6"/>
      <c r="B68" s="6"/>
      <c r="C68" s="6"/>
      <c r="D68" s="6"/>
      <c r="E68" s="6"/>
      <c r="F68" s="6"/>
      <c r="G68" s="6"/>
      <c r="H68" s="6"/>
      <c r="I68" s="6"/>
      <c r="J68" s="6"/>
      <c r="K68" s="6"/>
      <c r="L68" s="6"/>
      <c r="M68" s="6"/>
      <c r="N68" s="6"/>
      <c r="O68" s="6"/>
      <c r="P68" s="6"/>
      <c r="Q68" s="6"/>
      <c r="R68" s="6"/>
      <c r="S68" s="6"/>
      <c r="T68" s="6"/>
      <c r="U68" s="6"/>
      <c r="V68" s="6"/>
    </row>
    <row r="69" spans="1:22" x14ac:dyDescent="0.2">
      <c r="A69" s="6"/>
      <c r="B69" s="6"/>
      <c r="C69" s="6"/>
      <c r="D69" s="6"/>
      <c r="E69" s="6"/>
      <c r="F69" s="6"/>
      <c r="G69" s="6"/>
      <c r="H69" s="6"/>
      <c r="I69" s="6"/>
      <c r="J69" s="6"/>
      <c r="K69" s="6"/>
      <c r="L69" s="6"/>
      <c r="M69" s="6"/>
      <c r="N69" s="6"/>
      <c r="O69" s="6"/>
      <c r="P69" s="6"/>
      <c r="Q69" s="6"/>
      <c r="R69" s="6"/>
      <c r="S69" s="6"/>
      <c r="T69" s="6"/>
      <c r="U69" s="6"/>
      <c r="V69" s="6"/>
    </row>
    <row r="70" spans="1:22" x14ac:dyDescent="0.2">
      <c r="A70" s="6"/>
      <c r="B70" s="6"/>
      <c r="C70" s="6"/>
      <c r="D70" s="6"/>
      <c r="E70" s="6"/>
      <c r="F70" s="6"/>
      <c r="G70" s="6"/>
      <c r="H70" s="6"/>
      <c r="I70" s="6"/>
      <c r="J70" s="6"/>
      <c r="K70" s="6"/>
      <c r="L70" s="6"/>
      <c r="M70" s="6"/>
      <c r="N70" s="6"/>
      <c r="O70" s="6"/>
      <c r="P70" s="6"/>
      <c r="Q70" s="6"/>
      <c r="R70" s="6"/>
      <c r="S70" s="6"/>
      <c r="T70" s="6"/>
      <c r="U70" s="6"/>
      <c r="V70" s="6"/>
    </row>
    <row r="71" spans="1:22" x14ac:dyDescent="0.2">
      <c r="A71" s="6"/>
      <c r="B71" s="6"/>
      <c r="C71" s="6"/>
      <c r="D71" s="6"/>
      <c r="E71" s="6"/>
      <c r="F71" s="6"/>
      <c r="G71" s="6"/>
      <c r="H71" s="6"/>
      <c r="I71" s="6"/>
      <c r="J71" s="6"/>
      <c r="K71" s="6"/>
      <c r="L71" s="6"/>
      <c r="M71" s="6"/>
      <c r="N71" s="6"/>
      <c r="O71" s="6"/>
      <c r="P71" s="6"/>
      <c r="Q71" s="6"/>
      <c r="R71" s="6"/>
      <c r="S71" s="6"/>
      <c r="T71" s="6"/>
      <c r="U71" s="6"/>
      <c r="V71" s="6"/>
    </row>
    <row r="72" spans="1:22" x14ac:dyDescent="0.2">
      <c r="A72" s="6"/>
      <c r="B72" s="6"/>
      <c r="C72" s="6"/>
      <c r="D72" s="6"/>
      <c r="E72" s="6"/>
      <c r="F72" s="6"/>
      <c r="G72" s="6"/>
      <c r="H72" s="6"/>
      <c r="I72" s="6"/>
      <c r="J72" s="6"/>
      <c r="K72" s="6"/>
      <c r="L72" s="6"/>
      <c r="M72" s="6"/>
      <c r="N72" s="6"/>
      <c r="O72" s="6"/>
      <c r="P72" s="6"/>
      <c r="Q72" s="6"/>
      <c r="R72" s="6"/>
      <c r="S72" s="6"/>
      <c r="T72" s="6"/>
      <c r="U72" s="6"/>
      <c r="V72" s="6"/>
    </row>
    <row r="73" spans="1:22" x14ac:dyDescent="0.2">
      <c r="A73" s="6"/>
      <c r="B73" s="6"/>
      <c r="C73" s="6"/>
      <c r="D73" s="6"/>
      <c r="E73" s="6"/>
      <c r="F73" s="6"/>
      <c r="G73" s="6"/>
      <c r="H73" s="6"/>
      <c r="I73" s="6"/>
      <c r="J73" s="6"/>
      <c r="K73" s="6"/>
      <c r="L73" s="6"/>
      <c r="M73" s="6"/>
      <c r="N73" s="6"/>
      <c r="O73" s="6"/>
      <c r="P73" s="6"/>
      <c r="Q73" s="6"/>
      <c r="R73" s="6"/>
      <c r="S73" s="6"/>
      <c r="T73" s="6"/>
      <c r="U73" s="6"/>
      <c r="V73" s="6"/>
    </row>
    <row r="74" spans="1:22" x14ac:dyDescent="0.2">
      <c r="A74" s="6"/>
      <c r="B74" s="6"/>
      <c r="C74" s="6"/>
      <c r="D74" s="6"/>
      <c r="E74" s="6"/>
      <c r="F74" s="6"/>
      <c r="G74" s="6"/>
      <c r="H74" s="6"/>
      <c r="I74" s="6"/>
      <c r="J74" s="6"/>
      <c r="K74" s="6"/>
      <c r="L74" s="6"/>
      <c r="M74" s="6"/>
      <c r="N74" s="6"/>
      <c r="O74" s="6"/>
      <c r="P74" s="6"/>
      <c r="Q74" s="6"/>
      <c r="R74" s="6"/>
      <c r="S74" s="6"/>
      <c r="T74" s="6"/>
      <c r="U74" s="6"/>
      <c r="V74" s="6"/>
    </row>
    <row r="75" spans="1:22" x14ac:dyDescent="0.2">
      <c r="A75" s="6"/>
      <c r="B75" s="6"/>
      <c r="C75" s="6"/>
      <c r="D75" s="6"/>
      <c r="E75" s="6"/>
      <c r="F75" s="6"/>
      <c r="G75" s="6"/>
      <c r="H75" s="6"/>
      <c r="I75" s="6"/>
      <c r="J75" s="6"/>
      <c r="K75" s="6"/>
      <c r="L75" s="6"/>
      <c r="M75" s="6"/>
      <c r="N75" s="6"/>
      <c r="O75" s="6"/>
      <c r="P75" s="6"/>
      <c r="Q75" s="6"/>
      <c r="R75" s="6"/>
      <c r="S75" s="6"/>
      <c r="T75" s="6"/>
      <c r="U75" s="6"/>
      <c r="V75" s="6"/>
    </row>
    <row r="76" spans="1:22" x14ac:dyDescent="0.2">
      <c r="A76" s="6"/>
      <c r="B76" s="6"/>
      <c r="C76" s="6"/>
      <c r="D76" s="6"/>
      <c r="E76" s="6"/>
      <c r="F76" s="6"/>
      <c r="G76" s="6"/>
      <c r="H76" s="6"/>
      <c r="I76" s="6"/>
      <c r="J76" s="6"/>
      <c r="K76" s="6"/>
      <c r="L76" s="6"/>
      <c r="M76" s="6"/>
      <c r="N76" s="6"/>
      <c r="O76" s="6"/>
      <c r="P76" s="6"/>
      <c r="Q76" s="6"/>
      <c r="R76" s="6"/>
      <c r="S76" s="6"/>
      <c r="T76" s="6"/>
      <c r="U76" s="6"/>
      <c r="V76" s="6"/>
    </row>
    <row r="77" spans="1:22" x14ac:dyDescent="0.2">
      <c r="A77" s="6"/>
      <c r="B77" s="6"/>
      <c r="C77" s="6"/>
      <c r="D77" s="6"/>
      <c r="E77" s="6"/>
      <c r="F77" s="6"/>
      <c r="G77" s="6"/>
      <c r="H77" s="6"/>
      <c r="I77" s="6"/>
      <c r="J77" s="6"/>
      <c r="K77" s="6"/>
      <c r="L77" s="6"/>
      <c r="M77" s="6"/>
      <c r="N77" s="6"/>
      <c r="O77" s="6"/>
      <c r="P77" s="6"/>
      <c r="Q77" s="6"/>
      <c r="R77" s="6"/>
      <c r="S77" s="6"/>
      <c r="T77" s="6"/>
      <c r="U77" s="6"/>
      <c r="V77" s="6"/>
    </row>
    <row r="78" spans="1:22" x14ac:dyDescent="0.2">
      <c r="A78" s="6"/>
      <c r="B78" s="6"/>
      <c r="C78" s="6"/>
      <c r="D78" s="6"/>
      <c r="E78" s="6"/>
      <c r="F78" s="6"/>
      <c r="G78" s="6"/>
      <c r="H78" s="6"/>
      <c r="I78" s="6"/>
      <c r="J78" s="6"/>
      <c r="K78" s="6"/>
      <c r="L78" s="6"/>
      <c r="M78" s="6"/>
      <c r="N78" s="6"/>
      <c r="O78" s="6"/>
      <c r="P78" s="6"/>
      <c r="Q78" s="6"/>
      <c r="R78" s="6"/>
      <c r="S78" s="6"/>
      <c r="T78" s="6"/>
      <c r="U78" s="6"/>
      <c r="V78" s="6"/>
    </row>
    <row r="79" spans="1:22" x14ac:dyDescent="0.2">
      <c r="A79" s="6"/>
      <c r="B79" s="6"/>
      <c r="C79" s="6"/>
      <c r="D79" s="6"/>
      <c r="E79" s="6"/>
      <c r="F79" s="6"/>
      <c r="G79" s="6"/>
      <c r="H79" s="6"/>
      <c r="I79" s="6"/>
      <c r="J79" s="6"/>
      <c r="K79" s="6"/>
      <c r="L79" s="6"/>
      <c r="M79" s="6"/>
      <c r="N79" s="6"/>
      <c r="O79" s="6"/>
      <c r="P79" s="6"/>
      <c r="Q79" s="6"/>
      <c r="R79" s="6"/>
      <c r="S79" s="6"/>
      <c r="T79" s="6"/>
      <c r="U79" s="6"/>
      <c r="V79" s="6"/>
    </row>
    <row r="80" spans="1:22" x14ac:dyDescent="0.2">
      <c r="A80" s="6"/>
      <c r="B80" s="6"/>
      <c r="C80" s="6"/>
      <c r="D80" s="6"/>
      <c r="E80" s="6"/>
      <c r="F80" s="6"/>
      <c r="G80" s="6"/>
      <c r="H80" s="6"/>
      <c r="I80" s="6"/>
      <c r="J80" s="6"/>
      <c r="K80" s="6"/>
      <c r="L80" s="6"/>
      <c r="M80" s="6"/>
      <c r="N80" s="6"/>
      <c r="O80" s="6"/>
      <c r="P80" s="6"/>
      <c r="Q80" s="6"/>
      <c r="R80" s="6"/>
      <c r="S80" s="6"/>
      <c r="T80" s="6"/>
      <c r="U80" s="6"/>
      <c r="V80" s="6"/>
    </row>
    <row r="81" spans="1:22" x14ac:dyDescent="0.2">
      <c r="A81" s="6"/>
      <c r="B81" s="6"/>
      <c r="C81" s="6"/>
      <c r="D81" s="6"/>
      <c r="E81" s="6"/>
      <c r="F81" s="6"/>
      <c r="G81" s="6"/>
      <c r="H81" s="6"/>
      <c r="I81" s="6"/>
      <c r="J81" s="6"/>
      <c r="K81" s="6"/>
      <c r="L81" s="6"/>
      <c r="M81" s="6"/>
      <c r="N81" s="6"/>
      <c r="O81" s="6"/>
      <c r="P81" s="6"/>
      <c r="Q81" s="6"/>
      <c r="R81" s="6"/>
      <c r="S81" s="6"/>
      <c r="T81" s="6"/>
      <c r="U81" s="6"/>
      <c r="V81" s="6"/>
    </row>
    <row r="82" spans="1:22" x14ac:dyDescent="0.2">
      <c r="A82" s="6"/>
      <c r="B82" s="6"/>
      <c r="C82" s="6"/>
      <c r="D82" s="6"/>
      <c r="E82" s="6"/>
      <c r="F82" s="6"/>
      <c r="G82" s="6"/>
      <c r="H82" s="6"/>
      <c r="I82" s="6"/>
      <c r="J82" s="6"/>
      <c r="K82" s="6"/>
      <c r="L82" s="6"/>
      <c r="M82" s="6"/>
      <c r="N82" s="6"/>
      <c r="O82" s="6"/>
      <c r="P82" s="6"/>
      <c r="Q82" s="6"/>
      <c r="R82" s="6"/>
      <c r="S82" s="6"/>
      <c r="T82" s="6"/>
      <c r="U82" s="6"/>
      <c r="V82" s="6"/>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B9B63A-70C9-1C41-8DED-FB396C9F7C4A}">
  <dimension ref="A3:B24"/>
  <sheetViews>
    <sheetView workbookViewId="0">
      <selection activeCell="B10" sqref="B10"/>
    </sheetView>
  </sheetViews>
  <sheetFormatPr baseColWidth="10" defaultRowHeight="16" x14ac:dyDescent="0.2"/>
  <cols>
    <col min="1" max="1" width="13" bestFit="1" customWidth="1"/>
    <col min="2" max="2" width="14" bestFit="1" customWidth="1"/>
  </cols>
  <sheetData>
    <row r="3" spans="1:2" x14ac:dyDescent="0.2">
      <c r="A3" s="2" t="s">
        <v>42</v>
      </c>
      <c r="B3" t="s">
        <v>44</v>
      </c>
    </row>
    <row r="4" spans="1:2" x14ac:dyDescent="0.2">
      <c r="A4" s="3" t="s">
        <v>46</v>
      </c>
      <c r="B4" s="4">
        <v>3.25</v>
      </c>
    </row>
    <row r="5" spans="1:2" x14ac:dyDescent="0.2">
      <c r="A5" s="3" t="s">
        <v>47</v>
      </c>
      <c r="B5" s="4">
        <v>259.51</v>
      </c>
    </row>
    <row r="6" spans="1:2" x14ac:dyDescent="0.2">
      <c r="A6" s="3" t="s">
        <v>48</v>
      </c>
      <c r="B6" s="4">
        <v>40</v>
      </c>
    </row>
    <row r="7" spans="1:2" x14ac:dyDescent="0.2">
      <c r="A7" s="3" t="s">
        <v>49</v>
      </c>
      <c r="B7" s="4">
        <v>89.39</v>
      </c>
    </row>
    <row r="8" spans="1:2" x14ac:dyDescent="0.2">
      <c r="A8" s="3" t="s">
        <v>50</v>
      </c>
      <c r="B8" s="4">
        <v>161.82999999999998</v>
      </c>
    </row>
    <row r="9" spans="1:2" x14ac:dyDescent="0.2">
      <c r="A9" s="3" t="s">
        <v>51</v>
      </c>
      <c r="B9" s="4">
        <v>116.44</v>
      </c>
    </row>
    <row r="10" spans="1:2" x14ac:dyDescent="0.2">
      <c r="A10" s="3" t="s">
        <v>52</v>
      </c>
      <c r="B10" s="4">
        <v>50</v>
      </c>
    </row>
    <row r="11" spans="1:2" x14ac:dyDescent="0.2">
      <c r="A11" s="3" t="s">
        <v>53</v>
      </c>
      <c r="B11" s="4">
        <v>232.41</v>
      </c>
    </row>
    <row r="12" spans="1:2" x14ac:dyDescent="0.2">
      <c r="A12" s="3" t="s">
        <v>54</v>
      </c>
      <c r="B12" s="4">
        <v>457.16</v>
      </c>
    </row>
    <row r="13" spans="1:2" x14ac:dyDescent="0.2">
      <c r="A13" s="3" t="s">
        <v>55</v>
      </c>
      <c r="B13" s="4">
        <v>106.71</v>
      </c>
    </row>
    <row r="14" spans="1:2" x14ac:dyDescent="0.2">
      <c r="A14" s="3" t="s">
        <v>56</v>
      </c>
      <c r="B14" s="4">
        <v>106.23</v>
      </c>
    </row>
    <row r="15" spans="1:2" x14ac:dyDescent="0.2">
      <c r="A15" s="3" t="s">
        <v>57</v>
      </c>
      <c r="B15" s="4">
        <v>200</v>
      </c>
    </row>
    <row r="16" spans="1:2" x14ac:dyDescent="0.2">
      <c r="A16" s="3" t="s">
        <v>58</v>
      </c>
      <c r="B16" s="4"/>
    </row>
    <row r="17" spans="1:2" x14ac:dyDescent="0.2">
      <c r="A17" s="3" t="s">
        <v>59</v>
      </c>
      <c r="B17" s="4">
        <v>57.49</v>
      </c>
    </row>
    <row r="18" spans="1:2" x14ac:dyDescent="0.2">
      <c r="A18" s="3" t="s">
        <v>60</v>
      </c>
      <c r="B18" s="4">
        <v>50</v>
      </c>
    </row>
    <row r="19" spans="1:2" x14ac:dyDescent="0.2">
      <c r="A19" s="3" t="s">
        <v>61</v>
      </c>
      <c r="B19" s="4">
        <v>7.8</v>
      </c>
    </row>
    <row r="20" spans="1:2" x14ac:dyDescent="0.2">
      <c r="A20" s="3" t="s">
        <v>62</v>
      </c>
      <c r="B20" s="4">
        <v>113.18</v>
      </c>
    </row>
    <row r="21" spans="1:2" x14ac:dyDescent="0.2">
      <c r="A21" s="3" t="s">
        <v>63</v>
      </c>
      <c r="B21" s="4">
        <v>50.4</v>
      </c>
    </row>
    <row r="22" spans="1:2" x14ac:dyDescent="0.2">
      <c r="A22" s="3" t="s">
        <v>64</v>
      </c>
      <c r="B22" s="4">
        <v>67</v>
      </c>
    </row>
    <row r="23" spans="1:2" x14ac:dyDescent="0.2">
      <c r="A23" s="3" t="s">
        <v>65</v>
      </c>
      <c r="B23" s="4">
        <v>80.56</v>
      </c>
    </row>
    <row r="24" spans="1:2" x14ac:dyDescent="0.2">
      <c r="A24" s="3" t="s">
        <v>43</v>
      </c>
      <c r="B24" s="4">
        <v>2249.36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9323B5-1062-B145-BE96-EF2B3F6554EE}">
  <dimension ref="A3:B18"/>
  <sheetViews>
    <sheetView workbookViewId="0">
      <selection activeCell="B7" sqref="B7"/>
    </sheetView>
  </sheetViews>
  <sheetFormatPr baseColWidth="10" defaultRowHeight="16" x14ac:dyDescent="0.2"/>
  <cols>
    <col min="1" max="1" width="13" bestFit="1" customWidth="1"/>
    <col min="2" max="2" width="14" bestFit="1" customWidth="1"/>
  </cols>
  <sheetData>
    <row r="3" spans="1:2" x14ac:dyDescent="0.2">
      <c r="A3" s="2" t="s">
        <v>42</v>
      </c>
      <c r="B3" t="s">
        <v>44</v>
      </c>
    </row>
    <row r="4" spans="1:2" x14ac:dyDescent="0.2">
      <c r="A4" s="3" t="s">
        <v>36</v>
      </c>
      <c r="B4" s="4">
        <v>457.16</v>
      </c>
    </row>
    <row r="5" spans="1:2" x14ac:dyDescent="0.2">
      <c r="A5" s="3" t="s">
        <v>14</v>
      </c>
      <c r="B5" s="4">
        <v>410</v>
      </c>
    </row>
    <row r="6" spans="1:2" x14ac:dyDescent="0.2">
      <c r="A6" s="3" t="s">
        <v>9</v>
      </c>
      <c r="B6" s="4">
        <v>362.57</v>
      </c>
    </row>
    <row r="7" spans="1:2" x14ac:dyDescent="0.2">
      <c r="A7" s="3" t="s">
        <v>7</v>
      </c>
      <c r="B7" s="4">
        <v>279.54000000000002</v>
      </c>
    </row>
    <row r="8" spans="1:2" x14ac:dyDescent="0.2">
      <c r="A8" s="3" t="s">
        <v>8</v>
      </c>
      <c r="B8" s="4">
        <v>233.22</v>
      </c>
    </row>
    <row r="9" spans="1:2" x14ac:dyDescent="0.2">
      <c r="A9" s="3" t="s">
        <v>10</v>
      </c>
      <c r="B9" s="4">
        <v>219</v>
      </c>
    </row>
    <row r="10" spans="1:2" x14ac:dyDescent="0.2">
      <c r="A10" s="3" t="s">
        <v>15</v>
      </c>
      <c r="B10" s="4">
        <v>126.17999999999999</v>
      </c>
    </row>
    <row r="11" spans="1:2" x14ac:dyDescent="0.2">
      <c r="A11" s="3" t="s">
        <v>11</v>
      </c>
      <c r="B11" s="4">
        <v>74</v>
      </c>
    </row>
    <row r="12" spans="1:2" x14ac:dyDescent="0.2">
      <c r="A12" s="3" t="s">
        <v>6</v>
      </c>
      <c r="B12" s="4">
        <v>47.69</v>
      </c>
    </row>
    <row r="13" spans="1:2" x14ac:dyDescent="0.2">
      <c r="A13" s="3" t="s">
        <v>12</v>
      </c>
      <c r="B13" s="4">
        <v>40</v>
      </c>
    </row>
    <row r="14" spans="1:2" x14ac:dyDescent="0.2">
      <c r="A14" s="3" t="s">
        <v>5</v>
      </c>
      <c r="B14" s="4"/>
    </row>
    <row r="15" spans="1:2" x14ac:dyDescent="0.2">
      <c r="A15" s="3" t="s">
        <v>31</v>
      </c>
      <c r="B15" s="4"/>
    </row>
    <row r="16" spans="1:2" x14ac:dyDescent="0.2">
      <c r="A16" s="3" t="s">
        <v>33</v>
      </c>
      <c r="B16" s="4"/>
    </row>
    <row r="17" spans="1:2" x14ac:dyDescent="0.2">
      <c r="A17" s="3" t="s">
        <v>13</v>
      </c>
      <c r="B17" s="4"/>
    </row>
    <row r="18" spans="1:2" x14ac:dyDescent="0.2">
      <c r="A18" s="3" t="s">
        <v>43</v>
      </c>
      <c r="B18" s="4">
        <v>2249.36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F892EB-C988-7B46-BD6D-FB1ADF7FD85C}">
  <dimension ref="A1:I55"/>
  <sheetViews>
    <sheetView topLeftCell="A2" workbookViewId="0">
      <selection activeCell="B10" sqref="B10"/>
    </sheetView>
  </sheetViews>
  <sheetFormatPr baseColWidth="10" defaultRowHeight="16" x14ac:dyDescent="0.2"/>
  <cols>
    <col min="6" max="6" width="12.6640625" customWidth="1"/>
    <col min="7" max="7" width="17.5" customWidth="1"/>
  </cols>
  <sheetData>
    <row r="1" spans="1:9" x14ac:dyDescent="0.2">
      <c r="A1" t="s">
        <v>0</v>
      </c>
      <c r="B1" t="s">
        <v>1</v>
      </c>
      <c r="C1" t="s">
        <v>2</v>
      </c>
      <c r="D1" t="s">
        <v>3</v>
      </c>
      <c r="E1" t="s">
        <v>4</v>
      </c>
      <c r="F1" t="s">
        <v>16</v>
      </c>
      <c r="G1" t="s">
        <v>38</v>
      </c>
      <c r="H1" t="s">
        <v>39</v>
      </c>
      <c r="I1" t="s">
        <v>40</v>
      </c>
    </row>
    <row r="2" spans="1:9" x14ac:dyDescent="0.2">
      <c r="A2" s="1">
        <v>45659</v>
      </c>
      <c r="B2" t="s">
        <v>6</v>
      </c>
      <c r="D2">
        <v>3.25</v>
      </c>
      <c r="F2" t="s">
        <v>18</v>
      </c>
      <c r="G2">
        <f t="shared" ref="G2:G33" si="0">SUM(C:C)</f>
        <v>3233.68</v>
      </c>
      <c r="H2">
        <f t="shared" ref="H2:H33" si="1">SUM(D:D)</f>
        <v>2249.36</v>
      </c>
      <c r="I2">
        <f>SUM(Table1[[#This Row],[Total  Income]]-Table1[[#This Row],[Total Expense]])</f>
        <v>984.31999999999971</v>
      </c>
    </row>
    <row r="3" spans="1:9" x14ac:dyDescent="0.2">
      <c r="A3" s="1">
        <v>45660</v>
      </c>
      <c r="B3" t="s">
        <v>5</v>
      </c>
      <c r="C3">
        <v>301.52</v>
      </c>
      <c r="G3">
        <f t="shared" si="0"/>
        <v>3233.68</v>
      </c>
      <c r="H3">
        <f t="shared" si="1"/>
        <v>2249.36</v>
      </c>
      <c r="I3">
        <f>SUM(Table1[[#This Row],[Total  Income]]-Table1[[#This Row],[Total Expense]])</f>
        <v>984.31999999999971</v>
      </c>
    </row>
    <row r="4" spans="1:9" x14ac:dyDescent="0.2">
      <c r="A4" s="1">
        <v>45660</v>
      </c>
      <c r="B4" t="s">
        <v>7</v>
      </c>
      <c r="D4">
        <v>93.18</v>
      </c>
      <c r="G4">
        <f t="shared" si="0"/>
        <v>3233.68</v>
      </c>
      <c r="H4">
        <f t="shared" si="1"/>
        <v>2249.36</v>
      </c>
      <c r="I4">
        <f>SUM(Table1[[#This Row],[Total  Income]]-Table1[[#This Row],[Total Expense]])</f>
        <v>984.31999999999971</v>
      </c>
    </row>
    <row r="5" spans="1:9" x14ac:dyDescent="0.2">
      <c r="A5" s="1">
        <v>45660</v>
      </c>
      <c r="B5" t="s">
        <v>8</v>
      </c>
      <c r="D5">
        <v>47.71</v>
      </c>
      <c r="G5">
        <f t="shared" si="0"/>
        <v>3233.68</v>
      </c>
      <c r="H5">
        <f t="shared" si="1"/>
        <v>2249.36</v>
      </c>
      <c r="I5">
        <f>SUM(Table1[[#This Row],[Total  Income]]-Table1[[#This Row],[Total Expense]])</f>
        <v>984.31999999999971</v>
      </c>
    </row>
    <row r="6" spans="1:9" x14ac:dyDescent="0.2">
      <c r="A6" s="1">
        <v>45660</v>
      </c>
      <c r="B6" t="s">
        <v>9</v>
      </c>
      <c r="D6">
        <v>56.62</v>
      </c>
      <c r="F6" t="s">
        <v>19</v>
      </c>
      <c r="G6">
        <f t="shared" si="0"/>
        <v>3233.68</v>
      </c>
      <c r="H6">
        <f t="shared" si="1"/>
        <v>2249.36</v>
      </c>
      <c r="I6">
        <f>SUM(Table1[[#This Row],[Total  Income]]-Table1[[#This Row],[Total Expense]])</f>
        <v>984.31999999999971</v>
      </c>
    </row>
    <row r="7" spans="1:9" x14ac:dyDescent="0.2">
      <c r="A7" s="1">
        <v>45660</v>
      </c>
      <c r="B7" t="s">
        <v>10</v>
      </c>
      <c r="D7">
        <v>25</v>
      </c>
      <c r="G7">
        <f t="shared" si="0"/>
        <v>3233.68</v>
      </c>
      <c r="H7">
        <f t="shared" si="1"/>
        <v>2249.36</v>
      </c>
      <c r="I7">
        <f>SUM(Table1[[#This Row],[Total  Income]]-Table1[[#This Row],[Total Expense]])</f>
        <v>984.31999999999971</v>
      </c>
    </row>
    <row r="8" spans="1:9" x14ac:dyDescent="0.2">
      <c r="A8" s="1">
        <v>45660</v>
      </c>
      <c r="B8" t="s">
        <v>11</v>
      </c>
      <c r="D8">
        <v>37</v>
      </c>
      <c r="F8" t="s">
        <v>20</v>
      </c>
      <c r="G8">
        <f t="shared" si="0"/>
        <v>3233.68</v>
      </c>
      <c r="H8">
        <f t="shared" si="1"/>
        <v>2249.36</v>
      </c>
      <c r="I8">
        <f>SUM(Table1[[#This Row],[Total  Income]]-Table1[[#This Row],[Total Expense]])</f>
        <v>984.31999999999971</v>
      </c>
    </row>
    <row r="9" spans="1:9" x14ac:dyDescent="0.2">
      <c r="A9" s="1">
        <v>45663</v>
      </c>
      <c r="B9" t="s">
        <v>12</v>
      </c>
      <c r="D9">
        <v>40</v>
      </c>
      <c r="G9">
        <f t="shared" si="0"/>
        <v>3233.68</v>
      </c>
      <c r="H9">
        <f t="shared" si="1"/>
        <v>2249.36</v>
      </c>
      <c r="I9">
        <f>SUM(Table1[[#This Row],[Total  Income]]-Table1[[#This Row],[Total Expense]])</f>
        <v>984.31999999999971</v>
      </c>
    </row>
    <row r="10" spans="1:9" x14ac:dyDescent="0.2">
      <c r="A10" s="1">
        <v>45667</v>
      </c>
      <c r="B10" t="s">
        <v>5</v>
      </c>
      <c r="C10">
        <v>667.08</v>
      </c>
      <c r="G10">
        <f t="shared" si="0"/>
        <v>3233.68</v>
      </c>
      <c r="H10">
        <f t="shared" si="1"/>
        <v>2249.36</v>
      </c>
      <c r="I10">
        <f>SUM(Table1[[#This Row],[Total  Income]]-Table1[[#This Row],[Total Expense]])</f>
        <v>984.31999999999971</v>
      </c>
    </row>
    <row r="11" spans="1:9" x14ac:dyDescent="0.2">
      <c r="A11" s="1">
        <v>45674</v>
      </c>
      <c r="B11" t="s">
        <v>5</v>
      </c>
      <c r="C11">
        <v>617.48</v>
      </c>
      <c r="G11">
        <f t="shared" si="0"/>
        <v>3233.68</v>
      </c>
      <c r="H11">
        <f t="shared" si="1"/>
        <v>2249.36</v>
      </c>
      <c r="I11">
        <f>SUM(Table1[[#This Row],[Total  Income]]-Table1[[#This Row],[Total Expense]])</f>
        <v>984.31999999999971</v>
      </c>
    </row>
    <row r="12" spans="1:9" x14ac:dyDescent="0.2">
      <c r="A12" s="1">
        <v>45674</v>
      </c>
      <c r="B12" t="s">
        <v>13</v>
      </c>
      <c r="C12">
        <v>100</v>
      </c>
      <c r="G12">
        <f t="shared" si="0"/>
        <v>3233.68</v>
      </c>
      <c r="H12">
        <f t="shared" si="1"/>
        <v>2249.36</v>
      </c>
      <c r="I12">
        <f>SUM(Table1[[#This Row],[Total  Income]]-Table1[[#This Row],[Total Expense]])</f>
        <v>984.31999999999971</v>
      </c>
    </row>
    <row r="13" spans="1:9" x14ac:dyDescent="0.2">
      <c r="A13" s="1">
        <v>45678</v>
      </c>
      <c r="B13" t="s">
        <v>13</v>
      </c>
      <c r="C13">
        <v>171</v>
      </c>
      <c r="G13">
        <f t="shared" si="0"/>
        <v>3233.68</v>
      </c>
      <c r="H13">
        <f t="shared" si="1"/>
        <v>2249.36</v>
      </c>
      <c r="I13">
        <f>SUM(Table1[[#This Row],[Total  Income]]-Table1[[#This Row],[Total Expense]])</f>
        <v>984.31999999999971</v>
      </c>
    </row>
    <row r="14" spans="1:9" x14ac:dyDescent="0.2">
      <c r="A14" s="1">
        <v>45681</v>
      </c>
      <c r="B14" t="s">
        <v>5</v>
      </c>
      <c r="C14">
        <v>596.48</v>
      </c>
      <c r="G14">
        <f t="shared" si="0"/>
        <v>3233.68</v>
      </c>
      <c r="H14">
        <f t="shared" si="1"/>
        <v>2249.36</v>
      </c>
      <c r="I14">
        <f>SUM(Table1[[#This Row],[Total  Income]]-Table1[[#This Row],[Total Expense]])</f>
        <v>984.31999999999971</v>
      </c>
    </row>
    <row r="15" spans="1:9" x14ac:dyDescent="0.2">
      <c r="A15" s="1">
        <v>45688</v>
      </c>
      <c r="B15" t="s">
        <v>5</v>
      </c>
      <c r="C15">
        <v>493.12</v>
      </c>
      <c r="G15">
        <f t="shared" si="0"/>
        <v>3233.68</v>
      </c>
      <c r="H15">
        <f t="shared" si="1"/>
        <v>2249.36</v>
      </c>
      <c r="I15">
        <f>SUM(Table1[[#This Row],[Total  Income]]-Table1[[#This Row],[Total Expense]])</f>
        <v>984.31999999999971</v>
      </c>
    </row>
    <row r="16" spans="1:9" x14ac:dyDescent="0.2">
      <c r="A16" s="1">
        <v>45667</v>
      </c>
      <c r="B16" t="s">
        <v>8</v>
      </c>
      <c r="D16">
        <v>89.39</v>
      </c>
      <c r="G16">
        <f t="shared" si="0"/>
        <v>3233.68</v>
      </c>
      <c r="H16">
        <f t="shared" si="1"/>
        <v>2249.36</v>
      </c>
      <c r="I16">
        <f>SUM(Table1[[#This Row],[Total  Income]]-Table1[[#This Row],[Total Expense]])</f>
        <v>984.31999999999971</v>
      </c>
    </row>
    <row r="17" spans="1:9" x14ac:dyDescent="0.2">
      <c r="A17" s="1">
        <v>45670</v>
      </c>
      <c r="B17" t="s">
        <v>14</v>
      </c>
      <c r="D17">
        <v>50</v>
      </c>
      <c r="F17" t="s">
        <v>29</v>
      </c>
      <c r="G17">
        <f t="shared" si="0"/>
        <v>3233.68</v>
      </c>
      <c r="H17">
        <f t="shared" si="1"/>
        <v>2249.36</v>
      </c>
      <c r="I17">
        <f>SUM(Table1[[#This Row],[Total  Income]]-Table1[[#This Row],[Total Expense]])</f>
        <v>984.31999999999971</v>
      </c>
    </row>
    <row r="18" spans="1:9" x14ac:dyDescent="0.2">
      <c r="A18" s="1">
        <v>45670</v>
      </c>
      <c r="B18" t="s">
        <v>9</v>
      </c>
      <c r="D18">
        <v>53.16</v>
      </c>
      <c r="F18" t="s">
        <v>21</v>
      </c>
      <c r="G18">
        <f t="shared" si="0"/>
        <v>3233.68</v>
      </c>
      <c r="H18">
        <f t="shared" si="1"/>
        <v>2249.36</v>
      </c>
      <c r="I18">
        <f>SUM(Table1[[#This Row],[Total  Income]]-Table1[[#This Row],[Total Expense]])</f>
        <v>984.31999999999971</v>
      </c>
    </row>
    <row r="19" spans="1:9" x14ac:dyDescent="0.2">
      <c r="A19" s="1">
        <v>45670</v>
      </c>
      <c r="B19" t="s">
        <v>15</v>
      </c>
      <c r="D19">
        <v>33.67</v>
      </c>
      <c r="F19" t="s">
        <v>22</v>
      </c>
      <c r="G19">
        <f t="shared" si="0"/>
        <v>3233.68</v>
      </c>
      <c r="H19">
        <f t="shared" si="1"/>
        <v>2249.36</v>
      </c>
      <c r="I19">
        <f>SUM(Table1[[#This Row],[Total  Income]]-Table1[[#This Row],[Total Expense]])</f>
        <v>984.31999999999971</v>
      </c>
    </row>
    <row r="20" spans="1:9" x14ac:dyDescent="0.2">
      <c r="A20" s="1">
        <v>45670</v>
      </c>
      <c r="B20" t="s">
        <v>14</v>
      </c>
      <c r="D20">
        <v>25</v>
      </c>
      <c r="F20" t="s">
        <v>30</v>
      </c>
      <c r="G20">
        <f t="shared" si="0"/>
        <v>3233.68</v>
      </c>
      <c r="H20">
        <f t="shared" si="1"/>
        <v>2249.36</v>
      </c>
      <c r="I20">
        <f>SUM(Table1[[#This Row],[Total  Income]]-Table1[[#This Row],[Total Expense]])</f>
        <v>984.31999999999971</v>
      </c>
    </row>
    <row r="21" spans="1:9" x14ac:dyDescent="0.2">
      <c r="A21" s="1">
        <v>45671</v>
      </c>
      <c r="B21" t="s">
        <v>8</v>
      </c>
      <c r="D21">
        <v>96.12</v>
      </c>
      <c r="F21" t="s">
        <v>23</v>
      </c>
      <c r="G21">
        <f t="shared" si="0"/>
        <v>3233.68</v>
      </c>
      <c r="H21">
        <f t="shared" si="1"/>
        <v>2249.36</v>
      </c>
      <c r="I21">
        <f>SUM(Table1[[#This Row],[Total  Income]]-Table1[[#This Row],[Total Expense]])</f>
        <v>984.31999999999971</v>
      </c>
    </row>
    <row r="22" spans="1:9" x14ac:dyDescent="0.2">
      <c r="A22" s="1">
        <v>45671</v>
      </c>
      <c r="B22" t="s">
        <v>15</v>
      </c>
      <c r="D22">
        <v>20.32</v>
      </c>
      <c r="F22" t="s">
        <v>24</v>
      </c>
      <c r="G22">
        <f t="shared" si="0"/>
        <v>3233.68</v>
      </c>
      <c r="H22">
        <f t="shared" si="1"/>
        <v>2249.36</v>
      </c>
      <c r="I22">
        <f>SUM(Table1[[#This Row],[Total  Income]]-Table1[[#This Row],[Total Expense]])</f>
        <v>984.31999999999971</v>
      </c>
    </row>
    <row r="23" spans="1:9" x14ac:dyDescent="0.2">
      <c r="A23" s="1">
        <v>45674</v>
      </c>
      <c r="B23" t="s">
        <v>7</v>
      </c>
      <c r="D23">
        <v>93.18</v>
      </c>
      <c r="F23" t="s">
        <v>25</v>
      </c>
      <c r="G23">
        <f t="shared" si="0"/>
        <v>3233.68</v>
      </c>
      <c r="H23">
        <f t="shared" si="1"/>
        <v>2249.36</v>
      </c>
      <c r="I23">
        <f>SUM(Table1[[#This Row],[Total  Income]]-Table1[[#This Row],[Total Expense]])</f>
        <v>984.31999999999971</v>
      </c>
    </row>
    <row r="24" spans="1:9" x14ac:dyDescent="0.2">
      <c r="A24" s="1">
        <v>45674</v>
      </c>
      <c r="B24" t="s">
        <v>15</v>
      </c>
      <c r="D24">
        <v>30.27</v>
      </c>
      <c r="F24" t="s">
        <v>26</v>
      </c>
      <c r="G24">
        <f t="shared" si="0"/>
        <v>3233.68</v>
      </c>
      <c r="H24">
        <f t="shared" si="1"/>
        <v>2249.36</v>
      </c>
      <c r="I24">
        <f>SUM(Table1[[#This Row],[Total  Income]]-Table1[[#This Row],[Total Expense]])</f>
        <v>984.31999999999971</v>
      </c>
    </row>
    <row r="25" spans="1:9" x14ac:dyDescent="0.2">
      <c r="A25" s="1">
        <v>45678</v>
      </c>
      <c r="B25" t="s">
        <v>9</v>
      </c>
      <c r="D25">
        <v>39.15</v>
      </c>
      <c r="F25" t="s">
        <v>21</v>
      </c>
      <c r="G25">
        <f t="shared" si="0"/>
        <v>3233.68</v>
      </c>
      <c r="H25">
        <f t="shared" si="1"/>
        <v>2249.36</v>
      </c>
      <c r="I25">
        <f>SUM(Table1[[#This Row],[Total  Income]]-Table1[[#This Row],[Total Expense]])</f>
        <v>984.31999999999971</v>
      </c>
    </row>
    <row r="26" spans="1:9" x14ac:dyDescent="0.2">
      <c r="A26" s="1">
        <v>45678</v>
      </c>
      <c r="B26" t="s">
        <v>15</v>
      </c>
      <c r="D26">
        <v>17.739999999999998</v>
      </c>
      <c r="F26" t="s">
        <v>27</v>
      </c>
      <c r="G26">
        <f t="shared" si="0"/>
        <v>3233.68</v>
      </c>
      <c r="H26">
        <f t="shared" si="1"/>
        <v>2249.36</v>
      </c>
      <c r="I26">
        <f>SUM(Table1[[#This Row],[Total  Income]]-Table1[[#This Row],[Total Expense]])</f>
        <v>984.31999999999971</v>
      </c>
    </row>
    <row r="27" spans="1:9" x14ac:dyDescent="0.2">
      <c r="A27" s="1">
        <v>45678</v>
      </c>
      <c r="B27" t="s">
        <v>9</v>
      </c>
      <c r="D27">
        <v>13.43</v>
      </c>
      <c r="F27" t="s">
        <v>28</v>
      </c>
      <c r="G27">
        <f t="shared" si="0"/>
        <v>3233.68</v>
      </c>
      <c r="H27">
        <f t="shared" si="1"/>
        <v>2249.36</v>
      </c>
      <c r="I27">
        <f>SUM(Table1[[#This Row],[Total  Income]]-Table1[[#This Row],[Total Expense]])</f>
        <v>984.31999999999971</v>
      </c>
    </row>
    <row r="28" spans="1:9" x14ac:dyDescent="0.2">
      <c r="A28" s="1">
        <v>45678</v>
      </c>
      <c r="B28" t="s">
        <v>9</v>
      </c>
      <c r="D28">
        <v>31.39</v>
      </c>
      <c r="F28" t="s">
        <v>21</v>
      </c>
      <c r="G28">
        <f t="shared" si="0"/>
        <v>3233.68</v>
      </c>
      <c r="H28">
        <f t="shared" si="1"/>
        <v>2249.36</v>
      </c>
      <c r="I28">
        <f>SUM(Table1[[#This Row],[Total  Income]]-Table1[[#This Row],[Total Expense]])</f>
        <v>984.31999999999971</v>
      </c>
    </row>
    <row r="29" spans="1:9" x14ac:dyDescent="0.2">
      <c r="A29" s="1">
        <v>45679</v>
      </c>
      <c r="B29" t="s">
        <v>14</v>
      </c>
      <c r="D29">
        <v>55</v>
      </c>
      <c r="F29" t="s">
        <v>29</v>
      </c>
      <c r="G29">
        <f t="shared" si="0"/>
        <v>3233.68</v>
      </c>
      <c r="H29">
        <f t="shared" si="1"/>
        <v>2249.36</v>
      </c>
      <c r="I29">
        <f>SUM(Table1[[#This Row],[Total  Income]]-Table1[[#This Row],[Total Expense]])</f>
        <v>984.31999999999971</v>
      </c>
    </row>
    <row r="30" spans="1:9" x14ac:dyDescent="0.2">
      <c r="A30" s="1">
        <v>45679</v>
      </c>
      <c r="B30" t="s">
        <v>6</v>
      </c>
      <c r="D30">
        <v>16.23</v>
      </c>
      <c r="F30" t="s">
        <v>17</v>
      </c>
      <c r="G30">
        <f t="shared" si="0"/>
        <v>3233.68</v>
      </c>
      <c r="H30">
        <f t="shared" si="1"/>
        <v>2249.36</v>
      </c>
      <c r="I30">
        <f>SUM(Table1[[#This Row],[Total  Income]]-Table1[[#This Row],[Total Expense]])</f>
        <v>984.31999999999971</v>
      </c>
    </row>
    <row r="31" spans="1:9" x14ac:dyDescent="0.2">
      <c r="A31" s="1">
        <v>45680</v>
      </c>
      <c r="B31" t="s">
        <v>14</v>
      </c>
      <c r="D31">
        <v>200</v>
      </c>
      <c r="F31" t="s">
        <v>29</v>
      </c>
      <c r="G31">
        <f t="shared" si="0"/>
        <v>3233.68</v>
      </c>
      <c r="H31">
        <f t="shared" si="1"/>
        <v>2249.36</v>
      </c>
      <c r="I31">
        <f>SUM(Table1[[#This Row],[Total  Income]]-Table1[[#This Row],[Total Expense]])</f>
        <v>984.31999999999971</v>
      </c>
    </row>
    <row r="32" spans="1:9" x14ac:dyDescent="0.2">
      <c r="A32" s="1">
        <v>45681</v>
      </c>
      <c r="B32" t="s">
        <v>31</v>
      </c>
      <c r="C32">
        <v>17</v>
      </c>
      <c r="G32">
        <f t="shared" si="0"/>
        <v>3233.68</v>
      </c>
      <c r="H32">
        <f t="shared" si="1"/>
        <v>2249.36</v>
      </c>
      <c r="I32">
        <f>SUM(Table1[[#This Row],[Total  Income]]-Table1[[#This Row],[Total Expense]])</f>
        <v>984.31999999999971</v>
      </c>
    </row>
    <row r="33" spans="1:9" x14ac:dyDescent="0.2">
      <c r="A33" s="1">
        <v>45684</v>
      </c>
      <c r="B33" t="s">
        <v>31</v>
      </c>
      <c r="C33">
        <v>100</v>
      </c>
      <c r="G33">
        <f t="shared" si="0"/>
        <v>3233.68</v>
      </c>
      <c r="H33">
        <f t="shared" si="1"/>
        <v>2249.36</v>
      </c>
      <c r="I33">
        <f>SUM(Table1[[#This Row],[Total  Income]]-Table1[[#This Row],[Total Expense]])</f>
        <v>984.31999999999971</v>
      </c>
    </row>
    <row r="34" spans="1:9" x14ac:dyDescent="0.2">
      <c r="A34" s="1">
        <v>45684</v>
      </c>
      <c r="B34" t="s">
        <v>9</v>
      </c>
      <c r="D34">
        <v>57.49</v>
      </c>
      <c r="F34" t="s">
        <v>21</v>
      </c>
      <c r="G34">
        <f t="shared" ref="G34:G55" si="2">SUM(C:C)</f>
        <v>3233.68</v>
      </c>
      <c r="H34">
        <f t="shared" ref="H34:H55" si="3">SUM(D:D)</f>
        <v>2249.36</v>
      </c>
      <c r="I34">
        <f>SUM(Table1[[#This Row],[Total  Income]]-Table1[[#This Row],[Total Expense]])</f>
        <v>984.31999999999971</v>
      </c>
    </row>
    <row r="35" spans="1:9" x14ac:dyDescent="0.2">
      <c r="A35" s="1">
        <v>45685</v>
      </c>
      <c r="B35" t="s">
        <v>14</v>
      </c>
      <c r="D35">
        <v>50</v>
      </c>
      <c r="G35">
        <f t="shared" si="2"/>
        <v>3233.68</v>
      </c>
      <c r="H35">
        <f t="shared" si="3"/>
        <v>2249.36</v>
      </c>
      <c r="I35">
        <f>SUM(Table1[[#This Row],[Total  Income]]-Table1[[#This Row],[Total Expense]])</f>
        <v>984.31999999999971</v>
      </c>
    </row>
    <row r="36" spans="1:9" x14ac:dyDescent="0.2">
      <c r="A36" s="1">
        <v>45685</v>
      </c>
      <c r="B36" t="s">
        <v>31</v>
      </c>
      <c r="C36">
        <v>15</v>
      </c>
      <c r="G36">
        <f t="shared" si="2"/>
        <v>3233.68</v>
      </c>
      <c r="H36">
        <f t="shared" si="3"/>
        <v>2249.36</v>
      </c>
      <c r="I36">
        <f>SUM(Table1[[#This Row],[Total  Income]]-Table1[[#This Row],[Total Expense]])</f>
        <v>984.31999999999971</v>
      </c>
    </row>
    <row r="37" spans="1:9" x14ac:dyDescent="0.2">
      <c r="A37" s="1">
        <v>45686</v>
      </c>
      <c r="B37" t="s">
        <v>15</v>
      </c>
      <c r="D37">
        <v>7.8</v>
      </c>
      <c r="F37" t="s">
        <v>27</v>
      </c>
      <c r="G37">
        <f t="shared" si="2"/>
        <v>3233.68</v>
      </c>
      <c r="H37">
        <f t="shared" si="3"/>
        <v>2249.36</v>
      </c>
      <c r="I37">
        <f>SUM(Table1[[#This Row],[Total  Income]]-Table1[[#This Row],[Total Expense]])</f>
        <v>984.31999999999971</v>
      </c>
    </row>
    <row r="38" spans="1:9" x14ac:dyDescent="0.2">
      <c r="A38" s="1">
        <v>45688</v>
      </c>
      <c r="B38" t="s">
        <v>31</v>
      </c>
      <c r="C38">
        <v>40</v>
      </c>
      <c r="G38">
        <f t="shared" si="2"/>
        <v>3233.68</v>
      </c>
      <c r="H38">
        <f t="shared" si="3"/>
        <v>2249.36</v>
      </c>
      <c r="I38">
        <f>SUM(Table1[[#This Row],[Total  Income]]-Table1[[#This Row],[Total Expense]])</f>
        <v>984.31999999999971</v>
      </c>
    </row>
    <row r="39" spans="1:9" x14ac:dyDescent="0.2">
      <c r="A39" s="1">
        <v>45688</v>
      </c>
      <c r="B39" t="s">
        <v>7</v>
      </c>
      <c r="D39">
        <v>93.18</v>
      </c>
      <c r="G39">
        <f t="shared" si="2"/>
        <v>3233.68</v>
      </c>
      <c r="H39">
        <f t="shared" si="3"/>
        <v>2249.36</v>
      </c>
      <c r="I39">
        <f>SUM(Table1[[#This Row],[Total  Income]]-Table1[[#This Row],[Total Expense]])</f>
        <v>984.31999999999971</v>
      </c>
    </row>
    <row r="40" spans="1:9" x14ac:dyDescent="0.2">
      <c r="A40" s="1">
        <v>45691</v>
      </c>
      <c r="B40" t="s">
        <v>31</v>
      </c>
      <c r="C40">
        <v>35</v>
      </c>
      <c r="G40">
        <f t="shared" si="2"/>
        <v>3233.68</v>
      </c>
      <c r="H40">
        <f t="shared" si="3"/>
        <v>2249.36</v>
      </c>
      <c r="I40">
        <f>SUM(Table1[[#This Row],[Total  Income]]-Table1[[#This Row],[Total Expense]])</f>
        <v>984.31999999999971</v>
      </c>
    </row>
    <row r="41" spans="1:9" x14ac:dyDescent="0.2">
      <c r="A41" s="1">
        <v>45691</v>
      </c>
      <c r="B41" t="s">
        <v>15</v>
      </c>
      <c r="D41">
        <v>16.38</v>
      </c>
      <c r="F41" t="s">
        <v>32</v>
      </c>
      <c r="G41">
        <f t="shared" si="2"/>
        <v>3233.68</v>
      </c>
      <c r="H41">
        <f t="shared" si="3"/>
        <v>2249.36</v>
      </c>
      <c r="I41">
        <f>SUM(Table1[[#This Row],[Total  Income]]-Table1[[#This Row],[Total Expense]])</f>
        <v>984.31999999999971</v>
      </c>
    </row>
    <row r="42" spans="1:9" x14ac:dyDescent="0.2">
      <c r="A42" s="1">
        <v>45691</v>
      </c>
      <c r="B42" t="s">
        <v>6</v>
      </c>
      <c r="D42">
        <v>3.25</v>
      </c>
      <c r="G42">
        <f t="shared" si="2"/>
        <v>3233.68</v>
      </c>
      <c r="H42">
        <f t="shared" si="3"/>
        <v>2249.36</v>
      </c>
      <c r="I42">
        <f>SUM(Table1[[#This Row],[Total  Income]]-Table1[[#This Row],[Total Expense]])</f>
        <v>984.31999999999971</v>
      </c>
    </row>
    <row r="43" spans="1:9" x14ac:dyDescent="0.2">
      <c r="A43" s="1">
        <v>45691</v>
      </c>
      <c r="B43" t="s">
        <v>9</v>
      </c>
      <c r="D43">
        <v>30.77</v>
      </c>
      <c r="F43" t="s">
        <v>28</v>
      </c>
      <c r="G43">
        <f t="shared" si="2"/>
        <v>3233.68</v>
      </c>
      <c r="H43">
        <f t="shared" si="3"/>
        <v>2249.36</v>
      </c>
      <c r="I43">
        <f>SUM(Table1[[#This Row],[Total  Income]]-Table1[[#This Row],[Total Expense]])</f>
        <v>984.31999999999971</v>
      </c>
    </row>
    <row r="44" spans="1:9" x14ac:dyDescent="0.2">
      <c r="A44" s="1">
        <v>45692</v>
      </c>
      <c r="B44" t="s">
        <v>14</v>
      </c>
      <c r="D44">
        <v>30</v>
      </c>
      <c r="F44" t="s">
        <v>29</v>
      </c>
      <c r="G44">
        <f t="shared" si="2"/>
        <v>3233.68</v>
      </c>
      <c r="H44">
        <f t="shared" si="3"/>
        <v>2249.36</v>
      </c>
      <c r="I44">
        <f>SUM(Table1[[#This Row],[Total  Income]]-Table1[[#This Row],[Total Expense]])</f>
        <v>984.31999999999971</v>
      </c>
    </row>
    <row r="45" spans="1:9" x14ac:dyDescent="0.2">
      <c r="A45" s="1">
        <v>45694</v>
      </c>
      <c r="B45" t="s">
        <v>9</v>
      </c>
      <c r="D45">
        <v>80.56</v>
      </c>
      <c r="G45">
        <f t="shared" si="2"/>
        <v>3233.68</v>
      </c>
      <c r="H45">
        <f t="shared" si="3"/>
        <v>2249.36</v>
      </c>
      <c r="I45">
        <f>SUM(Table1[[#This Row],[Total  Income]]-Table1[[#This Row],[Total Expense]])</f>
        <v>984.31999999999971</v>
      </c>
    </row>
    <row r="46" spans="1:9" x14ac:dyDescent="0.2">
      <c r="A46" s="1">
        <v>45692</v>
      </c>
      <c r="B46" t="s">
        <v>31</v>
      </c>
      <c r="C46">
        <v>5</v>
      </c>
      <c r="G46">
        <f t="shared" si="2"/>
        <v>3233.68</v>
      </c>
      <c r="H46">
        <f t="shared" si="3"/>
        <v>2249.36</v>
      </c>
      <c r="I46">
        <f>SUM(Table1[[#This Row],[Total  Income]]-Table1[[#This Row],[Total Expense]])</f>
        <v>984.31999999999971</v>
      </c>
    </row>
    <row r="47" spans="1:9" x14ac:dyDescent="0.2">
      <c r="A47" s="1">
        <v>45673</v>
      </c>
      <c r="B47" t="s">
        <v>33</v>
      </c>
      <c r="C47">
        <v>75</v>
      </c>
      <c r="G47">
        <f t="shared" si="2"/>
        <v>3233.68</v>
      </c>
      <c r="H47">
        <f t="shared" si="3"/>
        <v>2249.36</v>
      </c>
      <c r="I47">
        <f>SUM(Table1[[#This Row],[Total  Income]]-Table1[[#This Row],[Total Expense]])</f>
        <v>984.31999999999971</v>
      </c>
    </row>
    <row r="48" spans="1:9" x14ac:dyDescent="0.2">
      <c r="A48" s="1">
        <v>45673</v>
      </c>
      <c r="B48" t="s">
        <v>34</v>
      </c>
      <c r="D48">
        <v>50</v>
      </c>
      <c r="G48">
        <f t="shared" si="2"/>
        <v>3233.68</v>
      </c>
      <c r="H48">
        <f t="shared" si="3"/>
        <v>2249.36</v>
      </c>
      <c r="I48">
        <f>SUM(Table1[[#This Row],[Total  Income]]-Table1[[#This Row],[Total Expense]])</f>
        <v>984.31999999999971</v>
      </c>
    </row>
    <row r="49" spans="1:9" x14ac:dyDescent="0.2">
      <c r="A49" s="1">
        <v>45674</v>
      </c>
      <c r="B49" t="s">
        <v>6</v>
      </c>
      <c r="D49">
        <v>24.96</v>
      </c>
      <c r="F49" t="s">
        <v>35</v>
      </c>
      <c r="G49">
        <f t="shared" si="2"/>
        <v>3233.68</v>
      </c>
      <c r="H49">
        <f t="shared" si="3"/>
        <v>2249.36</v>
      </c>
      <c r="I49">
        <f>SUM(Table1[[#This Row],[Total  Income]]-Table1[[#This Row],[Total Expense]])</f>
        <v>984.31999999999971</v>
      </c>
    </row>
    <row r="50" spans="1:9" x14ac:dyDescent="0.2">
      <c r="A50" s="1">
        <v>45674</v>
      </c>
      <c r="B50" t="s">
        <v>34</v>
      </c>
      <c r="D50">
        <v>84</v>
      </c>
      <c r="G50">
        <f t="shared" si="2"/>
        <v>3233.68</v>
      </c>
      <c r="H50">
        <f t="shared" si="3"/>
        <v>2249.36</v>
      </c>
      <c r="I50">
        <f>SUM(Table1[[#This Row],[Total  Income]]-Table1[[#This Row],[Total Expense]])</f>
        <v>984.31999999999971</v>
      </c>
    </row>
    <row r="51" spans="1:9" x14ac:dyDescent="0.2">
      <c r="A51" s="1">
        <v>45675</v>
      </c>
      <c r="B51" t="s">
        <v>36</v>
      </c>
      <c r="D51">
        <v>457.16</v>
      </c>
      <c r="G51">
        <f t="shared" si="2"/>
        <v>3233.68</v>
      </c>
      <c r="H51">
        <f t="shared" si="3"/>
        <v>2249.36</v>
      </c>
      <c r="I51">
        <f>SUM(Table1[[#This Row],[Total  Income]]-Table1[[#This Row],[Total Expense]])</f>
        <v>984.31999999999971</v>
      </c>
    </row>
    <row r="52" spans="1:9" x14ac:dyDescent="0.2">
      <c r="A52" s="1">
        <v>45678</v>
      </c>
      <c r="B52" t="s">
        <v>34</v>
      </c>
      <c r="D52">
        <v>5</v>
      </c>
      <c r="G52">
        <f t="shared" si="2"/>
        <v>3233.68</v>
      </c>
      <c r="H52">
        <f t="shared" si="3"/>
        <v>2249.36</v>
      </c>
      <c r="I52">
        <f>SUM(Table1[[#This Row],[Total  Income]]-Table1[[#This Row],[Total Expense]])</f>
        <v>984.31999999999971</v>
      </c>
    </row>
    <row r="53" spans="1:9" x14ac:dyDescent="0.2">
      <c r="A53" s="1">
        <v>45679</v>
      </c>
      <c r="B53" t="s">
        <v>34</v>
      </c>
      <c r="D53">
        <v>35</v>
      </c>
      <c r="G53">
        <f t="shared" si="2"/>
        <v>3233.68</v>
      </c>
      <c r="H53">
        <f t="shared" si="3"/>
        <v>2249.36</v>
      </c>
      <c r="I53">
        <f>SUM(Table1[[#This Row],[Total  Income]]-Table1[[#This Row],[Total Expense]])</f>
        <v>984.31999999999971</v>
      </c>
    </row>
    <row r="54" spans="1:9" x14ac:dyDescent="0.2">
      <c r="A54" s="1">
        <v>45688</v>
      </c>
      <c r="B54" t="s">
        <v>34</v>
      </c>
      <c r="D54">
        <v>20</v>
      </c>
      <c r="G54">
        <f t="shared" si="2"/>
        <v>3233.68</v>
      </c>
      <c r="H54">
        <f t="shared" si="3"/>
        <v>2249.36</v>
      </c>
      <c r="I54">
        <f>SUM(Table1[[#This Row],[Total  Income]]-Table1[[#This Row],[Total Expense]])</f>
        <v>984.31999999999971</v>
      </c>
    </row>
    <row r="55" spans="1:9" x14ac:dyDescent="0.2">
      <c r="A55" s="1">
        <v>45692</v>
      </c>
      <c r="B55" t="s">
        <v>37</v>
      </c>
      <c r="D55">
        <v>37</v>
      </c>
      <c r="G55">
        <f t="shared" si="2"/>
        <v>3233.68</v>
      </c>
      <c r="H55">
        <f t="shared" si="3"/>
        <v>2249.36</v>
      </c>
      <c r="I55">
        <f>SUM(Table1[[#This Row],[Total  Income]]-Table1[[#This Row],[Total Expense]])</f>
        <v>984.31999999999971</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Sheet3</vt:lpstr>
      <vt:lpstr>table for dashboard</vt:lpstr>
      <vt:lpstr>dashboard</vt:lpstr>
      <vt:lpstr>expense pivot chart y date</vt:lpstr>
      <vt:lpstr>expenses by cate</vt:lpstr>
      <vt:lpstr>original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Eartha Parker</dc:creator>
  <cp:lastModifiedBy>Eartha Parker</cp:lastModifiedBy>
  <dcterms:created xsi:type="dcterms:W3CDTF">2025-02-20T21:38:08Z</dcterms:created>
  <dcterms:modified xsi:type="dcterms:W3CDTF">2025-02-21T03:25:30Z</dcterms:modified>
</cp:coreProperties>
</file>