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4385" windowHeight="8025"/>
  </bookViews>
  <sheets>
    <sheet name="예제파일1" sheetId="5" r:id="rId1"/>
    <sheet name="예제파일2" sheetId="6" r:id="rId2"/>
  </sheets>
  <definedNames>
    <definedName name="AS2DocOpenMode" hidden="1">"AS2DocumentEdit"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"08/13/2015 08:45:43"</definedName>
    <definedName name="IQ_QTD" hidden="1">750000</definedName>
    <definedName name="IQ_TODAY" hidden="1">0</definedName>
    <definedName name="IQ_YTDMONTH" hidden="1">130000</definedName>
    <definedName name="_xlnm.Print_Area" localSheetId="0">예제파일1!$B$2:$M$35</definedName>
    <definedName name="_xlnm.Print_Area" localSheetId="1">예제파일2!$B$2:$G$96</definedName>
    <definedName name="_xlnm.Print_Titles" localSheetId="1">예제파일2!$2:$4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M29" i="5" l="1"/>
  <c r="L29" i="5"/>
  <c r="K29" i="5"/>
  <c r="J29" i="5"/>
  <c r="I29" i="5"/>
  <c r="H29" i="5"/>
  <c r="G29" i="5"/>
  <c r="F29" i="5"/>
  <c r="E29" i="5"/>
  <c r="D29" i="5"/>
  <c r="M21" i="5"/>
  <c r="L20" i="5"/>
  <c r="M20" i="5" s="1"/>
  <c r="K19" i="5"/>
  <c r="L19" i="5" s="1"/>
  <c r="M19" i="5" s="1"/>
  <c r="J18" i="5"/>
  <c r="K18" i="5" s="1"/>
  <c r="L18" i="5" s="1"/>
  <c r="M18" i="5" s="1"/>
  <c r="I17" i="5"/>
  <c r="J17" i="5" s="1"/>
  <c r="K17" i="5" s="1"/>
  <c r="L17" i="5" s="1"/>
  <c r="M17" i="5" s="1"/>
  <c r="H16" i="5"/>
  <c r="I16" i="5" s="1"/>
  <c r="J16" i="5" s="1"/>
  <c r="K16" i="5" s="1"/>
  <c r="L16" i="5" s="1"/>
  <c r="M16" i="5" s="1"/>
  <c r="G15" i="5"/>
  <c r="H15" i="5" s="1"/>
  <c r="I15" i="5" s="1"/>
  <c r="J15" i="5" s="1"/>
  <c r="K15" i="5" s="1"/>
  <c r="L15" i="5" s="1"/>
  <c r="M15" i="5" s="1"/>
  <c r="H14" i="5"/>
  <c r="I14" i="5" s="1"/>
  <c r="J14" i="5" s="1"/>
  <c r="K14" i="5" s="1"/>
  <c r="L14" i="5" s="1"/>
  <c r="M14" i="5" s="1"/>
  <c r="F14" i="5"/>
  <c r="G14" i="5" s="1"/>
  <c r="E13" i="5"/>
  <c r="F13" i="5" s="1"/>
  <c r="G13" i="5" s="1"/>
  <c r="H13" i="5" s="1"/>
  <c r="I13" i="5" s="1"/>
  <c r="J13" i="5" s="1"/>
  <c r="K13" i="5" s="1"/>
  <c r="L13" i="5" s="1"/>
  <c r="M13" i="5" s="1"/>
  <c r="D12" i="5"/>
  <c r="D22" i="5" s="1"/>
  <c r="D30" i="5" s="1"/>
  <c r="D35" i="5" s="1"/>
  <c r="E11" i="5"/>
  <c r="F11" i="5" s="1"/>
  <c r="G11" i="5" s="1"/>
  <c r="H11" i="5" s="1"/>
  <c r="I11" i="5" s="1"/>
  <c r="J11" i="5" s="1"/>
  <c r="K11" i="5" s="1"/>
  <c r="L11" i="5" s="1"/>
  <c r="M11" i="5" s="1"/>
  <c r="D33" i="5" l="1"/>
  <c r="E12" i="5"/>
  <c r="E22" i="5" s="1"/>
  <c r="E30" i="5" s="1"/>
  <c r="E35" i="5" s="1"/>
  <c r="F12" i="5"/>
  <c r="D32" i="5"/>
  <c r="E32" i="5" s="1"/>
  <c r="F32" i="5" s="1"/>
  <c r="G32" i="5" s="1"/>
  <c r="H32" i="5" s="1"/>
  <c r="I32" i="5" s="1"/>
  <c r="J32" i="5" s="1"/>
  <c r="K32" i="5" s="1"/>
  <c r="L32" i="5" s="1"/>
  <c r="M32" i="5" s="1"/>
  <c r="F22" i="5" l="1"/>
  <c r="F30" i="5" s="1"/>
  <c r="F35" i="5" s="1"/>
  <c r="G12" i="5"/>
  <c r="E33" i="5"/>
  <c r="F33" i="5" s="1"/>
  <c r="G22" i="5" l="1"/>
  <c r="G30" i="5" s="1"/>
  <c r="G35" i="5" s="1"/>
  <c r="H12" i="5"/>
  <c r="G33" i="5"/>
  <c r="H22" i="5" l="1"/>
  <c r="H30" i="5" s="1"/>
  <c r="H35" i="5" s="1"/>
  <c r="I12" i="5"/>
  <c r="H33" i="5"/>
  <c r="I22" i="5" l="1"/>
  <c r="I30" i="5" s="1"/>
  <c r="I35" i="5" s="1"/>
  <c r="J12" i="5"/>
  <c r="I33" i="5"/>
  <c r="J22" i="5" l="1"/>
  <c r="J30" i="5" s="1"/>
  <c r="J35" i="5" s="1"/>
  <c r="K12" i="5"/>
  <c r="J33" i="5"/>
  <c r="K22" i="5" l="1"/>
  <c r="K30" i="5" s="1"/>
  <c r="K35" i="5" s="1"/>
  <c r="L12" i="5"/>
  <c r="K33" i="5"/>
  <c r="L22" i="5" l="1"/>
  <c r="L30" i="5" s="1"/>
  <c r="L35" i="5" s="1"/>
  <c r="M12" i="5"/>
  <c r="M22" i="5" s="1"/>
  <c r="M30" i="5" s="1"/>
  <c r="M35" i="5" s="1"/>
  <c r="L33" i="5"/>
  <c r="M33" i="5" l="1"/>
</calcChain>
</file>

<file path=xl/sharedStrings.xml><?xml version="1.0" encoding="utf-8"?>
<sst xmlns="http://schemas.openxmlformats.org/spreadsheetml/2006/main" count="227" uniqueCount="47">
  <si>
    <t>설비투자계획</t>
    <rPh sb="0" eb="2">
      <t>セツビ</t>
    </rPh>
    <rPh sb="2" eb="4">
      <t>トウシ</t>
    </rPh>
    <rPh sb="4" eb="6">
      <t>ケイカク</t>
    </rPh>
    <phoneticPr fontId="5"/>
  </si>
  <si>
    <t>년</t>
    <rPh sb="0" eb="1">
      <t>ネン</t>
    </rPh>
    <phoneticPr fontId="5"/>
  </si>
  <si>
    <t>설비투자</t>
    <rPh sb="0" eb="2">
      <t>セツビ</t>
    </rPh>
    <rPh sb="2" eb="4">
      <t>トウシ</t>
    </rPh>
    <phoneticPr fontId="5"/>
  </si>
  <si>
    <t>백만원</t>
    <rPh sb="0" eb="3">
      <t>ヒャクマンエン</t>
    </rPh>
    <phoneticPr fontId="5"/>
  </si>
  <si>
    <t>상각년수</t>
    <rPh sb="0" eb="2">
      <t>ショウキャク</t>
    </rPh>
    <rPh sb="2" eb="4">
      <t>ネンスウ</t>
    </rPh>
    <phoneticPr fontId="5"/>
  </si>
  <si>
    <t>감가상각</t>
    <rPh sb="0" eb="2">
      <t>ゲンカ</t>
    </rPh>
    <rPh sb="2" eb="4">
      <t>ショウキャク</t>
    </rPh>
    <phoneticPr fontId="5"/>
  </si>
  <si>
    <t>투자시기</t>
    <rPh sb="0" eb="2">
      <t>トウシ</t>
    </rPh>
    <rPh sb="2" eb="4">
      <t>ジキ</t>
    </rPh>
    <phoneticPr fontId="5"/>
  </si>
  <si>
    <t>합계</t>
    <rPh sb="0" eb="2">
      <t>ゴウケイ</t>
    </rPh>
    <phoneticPr fontId="5"/>
  </si>
  <si>
    <t>재무제표에 영향</t>
    <rPh sb="0" eb="2">
      <t>ザイム</t>
    </rPh>
    <rPh sb="2" eb="4">
      <t>サンヒョウ</t>
    </rPh>
    <rPh sb="6" eb="8">
      <t>エイキョウ</t>
    </rPh>
    <phoneticPr fontId="5"/>
  </si>
  <si>
    <t>고정자산(GROSS)</t>
    <rPh sb="0" eb="2">
      <t>コテイ</t>
    </rPh>
    <rPh sb="2" eb="4">
      <t>シサン</t>
    </rPh>
    <phoneticPr fontId="5"/>
  </si>
  <si>
    <t>고정자산(NET)</t>
    <rPh sb="0" eb="2">
      <t>コテイ</t>
    </rPh>
    <rPh sb="2" eb="4">
      <t>シサン</t>
    </rPh>
    <phoneticPr fontId="5"/>
  </si>
  <si>
    <t>CS</t>
    <phoneticPr fontId="5"/>
  </si>
  <si>
    <t>BS</t>
    <phoneticPr fontId="5"/>
  </si>
  <si>
    <t>PL</t>
    <phoneticPr fontId="5"/>
  </si>
  <si>
    <t>C</t>
    <phoneticPr fontId="5"/>
  </si>
  <si>
    <t>화장수</t>
  </si>
  <si>
    <t>B</t>
    <phoneticPr fontId="5"/>
  </si>
  <si>
    <t>유액</t>
  </si>
  <si>
    <t>A</t>
    <phoneticPr fontId="5"/>
  </si>
  <si>
    <t>A</t>
    <phoneticPr fontId="5"/>
  </si>
  <si>
    <t>C</t>
    <phoneticPr fontId="5"/>
  </si>
  <si>
    <t>B</t>
    <phoneticPr fontId="5"/>
  </si>
  <si>
    <t>A</t>
    <phoneticPr fontId="5"/>
  </si>
  <si>
    <t>A</t>
    <phoneticPr fontId="5"/>
  </si>
  <si>
    <t>B</t>
    <phoneticPr fontId="5"/>
  </si>
  <si>
    <t>C</t>
    <phoneticPr fontId="5"/>
  </si>
  <si>
    <t>A</t>
    <phoneticPr fontId="5"/>
  </si>
  <si>
    <t>B</t>
    <phoneticPr fontId="5"/>
  </si>
  <si>
    <t>A</t>
    <phoneticPr fontId="5"/>
  </si>
  <si>
    <t>A</t>
    <phoneticPr fontId="5"/>
  </si>
  <si>
    <t>C</t>
    <phoneticPr fontId="5"/>
  </si>
  <si>
    <t>C</t>
    <phoneticPr fontId="5"/>
  </si>
  <si>
    <t>A</t>
    <phoneticPr fontId="5"/>
  </si>
  <si>
    <t>C</t>
    <phoneticPr fontId="5"/>
  </si>
  <si>
    <t>B</t>
    <phoneticPr fontId="5"/>
  </si>
  <si>
    <t>B</t>
    <phoneticPr fontId="5"/>
  </si>
  <si>
    <t>C</t>
    <phoneticPr fontId="5"/>
  </si>
  <si>
    <t>유액</t>
    <phoneticPr fontId="8" type="noConversion"/>
  </si>
  <si>
    <t>화장수</t>
    <phoneticPr fontId="5"/>
  </si>
  <si>
    <t>화장수</t>
    <phoneticPr fontId="5"/>
  </si>
  <si>
    <t>매출</t>
    <rPh sb="0" eb="2">
      <t>ウリアゲ</t>
    </rPh>
    <phoneticPr fontId="5"/>
  </si>
  <si>
    <t>판매수</t>
    <rPh sb="0" eb="2">
      <t>ハンバイ</t>
    </rPh>
    <rPh sb="2" eb="3">
      <t>スウ</t>
    </rPh>
    <phoneticPr fontId="5"/>
  </si>
  <si>
    <t>수주월</t>
    <rPh sb="0" eb="2">
      <t>ジュチュウ</t>
    </rPh>
    <rPh sb="2" eb="3">
      <t>ゲツ</t>
    </rPh>
    <phoneticPr fontId="5"/>
  </si>
  <si>
    <t>브랜드</t>
    <phoneticPr fontId="5"/>
  </si>
  <si>
    <t>카테고리</t>
    <phoneticPr fontId="5"/>
  </si>
  <si>
    <t>수주일</t>
    <rPh sb="0" eb="2">
      <t>ジュチュウ</t>
    </rPh>
    <rPh sb="2" eb="3">
      <t>ビ</t>
    </rPh>
    <phoneticPr fontId="5"/>
  </si>
  <si>
    <t>수주목록</t>
    <rPh sb="0" eb="2">
      <t>ジュチュウ</t>
    </rPh>
    <rPh sb="2" eb="4">
      <t>イチラン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</si>
</sst>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/m"/>
    <numFmt numFmtId="177" formatCode="#,##0_);\(#,##0\)"/>
    <numFmt numFmtId="178" formatCode="m&quot;月&quot;d&quot;日&quot;;@"/>
    <numFmt numFmtId="179" formatCode="yyyy&quot;년&quot;\ m&quot;월&quot;\ d&quot;일&quot;;@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6"/>
      <name val="맑은 고딕"/>
      <family val="2"/>
      <charset val="128"/>
      <scheme val="minor"/>
    </font>
    <font>
      <sz val="11"/>
      <color rgb="FF5B9BD5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1" fontId="2" fillId="2" borderId="0" xfId="1" applyFont="1" applyFill="1">
      <alignment vertical="center"/>
    </xf>
    <xf numFmtId="41" fontId="4" fillId="2" borderId="1" xfId="1" applyFont="1" applyFill="1" applyBorder="1" applyAlignment="1">
      <alignment horizontal="left" vertical="center"/>
    </xf>
    <xf numFmtId="41" fontId="4" fillId="2" borderId="1" xfId="1" applyFont="1" applyFill="1" applyBorder="1" applyAlignment="1">
      <alignment horizontal="right" vertical="center"/>
    </xf>
    <xf numFmtId="41" fontId="4" fillId="2" borderId="0" xfId="1" applyFont="1" applyFill="1" applyBorder="1" applyAlignment="1">
      <alignment horizontal="left" vertical="center"/>
    </xf>
    <xf numFmtId="176" fontId="4" fillId="2" borderId="0" xfId="1" applyNumberFormat="1" applyFont="1" applyFill="1" applyBorder="1" applyAlignment="1">
      <alignment horizontal="right" vertical="center"/>
    </xf>
    <xf numFmtId="176" fontId="2" fillId="2" borderId="0" xfId="1" applyNumberFormat="1" applyFont="1" applyFill="1">
      <alignment vertical="center"/>
    </xf>
    <xf numFmtId="41" fontId="4" fillId="2" borderId="2" xfId="1" applyFont="1" applyFill="1" applyBorder="1" applyAlignment="1">
      <alignment horizontal="left" vertical="center"/>
    </xf>
    <xf numFmtId="41" fontId="4" fillId="2" borderId="2" xfId="1" applyFont="1" applyFill="1" applyBorder="1" applyAlignment="1">
      <alignment horizontal="right" vertical="center"/>
    </xf>
    <xf numFmtId="41" fontId="4" fillId="2" borderId="3" xfId="1" applyFont="1" applyFill="1" applyBorder="1" applyAlignment="1">
      <alignment horizontal="left" vertical="center"/>
    </xf>
    <xf numFmtId="177" fontId="6" fillId="2" borderId="3" xfId="1" applyNumberFormat="1" applyFont="1" applyFill="1" applyBorder="1" applyAlignment="1">
      <alignment horizontal="right" vertical="center"/>
    </xf>
    <xf numFmtId="41" fontId="4" fillId="2" borderId="4" xfId="1" applyFont="1" applyFill="1" applyBorder="1" applyAlignment="1">
      <alignment horizontal="left" vertical="center"/>
    </xf>
    <xf numFmtId="177" fontId="6" fillId="2" borderId="4" xfId="1" applyNumberFormat="1" applyFont="1" applyFill="1" applyBorder="1" applyAlignment="1">
      <alignment horizontal="right" vertical="center"/>
    </xf>
    <xf numFmtId="176" fontId="4" fillId="2" borderId="3" xfId="1" applyNumberFormat="1" applyFont="1" applyFill="1" applyBorder="1" applyAlignment="1">
      <alignment horizontal="left" vertical="center"/>
    </xf>
    <xf numFmtId="3" fontId="4" fillId="2" borderId="3" xfId="1" applyNumberFormat="1" applyFont="1" applyFill="1" applyBorder="1" applyAlignment="1">
      <alignment horizontal="right" vertical="center"/>
    </xf>
    <xf numFmtId="41" fontId="4" fillId="3" borderId="4" xfId="1" applyFont="1" applyFill="1" applyBorder="1" applyAlignment="1">
      <alignment horizontal="left" vertical="center"/>
    </xf>
    <xf numFmtId="3" fontId="4" fillId="3" borderId="4" xfId="1" applyNumberFormat="1" applyFont="1" applyFill="1" applyBorder="1" applyAlignment="1">
      <alignment horizontal="right" vertical="center"/>
    </xf>
    <xf numFmtId="41" fontId="4" fillId="4" borderId="3" xfId="1" applyFont="1" applyFill="1" applyBorder="1" applyAlignment="1">
      <alignment horizontal="left" vertical="center"/>
    </xf>
    <xf numFmtId="41" fontId="4" fillId="4" borderId="3" xfId="1" applyFont="1" applyFill="1" applyBorder="1" applyAlignment="1">
      <alignment horizontal="right" vertical="center"/>
    </xf>
    <xf numFmtId="177" fontId="4" fillId="2" borderId="3" xfId="1" applyNumberFormat="1" applyFont="1" applyFill="1" applyBorder="1" applyAlignment="1">
      <alignment horizontal="right" vertical="center"/>
    </xf>
    <xf numFmtId="177" fontId="4" fillId="2" borderId="4" xfId="1" applyNumberFormat="1" applyFont="1" applyFill="1" applyBorder="1" applyAlignment="1">
      <alignment horizontal="right" vertical="center"/>
    </xf>
    <xf numFmtId="38" fontId="2" fillId="0" borderId="0" xfId="2" applyFont="1">
      <alignment vertical="center"/>
    </xf>
    <xf numFmtId="38" fontId="2" fillId="0" borderId="0" xfId="2" applyFont="1" applyAlignment="1">
      <alignment horizontal="right" vertical="center"/>
    </xf>
    <xf numFmtId="178" fontId="2" fillId="0" borderId="0" xfId="2" applyNumberFormat="1" applyFont="1" applyAlignment="1">
      <alignment horizontal="right" vertical="center"/>
    </xf>
    <xf numFmtId="178" fontId="2" fillId="0" borderId="0" xfId="2" applyNumberFormat="1" applyFont="1">
      <alignment vertical="center"/>
    </xf>
    <xf numFmtId="38" fontId="2" fillId="0" borderId="4" xfId="2" applyFont="1" applyBorder="1">
      <alignment vertical="center"/>
    </xf>
    <xf numFmtId="38" fontId="2" fillId="0" borderId="4" xfId="2" applyFont="1" applyBorder="1" applyAlignment="1">
      <alignment horizontal="right" vertical="center"/>
    </xf>
    <xf numFmtId="179" fontId="2" fillId="0" borderId="4" xfId="2" applyNumberFormat="1" applyFont="1" applyBorder="1" applyAlignment="1">
      <alignment horizontal="left" vertical="center"/>
    </xf>
    <xf numFmtId="38" fontId="2" fillId="0" borderId="3" xfId="2" applyFont="1" applyBorder="1">
      <alignment vertical="center"/>
    </xf>
    <xf numFmtId="38" fontId="2" fillId="0" borderId="3" xfId="2" applyFont="1" applyBorder="1" applyAlignment="1">
      <alignment horizontal="right" vertical="center"/>
    </xf>
    <xf numFmtId="179" fontId="2" fillId="0" borderId="3" xfId="2" applyNumberFormat="1" applyFont="1" applyBorder="1" applyAlignment="1">
      <alignment horizontal="left" vertical="center"/>
    </xf>
    <xf numFmtId="38" fontId="9" fillId="0" borderId="2" xfId="2" applyFont="1" applyBorder="1" applyAlignment="1">
      <alignment horizontal="right" vertical="center"/>
    </xf>
    <xf numFmtId="38" fontId="2" fillId="0" borderId="2" xfId="2" applyFont="1" applyBorder="1" applyAlignment="1">
      <alignment horizontal="right" vertical="center"/>
    </xf>
    <xf numFmtId="38" fontId="2" fillId="0" borderId="2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0" xfId="2" applyFont="1" applyBorder="1" applyAlignment="1">
      <alignment horizontal="right" vertical="center"/>
    </xf>
    <xf numFmtId="38" fontId="2" fillId="0" borderId="1" xfId="2" applyFont="1" applyBorder="1">
      <alignment vertical="center"/>
    </xf>
    <xf numFmtId="38" fontId="2" fillId="0" borderId="1" xfId="2" applyFont="1" applyBorder="1" applyAlignment="1">
      <alignment horizontal="right" vertical="center"/>
    </xf>
  </cellXfs>
  <cellStyles count="3">
    <cellStyle name="쉼표 [0]" xfId="1" builtinId="6"/>
    <cellStyle name="표준" xfId="0" builtinId="0"/>
    <cellStyle name="桁区切り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topLeftCell="A4" zoomScaleNormal="100" workbookViewId="0"/>
  </sheetViews>
  <sheetFormatPr defaultRowHeight="16.5" x14ac:dyDescent="0.3"/>
  <cols>
    <col min="1" max="1" width="3.625" style="1" customWidth="1"/>
    <col min="2" max="2" width="17.25" style="1" bestFit="1" customWidth="1"/>
    <col min="3" max="3" width="10.25" style="1" customWidth="1"/>
    <col min="4" max="12" width="9" style="1"/>
    <col min="13" max="13" width="9" style="1" customWidth="1"/>
    <col min="14" max="16384" width="9" style="1"/>
  </cols>
  <sheetData>
    <row r="1" spans="2:14" ht="17.25" thickBot="1" x14ac:dyDescent="0.35"/>
    <row r="2" spans="2:14" ht="18" customHeight="1" x14ac:dyDescent="0.3">
      <c r="B2" s="2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4" ht="18" customHeight="1" x14ac:dyDescent="0.3">
      <c r="B3" s="4"/>
      <c r="C3" s="4"/>
      <c r="D3" s="5">
        <v>42825</v>
      </c>
      <c r="E3" s="5">
        <v>43190</v>
      </c>
      <c r="F3" s="5">
        <v>43555</v>
      </c>
      <c r="G3" s="5">
        <v>43921</v>
      </c>
      <c r="H3" s="5">
        <v>44286</v>
      </c>
      <c r="I3" s="5">
        <v>44651</v>
      </c>
      <c r="J3" s="5">
        <v>45016</v>
      </c>
      <c r="K3" s="5">
        <v>45382</v>
      </c>
      <c r="L3" s="5">
        <v>45747</v>
      </c>
      <c r="M3" s="5">
        <v>46112</v>
      </c>
      <c r="N3" s="6"/>
    </row>
    <row r="4" spans="2:14" ht="18" customHeight="1" x14ac:dyDescent="0.3">
      <c r="B4" s="7"/>
      <c r="C4" s="7" t="s">
        <v>1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</row>
    <row r="5" spans="2:14" ht="18" customHeight="1" x14ac:dyDescent="0.3">
      <c r="B5" s="9" t="s">
        <v>2</v>
      </c>
      <c r="C5" s="9" t="s">
        <v>3</v>
      </c>
      <c r="D5" s="10">
        <v>30000</v>
      </c>
      <c r="E5" s="10">
        <v>35000</v>
      </c>
      <c r="F5" s="10">
        <v>40000</v>
      </c>
      <c r="G5" s="10">
        <v>45000</v>
      </c>
      <c r="H5" s="10">
        <v>50000</v>
      </c>
      <c r="I5" s="10">
        <v>55000</v>
      </c>
      <c r="J5" s="10">
        <v>60000</v>
      </c>
      <c r="K5" s="10">
        <v>65000</v>
      </c>
      <c r="L5" s="10">
        <v>70000</v>
      </c>
      <c r="M5" s="10">
        <v>75000</v>
      </c>
    </row>
    <row r="6" spans="2:14" ht="17.25" thickBot="1" x14ac:dyDescent="0.35">
      <c r="B6" s="11" t="s">
        <v>4</v>
      </c>
      <c r="C6" s="11" t="s">
        <v>1</v>
      </c>
      <c r="D6" s="12">
        <v>20</v>
      </c>
      <c r="E6" s="12">
        <v>20</v>
      </c>
      <c r="F6" s="12">
        <v>20</v>
      </c>
      <c r="G6" s="12">
        <v>20</v>
      </c>
      <c r="H6" s="12">
        <v>20</v>
      </c>
      <c r="I6" s="12">
        <v>20</v>
      </c>
      <c r="J6" s="12">
        <v>20</v>
      </c>
      <c r="K6" s="12">
        <v>20</v>
      </c>
      <c r="L6" s="12">
        <v>20</v>
      </c>
      <c r="M6" s="12">
        <v>20</v>
      </c>
    </row>
    <row r="8" spans="2:14" ht="17.25" thickBot="1" x14ac:dyDescent="0.35"/>
    <row r="9" spans="2:14" ht="18" customHeight="1" x14ac:dyDescent="0.3">
      <c r="B9" s="2" t="s">
        <v>5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4" ht="18" customHeight="1" x14ac:dyDescent="0.3">
      <c r="B10" s="4"/>
      <c r="C10" s="4"/>
      <c r="D10" s="5">
        <v>42825</v>
      </c>
      <c r="E10" s="5">
        <v>43190</v>
      </c>
      <c r="F10" s="5">
        <v>43555</v>
      </c>
      <c r="G10" s="5">
        <v>43921</v>
      </c>
      <c r="H10" s="5">
        <v>44286</v>
      </c>
      <c r="I10" s="5">
        <v>44651</v>
      </c>
      <c r="J10" s="5">
        <v>45016</v>
      </c>
      <c r="K10" s="5">
        <v>45382</v>
      </c>
      <c r="L10" s="5">
        <v>45747</v>
      </c>
      <c r="M10" s="5">
        <v>46112</v>
      </c>
    </row>
    <row r="11" spans="2:14" ht="18" customHeight="1" x14ac:dyDescent="0.3">
      <c r="B11" s="7" t="s">
        <v>6</v>
      </c>
      <c r="C11" s="7" t="s">
        <v>1</v>
      </c>
      <c r="D11" s="8">
        <v>1</v>
      </c>
      <c r="E11" s="8">
        <f>+D11+1</f>
        <v>2</v>
      </c>
      <c r="F11" s="8">
        <f t="shared" ref="F11:M11" si="0">+E11+1</f>
        <v>3</v>
      </c>
      <c r="G11" s="8">
        <f t="shared" si="0"/>
        <v>4</v>
      </c>
      <c r="H11" s="8">
        <f t="shared" si="0"/>
        <v>5</v>
      </c>
      <c r="I11" s="8">
        <f t="shared" si="0"/>
        <v>6</v>
      </c>
      <c r="J11" s="8">
        <f t="shared" si="0"/>
        <v>7</v>
      </c>
      <c r="K11" s="8">
        <f t="shared" si="0"/>
        <v>8</v>
      </c>
      <c r="L11" s="8">
        <f t="shared" si="0"/>
        <v>9</v>
      </c>
      <c r="M11" s="8">
        <f t="shared" si="0"/>
        <v>10</v>
      </c>
    </row>
    <row r="12" spans="2:14" ht="18" customHeight="1" x14ac:dyDescent="0.3">
      <c r="B12" s="13">
        <v>42825</v>
      </c>
      <c r="C12" s="9" t="s">
        <v>3</v>
      </c>
      <c r="D12" s="14">
        <f>+D$5/D$6</f>
        <v>1500</v>
      </c>
      <c r="E12" s="14">
        <f>D12</f>
        <v>1500</v>
      </c>
      <c r="F12" s="14">
        <f t="shared" ref="F12:M20" si="1">E12</f>
        <v>1500</v>
      </c>
      <c r="G12" s="14">
        <f t="shared" si="1"/>
        <v>1500</v>
      </c>
      <c r="H12" s="14">
        <f t="shared" si="1"/>
        <v>1500</v>
      </c>
      <c r="I12" s="14">
        <f t="shared" si="1"/>
        <v>1500</v>
      </c>
      <c r="J12" s="14">
        <f t="shared" si="1"/>
        <v>1500</v>
      </c>
      <c r="K12" s="14">
        <f>J12</f>
        <v>1500</v>
      </c>
      <c r="L12" s="14">
        <f t="shared" si="1"/>
        <v>1500</v>
      </c>
      <c r="M12" s="14">
        <f t="shared" si="1"/>
        <v>1500</v>
      </c>
    </row>
    <row r="13" spans="2:14" ht="18" customHeight="1" x14ac:dyDescent="0.3">
      <c r="B13" s="13">
        <v>43190</v>
      </c>
      <c r="C13" s="9" t="s">
        <v>3</v>
      </c>
      <c r="D13" s="14"/>
      <c r="E13" s="14">
        <f>+E$5/E$6</f>
        <v>1750</v>
      </c>
      <c r="F13" s="14">
        <f>E13</f>
        <v>1750</v>
      </c>
      <c r="G13" s="14">
        <f t="shared" si="1"/>
        <v>1750</v>
      </c>
      <c r="H13" s="14">
        <f t="shared" si="1"/>
        <v>1750</v>
      </c>
      <c r="I13" s="14">
        <f t="shared" si="1"/>
        <v>1750</v>
      </c>
      <c r="J13" s="14">
        <f t="shared" si="1"/>
        <v>1750</v>
      </c>
      <c r="K13" s="14">
        <f t="shared" si="1"/>
        <v>1750</v>
      </c>
      <c r="L13" s="14">
        <f t="shared" si="1"/>
        <v>1750</v>
      </c>
      <c r="M13" s="14">
        <f t="shared" si="1"/>
        <v>1750</v>
      </c>
    </row>
    <row r="14" spans="2:14" ht="18" customHeight="1" x14ac:dyDescent="0.3">
      <c r="B14" s="13">
        <v>43555</v>
      </c>
      <c r="C14" s="9" t="s">
        <v>3</v>
      </c>
      <c r="D14" s="14"/>
      <c r="E14" s="14"/>
      <c r="F14" s="14">
        <f>+F$5/F$6</f>
        <v>2000</v>
      </c>
      <c r="G14" s="14">
        <f t="shared" si="1"/>
        <v>2000</v>
      </c>
      <c r="H14" s="14">
        <f t="shared" si="1"/>
        <v>2000</v>
      </c>
      <c r="I14" s="14">
        <f t="shared" si="1"/>
        <v>2000</v>
      </c>
      <c r="J14" s="14">
        <f t="shared" si="1"/>
        <v>2000</v>
      </c>
      <c r="K14" s="14">
        <f t="shared" si="1"/>
        <v>2000</v>
      </c>
      <c r="L14" s="14">
        <f t="shared" si="1"/>
        <v>2000</v>
      </c>
      <c r="M14" s="14">
        <f t="shared" si="1"/>
        <v>2000</v>
      </c>
    </row>
    <row r="15" spans="2:14" ht="18" customHeight="1" x14ac:dyDescent="0.3">
      <c r="B15" s="13">
        <v>43921</v>
      </c>
      <c r="C15" s="9" t="s">
        <v>3</v>
      </c>
      <c r="D15" s="14"/>
      <c r="E15" s="14"/>
      <c r="F15" s="14"/>
      <c r="G15" s="14">
        <f>+G$5/G$6</f>
        <v>2250</v>
      </c>
      <c r="H15" s="14">
        <f t="shared" si="1"/>
        <v>2250</v>
      </c>
      <c r="I15" s="14">
        <f t="shared" si="1"/>
        <v>2250</v>
      </c>
      <c r="J15" s="14">
        <f t="shared" si="1"/>
        <v>2250</v>
      </c>
      <c r="K15" s="14">
        <f t="shared" si="1"/>
        <v>2250</v>
      </c>
      <c r="L15" s="14">
        <f t="shared" si="1"/>
        <v>2250</v>
      </c>
      <c r="M15" s="14">
        <f t="shared" si="1"/>
        <v>2250</v>
      </c>
    </row>
    <row r="16" spans="2:14" ht="18" customHeight="1" x14ac:dyDescent="0.3">
      <c r="B16" s="13">
        <v>44286</v>
      </c>
      <c r="C16" s="9" t="s">
        <v>3</v>
      </c>
      <c r="D16" s="14"/>
      <c r="E16" s="14"/>
      <c r="F16" s="14"/>
      <c r="G16" s="14"/>
      <c r="H16" s="14">
        <f>+H$5/H$6</f>
        <v>2500</v>
      </c>
      <c r="I16" s="14">
        <f t="shared" si="1"/>
        <v>2500</v>
      </c>
      <c r="J16" s="14">
        <f t="shared" si="1"/>
        <v>2500</v>
      </c>
      <c r="K16" s="14">
        <f t="shared" si="1"/>
        <v>2500</v>
      </c>
      <c r="L16" s="14">
        <f t="shared" si="1"/>
        <v>2500</v>
      </c>
      <c r="M16" s="14">
        <f t="shared" si="1"/>
        <v>2500</v>
      </c>
    </row>
    <row r="17" spans="2:13" ht="18" customHeight="1" x14ac:dyDescent="0.3">
      <c r="B17" s="13">
        <v>44651</v>
      </c>
      <c r="C17" s="9" t="s">
        <v>3</v>
      </c>
      <c r="D17" s="14"/>
      <c r="E17" s="14"/>
      <c r="F17" s="14"/>
      <c r="G17" s="14"/>
      <c r="H17" s="14"/>
      <c r="I17" s="14">
        <f>+I$5/I$6</f>
        <v>2750</v>
      </c>
      <c r="J17" s="14">
        <f t="shared" si="1"/>
        <v>2750</v>
      </c>
      <c r="K17" s="14">
        <f t="shared" si="1"/>
        <v>2750</v>
      </c>
      <c r="L17" s="14">
        <f t="shared" si="1"/>
        <v>2750</v>
      </c>
      <c r="M17" s="14">
        <f t="shared" si="1"/>
        <v>2750</v>
      </c>
    </row>
    <row r="18" spans="2:13" ht="18" customHeight="1" x14ac:dyDescent="0.3">
      <c r="B18" s="13">
        <v>45016</v>
      </c>
      <c r="C18" s="9" t="s">
        <v>3</v>
      </c>
      <c r="D18" s="14"/>
      <c r="E18" s="14"/>
      <c r="F18" s="14"/>
      <c r="G18" s="14"/>
      <c r="H18" s="14"/>
      <c r="I18" s="14"/>
      <c r="J18" s="14">
        <f>+J$5/J$6</f>
        <v>3000</v>
      </c>
      <c r="K18" s="14">
        <f t="shared" si="1"/>
        <v>3000</v>
      </c>
      <c r="L18" s="14">
        <f t="shared" si="1"/>
        <v>3000</v>
      </c>
      <c r="M18" s="14">
        <f t="shared" si="1"/>
        <v>3000</v>
      </c>
    </row>
    <row r="19" spans="2:13" ht="18" customHeight="1" x14ac:dyDescent="0.3">
      <c r="B19" s="13">
        <v>45382</v>
      </c>
      <c r="C19" s="9" t="s">
        <v>3</v>
      </c>
      <c r="D19" s="14"/>
      <c r="E19" s="14"/>
      <c r="F19" s="14"/>
      <c r="G19" s="14"/>
      <c r="H19" s="14"/>
      <c r="I19" s="14"/>
      <c r="J19" s="14"/>
      <c r="K19" s="14">
        <f>+K$5/K$6</f>
        <v>3250</v>
      </c>
      <c r="L19" s="14">
        <f t="shared" si="1"/>
        <v>3250</v>
      </c>
      <c r="M19" s="14">
        <f t="shared" si="1"/>
        <v>3250</v>
      </c>
    </row>
    <row r="20" spans="2:13" ht="18" customHeight="1" x14ac:dyDescent="0.3">
      <c r="B20" s="13">
        <v>45747</v>
      </c>
      <c r="C20" s="9" t="s">
        <v>3</v>
      </c>
      <c r="D20" s="14"/>
      <c r="E20" s="14"/>
      <c r="F20" s="14"/>
      <c r="G20" s="14"/>
      <c r="H20" s="14"/>
      <c r="I20" s="14"/>
      <c r="J20" s="14"/>
      <c r="K20" s="14"/>
      <c r="L20" s="14">
        <f>+L$5/L$6</f>
        <v>3500</v>
      </c>
      <c r="M20" s="14">
        <f t="shared" si="1"/>
        <v>3500</v>
      </c>
    </row>
    <row r="21" spans="2:13" ht="18" customHeight="1" x14ac:dyDescent="0.3">
      <c r="B21" s="13">
        <v>46112</v>
      </c>
      <c r="C21" s="9" t="s">
        <v>3</v>
      </c>
      <c r="D21" s="14"/>
      <c r="E21" s="14"/>
      <c r="F21" s="14"/>
      <c r="G21" s="14"/>
      <c r="H21" s="14"/>
      <c r="I21" s="14"/>
      <c r="J21" s="14"/>
      <c r="K21" s="14"/>
      <c r="L21" s="14"/>
      <c r="M21" s="14">
        <f>+M$5/M$6</f>
        <v>3750</v>
      </c>
    </row>
    <row r="22" spans="2:13" ht="17.25" thickBot="1" x14ac:dyDescent="0.35">
      <c r="B22" s="15" t="s">
        <v>7</v>
      </c>
      <c r="C22" s="15" t="s">
        <v>3</v>
      </c>
      <c r="D22" s="16">
        <f>SUM(D12:D21)</f>
        <v>1500</v>
      </c>
      <c r="E22" s="16">
        <f t="shared" ref="E22:M22" si="2">SUM(E12:E21)</f>
        <v>3250</v>
      </c>
      <c r="F22" s="16">
        <f t="shared" si="2"/>
        <v>5250</v>
      </c>
      <c r="G22" s="16">
        <f t="shared" si="2"/>
        <v>7500</v>
      </c>
      <c r="H22" s="16">
        <f t="shared" si="2"/>
        <v>10000</v>
      </c>
      <c r="I22" s="16">
        <f t="shared" si="2"/>
        <v>12750</v>
      </c>
      <c r="J22" s="16">
        <f t="shared" si="2"/>
        <v>15750</v>
      </c>
      <c r="K22" s="16">
        <f t="shared" si="2"/>
        <v>19000</v>
      </c>
      <c r="L22" s="16">
        <f t="shared" si="2"/>
        <v>22500</v>
      </c>
      <c r="M22" s="16">
        <f t="shared" si="2"/>
        <v>26250</v>
      </c>
    </row>
    <row r="24" spans="2:13" ht="17.25" thickBot="1" x14ac:dyDescent="0.35"/>
    <row r="25" spans="2:13" ht="18" customHeight="1" x14ac:dyDescent="0.3">
      <c r="B25" s="2" t="s">
        <v>8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ht="18" customHeight="1" x14ac:dyDescent="0.3">
      <c r="B26" s="4"/>
      <c r="C26" s="4"/>
      <c r="D26" s="5">
        <v>42825</v>
      </c>
      <c r="E26" s="5">
        <v>43190</v>
      </c>
      <c r="F26" s="5">
        <v>43555</v>
      </c>
      <c r="G26" s="5">
        <v>43921</v>
      </c>
      <c r="H26" s="5">
        <v>44286</v>
      </c>
      <c r="I26" s="5">
        <v>44651</v>
      </c>
      <c r="J26" s="5">
        <v>45016</v>
      </c>
      <c r="K26" s="5">
        <v>45382</v>
      </c>
      <c r="L26" s="5">
        <v>45747</v>
      </c>
      <c r="M26" s="5">
        <v>46112</v>
      </c>
    </row>
    <row r="27" spans="2:13" ht="18" customHeight="1" x14ac:dyDescent="0.3">
      <c r="B27" s="7"/>
      <c r="C27" s="7" t="s">
        <v>1</v>
      </c>
      <c r="D27" s="8">
        <v>1</v>
      </c>
      <c r="E27" s="8">
        <v>2</v>
      </c>
      <c r="F27" s="8">
        <v>3</v>
      </c>
      <c r="G27" s="8">
        <v>4</v>
      </c>
      <c r="H27" s="8">
        <v>5</v>
      </c>
      <c r="I27" s="8">
        <v>6</v>
      </c>
      <c r="J27" s="8">
        <v>7</v>
      </c>
      <c r="K27" s="8">
        <v>8</v>
      </c>
      <c r="L27" s="8">
        <v>9</v>
      </c>
      <c r="M27" s="8">
        <v>10</v>
      </c>
    </row>
    <row r="28" spans="2:13" ht="18" customHeight="1" x14ac:dyDescent="0.3">
      <c r="B28" s="17" t="s">
        <v>11</v>
      </c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2:13" ht="18" customHeight="1" x14ac:dyDescent="0.3">
      <c r="B29" s="9" t="s">
        <v>2</v>
      </c>
      <c r="C29" s="9" t="s">
        <v>3</v>
      </c>
      <c r="D29" s="19">
        <f t="shared" ref="D29:M29" si="3">+D5</f>
        <v>30000</v>
      </c>
      <c r="E29" s="19">
        <f t="shared" si="3"/>
        <v>35000</v>
      </c>
      <c r="F29" s="19">
        <f t="shared" si="3"/>
        <v>40000</v>
      </c>
      <c r="G29" s="19">
        <f t="shared" si="3"/>
        <v>45000</v>
      </c>
      <c r="H29" s="19">
        <f t="shared" si="3"/>
        <v>50000</v>
      </c>
      <c r="I29" s="19">
        <f t="shared" si="3"/>
        <v>55000</v>
      </c>
      <c r="J29" s="19">
        <f t="shared" si="3"/>
        <v>60000</v>
      </c>
      <c r="K29" s="19">
        <f>+K5</f>
        <v>65000</v>
      </c>
      <c r="L29" s="19">
        <f t="shared" si="3"/>
        <v>70000</v>
      </c>
      <c r="M29" s="19">
        <f t="shared" si="3"/>
        <v>75000</v>
      </c>
    </row>
    <row r="30" spans="2:13" ht="18" customHeight="1" x14ac:dyDescent="0.3">
      <c r="B30" s="9" t="s">
        <v>5</v>
      </c>
      <c r="C30" s="9" t="s">
        <v>3</v>
      </c>
      <c r="D30" s="19">
        <f t="shared" ref="D30:M30" si="4">+D22</f>
        <v>1500</v>
      </c>
      <c r="E30" s="19">
        <f t="shared" si="4"/>
        <v>3250</v>
      </c>
      <c r="F30" s="19">
        <f t="shared" si="4"/>
        <v>5250</v>
      </c>
      <c r="G30" s="19">
        <f t="shared" si="4"/>
        <v>7500</v>
      </c>
      <c r="H30" s="19">
        <f t="shared" si="4"/>
        <v>10000</v>
      </c>
      <c r="I30" s="19">
        <f>+I22</f>
        <v>12750</v>
      </c>
      <c r="J30" s="19">
        <f>+J22</f>
        <v>15750</v>
      </c>
      <c r="K30" s="19">
        <f>+K22</f>
        <v>19000</v>
      </c>
      <c r="L30" s="19">
        <f t="shared" si="4"/>
        <v>22500</v>
      </c>
      <c r="M30" s="19">
        <f t="shared" si="4"/>
        <v>26250</v>
      </c>
    </row>
    <row r="31" spans="2:13" ht="18" customHeight="1" x14ac:dyDescent="0.3">
      <c r="B31" s="17" t="s">
        <v>12</v>
      </c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2:13" ht="18" customHeight="1" x14ac:dyDescent="0.3">
      <c r="B32" s="9" t="s">
        <v>9</v>
      </c>
      <c r="C32" s="9" t="s">
        <v>3</v>
      </c>
      <c r="D32" s="19">
        <f>D29</f>
        <v>30000</v>
      </c>
      <c r="E32" s="19">
        <f>D32+E29</f>
        <v>65000</v>
      </c>
      <c r="F32" s="19">
        <f t="shared" ref="F32:M32" si="5">E32+F29</f>
        <v>105000</v>
      </c>
      <c r="G32" s="19">
        <f t="shared" si="5"/>
        <v>150000</v>
      </c>
      <c r="H32" s="19">
        <f t="shared" si="5"/>
        <v>200000</v>
      </c>
      <c r="I32" s="19">
        <f t="shared" si="5"/>
        <v>255000</v>
      </c>
      <c r="J32" s="19">
        <f t="shared" si="5"/>
        <v>315000</v>
      </c>
      <c r="K32" s="19">
        <f t="shared" si="5"/>
        <v>380000</v>
      </c>
      <c r="L32" s="19">
        <f t="shared" si="5"/>
        <v>450000</v>
      </c>
      <c r="M32" s="19">
        <f t="shared" si="5"/>
        <v>525000</v>
      </c>
    </row>
    <row r="33" spans="2:13" ht="18" customHeight="1" x14ac:dyDescent="0.3">
      <c r="B33" s="9" t="s">
        <v>10</v>
      </c>
      <c r="C33" s="9" t="s">
        <v>3</v>
      </c>
      <c r="D33" s="19">
        <f>+D29-D30</f>
        <v>28500</v>
      </c>
      <c r="E33" s="19">
        <f t="shared" ref="E33:M33" si="6">+D33+E29-E30</f>
        <v>60250</v>
      </c>
      <c r="F33" s="19">
        <f t="shared" si="6"/>
        <v>95000</v>
      </c>
      <c r="G33" s="19">
        <f t="shared" si="6"/>
        <v>132500</v>
      </c>
      <c r="H33" s="19">
        <f t="shared" si="6"/>
        <v>172500</v>
      </c>
      <c r="I33" s="19">
        <f t="shared" si="6"/>
        <v>214750</v>
      </c>
      <c r="J33" s="19">
        <f t="shared" si="6"/>
        <v>259000</v>
      </c>
      <c r="K33" s="19">
        <f t="shared" si="6"/>
        <v>305000</v>
      </c>
      <c r="L33" s="19">
        <f t="shared" si="6"/>
        <v>352500</v>
      </c>
      <c r="M33" s="19">
        <f t="shared" si="6"/>
        <v>401250</v>
      </c>
    </row>
    <row r="34" spans="2:13" ht="18" customHeight="1" x14ac:dyDescent="0.3">
      <c r="B34" s="17" t="s">
        <v>13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ht="17.25" thickBot="1" x14ac:dyDescent="0.35">
      <c r="B35" s="11" t="s">
        <v>5</v>
      </c>
      <c r="C35" s="11" t="s">
        <v>3</v>
      </c>
      <c r="D35" s="20">
        <f>-D30</f>
        <v>-1500</v>
      </c>
      <c r="E35" s="20">
        <f t="shared" ref="E35:M35" si="7">-E30</f>
        <v>-3250</v>
      </c>
      <c r="F35" s="20">
        <f t="shared" si="7"/>
        <v>-5250</v>
      </c>
      <c r="G35" s="20">
        <f t="shared" si="7"/>
        <v>-7500</v>
      </c>
      <c r="H35" s="20">
        <f t="shared" si="7"/>
        <v>-10000</v>
      </c>
      <c r="I35" s="20">
        <f t="shared" si="7"/>
        <v>-12750</v>
      </c>
      <c r="J35" s="20">
        <f t="shared" si="7"/>
        <v>-15750</v>
      </c>
      <c r="K35" s="20">
        <f t="shared" si="7"/>
        <v>-19000</v>
      </c>
      <c r="L35" s="20">
        <f t="shared" si="7"/>
        <v>-22500</v>
      </c>
      <c r="M35" s="20">
        <f t="shared" si="7"/>
        <v>-26250</v>
      </c>
    </row>
  </sheetData>
  <phoneticPr fontId="3" type="noConversion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0" r:id="rId1"/>
  <headerFooter>
    <oddHeader>&amp;C수익계획_20160914_3.xlsx</oddHeader>
    <oddFooter>&amp;C1/?페이지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8"/>
  <sheetViews>
    <sheetView workbookViewId="0">
      <selection activeCell="K16" sqref="K16"/>
    </sheetView>
  </sheetViews>
  <sheetFormatPr defaultColWidth="12.75" defaultRowHeight="16.5" x14ac:dyDescent="0.3"/>
  <cols>
    <col min="1" max="1" width="3.625" style="21" customWidth="1"/>
    <col min="2" max="2" width="17.125" style="21" bestFit="1" customWidth="1"/>
    <col min="3" max="3" width="14.75" style="21" bestFit="1" customWidth="1"/>
    <col min="4" max="4" width="9.625" style="21" customWidth="1"/>
    <col min="5" max="5" width="8.625" style="22" customWidth="1"/>
    <col min="6" max="7" width="12.875" style="21" bestFit="1" customWidth="1"/>
    <col min="8" max="16384" width="12.75" style="21"/>
  </cols>
  <sheetData>
    <row r="1" spans="2:7" ht="18" customHeight="1" thickBot="1" x14ac:dyDescent="0.35"/>
    <row r="2" spans="2:7" ht="18" customHeight="1" x14ac:dyDescent="0.3">
      <c r="B2" s="36" t="s">
        <v>46</v>
      </c>
      <c r="C2" s="36"/>
      <c r="D2" s="36"/>
      <c r="E2" s="37"/>
      <c r="F2" s="36"/>
      <c r="G2" s="36"/>
    </row>
    <row r="3" spans="2:7" ht="18" customHeight="1" x14ac:dyDescent="0.3">
      <c r="B3" s="34"/>
      <c r="C3" s="34"/>
      <c r="D3" s="34"/>
      <c r="E3" s="35"/>
      <c r="F3" s="34"/>
      <c r="G3" s="34"/>
    </row>
    <row r="4" spans="2:7" ht="18" customHeight="1" x14ac:dyDescent="0.3">
      <c r="B4" s="33" t="s">
        <v>45</v>
      </c>
      <c r="C4" s="33" t="s">
        <v>44</v>
      </c>
      <c r="D4" s="33" t="s">
        <v>43</v>
      </c>
      <c r="E4" s="32" t="s">
        <v>42</v>
      </c>
      <c r="F4" s="32" t="s">
        <v>41</v>
      </c>
      <c r="G4" s="31" t="s">
        <v>40</v>
      </c>
    </row>
    <row r="5" spans="2:7" ht="18" customHeight="1" x14ac:dyDescent="0.3">
      <c r="B5" s="30">
        <v>42583</v>
      </c>
      <c r="C5" s="28" t="s">
        <v>38</v>
      </c>
      <c r="D5" s="28" t="s">
        <v>22</v>
      </c>
      <c r="E5" s="29">
        <f t="shared" ref="E5:E36" si="0">MONTH(B5)</f>
        <v>8</v>
      </c>
      <c r="F5" s="28">
        <v>73</v>
      </c>
      <c r="G5" s="28">
        <v>3473</v>
      </c>
    </row>
    <row r="6" spans="2:7" ht="18" customHeight="1" x14ac:dyDescent="0.3">
      <c r="B6" s="30">
        <v>42584</v>
      </c>
      <c r="C6" s="28" t="s">
        <v>37</v>
      </c>
      <c r="D6" s="28" t="s">
        <v>24</v>
      </c>
      <c r="E6" s="29">
        <f t="shared" si="0"/>
        <v>8</v>
      </c>
      <c r="F6" s="28">
        <v>151</v>
      </c>
      <c r="G6" s="28">
        <v>3473</v>
      </c>
    </row>
    <row r="7" spans="2:7" ht="18" customHeight="1" x14ac:dyDescent="0.3">
      <c r="B7" s="30">
        <v>42585</v>
      </c>
      <c r="C7" s="28" t="s">
        <v>37</v>
      </c>
      <c r="D7" s="28" t="s">
        <v>36</v>
      </c>
      <c r="E7" s="29">
        <f t="shared" si="0"/>
        <v>8</v>
      </c>
      <c r="F7" s="28">
        <v>823</v>
      </c>
      <c r="G7" s="28">
        <v>18929</v>
      </c>
    </row>
    <row r="8" spans="2:7" ht="18" customHeight="1" x14ac:dyDescent="0.3">
      <c r="B8" s="30">
        <v>42586</v>
      </c>
      <c r="C8" s="28" t="s">
        <v>39</v>
      </c>
      <c r="D8" s="28" t="s">
        <v>35</v>
      </c>
      <c r="E8" s="29">
        <f t="shared" si="0"/>
        <v>8</v>
      </c>
      <c r="F8" s="28">
        <v>253</v>
      </c>
      <c r="G8" s="28">
        <v>5819</v>
      </c>
    </row>
    <row r="9" spans="2:7" ht="18" customHeight="1" x14ac:dyDescent="0.3">
      <c r="B9" s="30">
        <v>42587</v>
      </c>
      <c r="C9" s="28" t="s">
        <v>37</v>
      </c>
      <c r="D9" s="28" t="s">
        <v>28</v>
      </c>
      <c r="E9" s="29">
        <f t="shared" si="0"/>
        <v>8</v>
      </c>
      <c r="F9" s="28">
        <v>169</v>
      </c>
      <c r="G9" s="28">
        <v>3887</v>
      </c>
    </row>
    <row r="10" spans="2:7" ht="18" customHeight="1" x14ac:dyDescent="0.3">
      <c r="B10" s="30">
        <v>42588</v>
      </c>
      <c r="C10" s="28" t="s">
        <v>38</v>
      </c>
      <c r="D10" s="28" t="s">
        <v>24</v>
      </c>
      <c r="E10" s="29">
        <f t="shared" si="0"/>
        <v>8</v>
      </c>
      <c r="F10" s="28">
        <v>129</v>
      </c>
      <c r="G10" s="28">
        <v>2967</v>
      </c>
    </row>
    <row r="11" spans="2:7" ht="18" customHeight="1" x14ac:dyDescent="0.3">
      <c r="B11" s="30">
        <v>42589</v>
      </c>
      <c r="C11" s="28" t="s">
        <v>37</v>
      </c>
      <c r="D11" s="28" t="s">
        <v>28</v>
      </c>
      <c r="E11" s="29">
        <f t="shared" si="0"/>
        <v>8</v>
      </c>
      <c r="F11" s="28">
        <v>313</v>
      </c>
      <c r="G11" s="28">
        <v>7199</v>
      </c>
    </row>
    <row r="12" spans="2:7" ht="18" customHeight="1" x14ac:dyDescent="0.3">
      <c r="B12" s="30">
        <v>42590</v>
      </c>
      <c r="C12" s="28" t="s">
        <v>37</v>
      </c>
      <c r="D12" s="28" t="s">
        <v>22</v>
      </c>
      <c r="E12" s="29">
        <f t="shared" si="0"/>
        <v>8</v>
      </c>
      <c r="F12" s="28">
        <v>357</v>
      </c>
      <c r="G12" s="28">
        <v>8211</v>
      </c>
    </row>
    <row r="13" spans="2:7" ht="18" customHeight="1" x14ac:dyDescent="0.3">
      <c r="B13" s="30">
        <v>42591</v>
      </c>
      <c r="C13" s="28" t="s">
        <v>15</v>
      </c>
      <c r="D13" s="28" t="s">
        <v>36</v>
      </c>
      <c r="E13" s="29">
        <f t="shared" si="0"/>
        <v>8</v>
      </c>
      <c r="F13" s="28">
        <v>691</v>
      </c>
      <c r="G13" s="28">
        <v>15893</v>
      </c>
    </row>
    <row r="14" spans="2:7" ht="18" customHeight="1" x14ac:dyDescent="0.3">
      <c r="B14" s="30">
        <v>42592</v>
      </c>
      <c r="C14" s="28" t="s">
        <v>17</v>
      </c>
      <c r="D14" s="28" t="s">
        <v>28</v>
      </c>
      <c r="E14" s="29">
        <f t="shared" si="0"/>
        <v>8</v>
      </c>
      <c r="F14" s="28">
        <v>392</v>
      </c>
      <c r="G14" s="28">
        <v>9016</v>
      </c>
    </row>
    <row r="15" spans="2:7" ht="18" customHeight="1" x14ac:dyDescent="0.3">
      <c r="B15" s="30">
        <v>42593</v>
      </c>
      <c r="C15" s="28" t="s">
        <v>15</v>
      </c>
      <c r="D15" s="28" t="s">
        <v>35</v>
      </c>
      <c r="E15" s="29">
        <f t="shared" si="0"/>
        <v>8</v>
      </c>
      <c r="F15" s="28">
        <v>699</v>
      </c>
      <c r="G15" s="28">
        <v>16077</v>
      </c>
    </row>
    <row r="16" spans="2:7" ht="18" customHeight="1" x14ac:dyDescent="0.3">
      <c r="B16" s="30">
        <v>42594</v>
      </c>
      <c r="C16" s="28" t="s">
        <v>17</v>
      </c>
      <c r="D16" s="28" t="s">
        <v>36</v>
      </c>
      <c r="E16" s="29">
        <f t="shared" si="0"/>
        <v>8</v>
      </c>
      <c r="F16" s="28">
        <v>567</v>
      </c>
      <c r="G16" s="28">
        <v>13041</v>
      </c>
    </row>
    <row r="17" spans="2:7" ht="18" customHeight="1" x14ac:dyDescent="0.3">
      <c r="B17" s="30">
        <v>42595</v>
      </c>
      <c r="C17" s="28" t="s">
        <v>15</v>
      </c>
      <c r="D17" s="28" t="s">
        <v>35</v>
      </c>
      <c r="E17" s="29">
        <f t="shared" si="0"/>
        <v>8</v>
      </c>
      <c r="F17" s="28">
        <v>752</v>
      </c>
      <c r="G17" s="28">
        <v>17296</v>
      </c>
    </row>
    <row r="18" spans="2:7" ht="18" customHeight="1" x14ac:dyDescent="0.3">
      <c r="B18" s="30">
        <v>42596</v>
      </c>
      <c r="C18" s="28" t="s">
        <v>15</v>
      </c>
      <c r="D18" s="28" t="s">
        <v>22</v>
      </c>
      <c r="E18" s="29">
        <f t="shared" si="0"/>
        <v>8</v>
      </c>
      <c r="F18" s="28">
        <v>480</v>
      </c>
      <c r="G18" s="28">
        <v>11040</v>
      </c>
    </row>
    <row r="19" spans="2:7" ht="18" customHeight="1" x14ac:dyDescent="0.3">
      <c r="B19" s="30">
        <v>42597</v>
      </c>
      <c r="C19" s="28" t="s">
        <v>17</v>
      </c>
      <c r="D19" s="28" t="s">
        <v>35</v>
      </c>
      <c r="E19" s="29">
        <f t="shared" si="0"/>
        <v>8</v>
      </c>
      <c r="F19" s="28">
        <v>33</v>
      </c>
      <c r="G19" s="28">
        <v>759</v>
      </c>
    </row>
    <row r="20" spans="2:7" ht="18" customHeight="1" x14ac:dyDescent="0.3">
      <c r="B20" s="30">
        <v>42598</v>
      </c>
      <c r="C20" s="28" t="s">
        <v>17</v>
      </c>
      <c r="D20" s="28" t="s">
        <v>28</v>
      </c>
      <c r="E20" s="29">
        <f t="shared" si="0"/>
        <v>8</v>
      </c>
      <c r="F20" s="28">
        <v>491</v>
      </c>
      <c r="G20" s="28">
        <v>11293</v>
      </c>
    </row>
    <row r="21" spans="2:7" ht="18" customHeight="1" x14ac:dyDescent="0.3">
      <c r="B21" s="30">
        <v>42599</v>
      </c>
      <c r="C21" s="28" t="s">
        <v>17</v>
      </c>
      <c r="D21" s="28" t="s">
        <v>22</v>
      </c>
      <c r="E21" s="29">
        <f t="shared" si="0"/>
        <v>8</v>
      </c>
      <c r="F21" s="28">
        <v>63</v>
      </c>
      <c r="G21" s="28">
        <v>1449</v>
      </c>
    </row>
    <row r="22" spans="2:7" ht="18" customHeight="1" x14ac:dyDescent="0.3">
      <c r="B22" s="30">
        <v>42600</v>
      </c>
      <c r="C22" s="28" t="s">
        <v>15</v>
      </c>
      <c r="D22" s="28" t="s">
        <v>36</v>
      </c>
      <c r="E22" s="29">
        <f t="shared" si="0"/>
        <v>8</v>
      </c>
      <c r="F22" s="28">
        <v>918</v>
      </c>
      <c r="G22" s="28">
        <v>21114</v>
      </c>
    </row>
    <row r="23" spans="2:7" ht="18" customHeight="1" x14ac:dyDescent="0.3">
      <c r="B23" s="30">
        <v>42601</v>
      </c>
      <c r="C23" s="28" t="s">
        <v>17</v>
      </c>
      <c r="D23" s="28" t="s">
        <v>22</v>
      </c>
      <c r="E23" s="29">
        <f t="shared" si="0"/>
        <v>8</v>
      </c>
      <c r="F23" s="28">
        <v>131</v>
      </c>
      <c r="G23" s="28">
        <v>3013</v>
      </c>
    </row>
    <row r="24" spans="2:7" ht="18" customHeight="1" x14ac:dyDescent="0.3">
      <c r="B24" s="30">
        <v>42602</v>
      </c>
      <c r="C24" s="28" t="s">
        <v>15</v>
      </c>
      <c r="D24" s="28" t="s">
        <v>35</v>
      </c>
      <c r="E24" s="29">
        <f t="shared" si="0"/>
        <v>8</v>
      </c>
      <c r="F24" s="28">
        <v>473</v>
      </c>
      <c r="G24" s="28">
        <v>10879</v>
      </c>
    </row>
    <row r="25" spans="2:7" ht="18" customHeight="1" x14ac:dyDescent="0.3">
      <c r="B25" s="30">
        <v>42603</v>
      </c>
      <c r="C25" s="28" t="s">
        <v>17</v>
      </c>
      <c r="D25" s="28" t="s">
        <v>30</v>
      </c>
      <c r="E25" s="29">
        <f t="shared" si="0"/>
        <v>8</v>
      </c>
      <c r="F25" s="28">
        <v>383</v>
      </c>
      <c r="G25" s="28">
        <v>8809</v>
      </c>
    </row>
    <row r="26" spans="2:7" ht="18" customHeight="1" x14ac:dyDescent="0.3">
      <c r="B26" s="30">
        <v>42604</v>
      </c>
      <c r="C26" s="28" t="s">
        <v>17</v>
      </c>
      <c r="D26" s="28" t="s">
        <v>35</v>
      </c>
      <c r="E26" s="29">
        <f t="shared" si="0"/>
        <v>8</v>
      </c>
      <c r="F26" s="28">
        <v>283</v>
      </c>
      <c r="G26" s="28">
        <v>6509</v>
      </c>
    </row>
    <row r="27" spans="2:7" ht="18" customHeight="1" x14ac:dyDescent="0.3">
      <c r="B27" s="30">
        <v>42605</v>
      </c>
      <c r="C27" s="28" t="s">
        <v>17</v>
      </c>
      <c r="D27" s="28" t="s">
        <v>22</v>
      </c>
      <c r="E27" s="29">
        <f t="shared" si="0"/>
        <v>8</v>
      </c>
      <c r="F27" s="28">
        <v>896</v>
      </c>
      <c r="G27" s="28">
        <v>20608</v>
      </c>
    </row>
    <row r="28" spans="2:7" ht="18" customHeight="1" x14ac:dyDescent="0.3">
      <c r="B28" s="30">
        <v>42606</v>
      </c>
      <c r="C28" s="28" t="s">
        <v>17</v>
      </c>
      <c r="D28" s="28" t="s">
        <v>35</v>
      </c>
      <c r="E28" s="29">
        <f t="shared" si="0"/>
        <v>8</v>
      </c>
      <c r="F28" s="28">
        <v>899</v>
      </c>
      <c r="G28" s="28">
        <v>20677</v>
      </c>
    </row>
    <row r="29" spans="2:7" ht="18" customHeight="1" x14ac:dyDescent="0.3">
      <c r="B29" s="30">
        <v>42607</v>
      </c>
      <c r="C29" s="28" t="s">
        <v>15</v>
      </c>
      <c r="D29" s="28" t="s">
        <v>28</v>
      </c>
      <c r="E29" s="29">
        <f t="shared" si="0"/>
        <v>8</v>
      </c>
      <c r="F29" s="28">
        <v>189</v>
      </c>
      <c r="G29" s="28">
        <v>4347</v>
      </c>
    </row>
    <row r="30" spans="2:7" ht="18" customHeight="1" x14ac:dyDescent="0.3">
      <c r="B30" s="30">
        <v>42608</v>
      </c>
      <c r="C30" s="28" t="s">
        <v>17</v>
      </c>
      <c r="D30" s="28" t="s">
        <v>28</v>
      </c>
      <c r="E30" s="29">
        <f t="shared" si="0"/>
        <v>8</v>
      </c>
      <c r="F30" s="28">
        <v>427</v>
      </c>
      <c r="G30" s="28">
        <v>9821</v>
      </c>
    </row>
    <row r="31" spans="2:7" ht="18" customHeight="1" x14ac:dyDescent="0.3">
      <c r="B31" s="30">
        <v>42609</v>
      </c>
      <c r="C31" s="28" t="s">
        <v>17</v>
      </c>
      <c r="D31" s="28" t="s">
        <v>30</v>
      </c>
      <c r="E31" s="29">
        <f t="shared" si="0"/>
        <v>8</v>
      </c>
      <c r="F31" s="28">
        <v>91</v>
      </c>
      <c r="G31" s="28">
        <v>2093</v>
      </c>
    </row>
    <row r="32" spans="2:7" ht="18" customHeight="1" x14ac:dyDescent="0.3">
      <c r="B32" s="30">
        <v>42610</v>
      </c>
      <c r="C32" s="28" t="s">
        <v>15</v>
      </c>
      <c r="D32" s="28" t="s">
        <v>28</v>
      </c>
      <c r="E32" s="29">
        <f t="shared" si="0"/>
        <v>8</v>
      </c>
      <c r="F32" s="28">
        <v>704</v>
      </c>
      <c r="G32" s="28">
        <v>16192</v>
      </c>
    </row>
    <row r="33" spans="2:7" ht="18" customHeight="1" x14ac:dyDescent="0.3">
      <c r="B33" s="30">
        <v>42611</v>
      </c>
      <c r="C33" s="28" t="s">
        <v>17</v>
      </c>
      <c r="D33" s="28" t="s">
        <v>24</v>
      </c>
      <c r="E33" s="29">
        <f t="shared" si="0"/>
        <v>8</v>
      </c>
      <c r="F33" s="28">
        <v>320</v>
      </c>
      <c r="G33" s="28">
        <v>7360</v>
      </c>
    </row>
    <row r="34" spans="2:7" ht="18" customHeight="1" x14ac:dyDescent="0.3">
      <c r="B34" s="30">
        <v>42612</v>
      </c>
      <c r="C34" s="28" t="s">
        <v>15</v>
      </c>
      <c r="D34" s="28" t="s">
        <v>36</v>
      </c>
      <c r="E34" s="29">
        <f t="shared" si="0"/>
        <v>8</v>
      </c>
      <c r="F34" s="28">
        <v>469</v>
      </c>
      <c r="G34" s="28">
        <v>10787</v>
      </c>
    </row>
    <row r="35" spans="2:7" ht="18" customHeight="1" x14ac:dyDescent="0.3">
      <c r="B35" s="30">
        <v>42613</v>
      </c>
      <c r="C35" s="28" t="s">
        <v>17</v>
      </c>
      <c r="D35" s="28" t="s">
        <v>35</v>
      </c>
      <c r="E35" s="29">
        <f t="shared" si="0"/>
        <v>8</v>
      </c>
      <c r="F35" s="28">
        <v>985</v>
      </c>
      <c r="G35" s="28">
        <v>10000</v>
      </c>
    </row>
    <row r="36" spans="2:7" ht="18" customHeight="1" x14ac:dyDescent="0.3">
      <c r="B36" s="30">
        <v>42614</v>
      </c>
      <c r="C36" s="28" t="s">
        <v>17</v>
      </c>
      <c r="D36" s="28" t="s">
        <v>23</v>
      </c>
      <c r="E36" s="29">
        <f t="shared" si="0"/>
        <v>9</v>
      </c>
      <c r="F36" s="28">
        <v>160</v>
      </c>
      <c r="G36" s="28">
        <v>3680</v>
      </c>
    </row>
    <row r="37" spans="2:7" ht="18" customHeight="1" x14ac:dyDescent="0.3">
      <c r="B37" s="30">
        <v>42615</v>
      </c>
      <c r="C37" s="28" t="s">
        <v>17</v>
      </c>
      <c r="D37" s="28" t="s">
        <v>34</v>
      </c>
      <c r="E37" s="29">
        <f t="shared" ref="E37:E68" si="1">MONTH(B37)</f>
        <v>9</v>
      </c>
      <c r="F37" s="28">
        <v>983</v>
      </c>
      <c r="G37" s="28">
        <v>22609</v>
      </c>
    </row>
    <row r="38" spans="2:7" ht="18" customHeight="1" x14ac:dyDescent="0.3">
      <c r="B38" s="30">
        <v>42616</v>
      </c>
      <c r="C38" s="28" t="s">
        <v>15</v>
      </c>
      <c r="D38" s="28" t="s">
        <v>18</v>
      </c>
      <c r="E38" s="29">
        <f t="shared" si="1"/>
        <v>9</v>
      </c>
      <c r="F38" s="28">
        <v>475</v>
      </c>
      <c r="G38" s="28">
        <v>10925</v>
      </c>
    </row>
    <row r="39" spans="2:7" ht="18" customHeight="1" x14ac:dyDescent="0.3">
      <c r="B39" s="30">
        <v>42617</v>
      </c>
      <c r="C39" s="28" t="s">
        <v>17</v>
      </c>
      <c r="D39" s="28" t="s">
        <v>18</v>
      </c>
      <c r="E39" s="29">
        <f t="shared" si="1"/>
        <v>9</v>
      </c>
      <c r="F39" s="28">
        <v>344</v>
      </c>
      <c r="G39" s="28">
        <v>7912</v>
      </c>
    </row>
    <row r="40" spans="2:7" ht="18" customHeight="1" x14ac:dyDescent="0.3">
      <c r="B40" s="30">
        <v>42618</v>
      </c>
      <c r="C40" s="28" t="s">
        <v>17</v>
      </c>
      <c r="D40" s="28" t="s">
        <v>33</v>
      </c>
      <c r="E40" s="29">
        <f t="shared" si="1"/>
        <v>9</v>
      </c>
      <c r="F40" s="28">
        <v>995</v>
      </c>
      <c r="G40" s="28">
        <v>22885</v>
      </c>
    </row>
    <row r="41" spans="2:7" ht="18" customHeight="1" x14ac:dyDescent="0.3">
      <c r="B41" s="30">
        <v>42619</v>
      </c>
      <c r="C41" s="28" t="s">
        <v>17</v>
      </c>
      <c r="D41" s="28" t="s">
        <v>18</v>
      </c>
      <c r="E41" s="29">
        <f t="shared" si="1"/>
        <v>9</v>
      </c>
      <c r="F41" s="28">
        <v>795</v>
      </c>
      <c r="G41" s="28">
        <v>18285</v>
      </c>
    </row>
    <row r="42" spans="2:7" ht="18" customHeight="1" x14ac:dyDescent="0.3">
      <c r="B42" s="30">
        <v>42620</v>
      </c>
      <c r="C42" s="28" t="s">
        <v>15</v>
      </c>
      <c r="D42" s="28" t="s">
        <v>34</v>
      </c>
      <c r="E42" s="29">
        <f t="shared" si="1"/>
        <v>9</v>
      </c>
      <c r="F42" s="28">
        <v>994</v>
      </c>
      <c r="G42" s="28">
        <v>22862</v>
      </c>
    </row>
    <row r="43" spans="2:7" ht="18" customHeight="1" x14ac:dyDescent="0.3">
      <c r="B43" s="30">
        <v>42621</v>
      </c>
      <c r="C43" s="28" t="s">
        <v>17</v>
      </c>
      <c r="D43" s="28" t="s">
        <v>33</v>
      </c>
      <c r="E43" s="29">
        <f t="shared" si="1"/>
        <v>9</v>
      </c>
      <c r="F43" s="28">
        <v>358</v>
      </c>
      <c r="G43" s="28">
        <v>8234</v>
      </c>
    </row>
    <row r="44" spans="2:7" ht="18" customHeight="1" x14ac:dyDescent="0.3">
      <c r="B44" s="30">
        <v>42622</v>
      </c>
      <c r="C44" s="28" t="s">
        <v>17</v>
      </c>
      <c r="D44" s="28" t="s">
        <v>21</v>
      </c>
      <c r="E44" s="29">
        <f t="shared" si="1"/>
        <v>9</v>
      </c>
      <c r="F44" s="28">
        <v>418</v>
      </c>
      <c r="G44" s="28">
        <v>9614</v>
      </c>
    </row>
    <row r="45" spans="2:7" ht="18" customHeight="1" x14ac:dyDescent="0.3">
      <c r="B45" s="30">
        <v>42623</v>
      </c>
      <c r="C45" s="28" t="s">
        <v>17</v>
      </c>
      <c r="D45" s="28" t="s">
        <v>19</v>
      </c>
      <c r="E45" s="29">
        <f t="shared" si="1"/>
        <v>9</v>
      </c>
      <c r="F45" s="28">
        <v>819</v>
      </c>
      <c r="G45" s="28">
        <v>18837</v>
      </c>
    </row>
    <row r="46" spans="2:7" ht="18" customHeight="1" x14ac:dyDescent="0.3">
      <c r="B46" s="30">
        <v>42624</v>
      </c>
      <c r="C46" s="28" t="s">
        <v>17</v>
      </c>
      <c r="D46" s="28" t="s">
        <v>21</v>
      </c>
      <c r="E46" s="29">
        <f t="shared" si="1"/>
        <v>9</v>
      </c>
      <c r="F46" s="28">
        <v>555</v>
      </c>
      <c r="G46" s="28">
        <v>12765</v>
      </c>
    </row>
    <row r="47" spans="2:7" ht="18" customHeight="1" x14ac:dyDescent="0.3">
      <c r="B47" s="30">
        <v>42625</v>
      </c>
      <c r="C47" s="28" t="s">
        <v>15</v>
      </c>
      <c r="D47" s="28" t="s">
        <v>19</v>
      </c>
      <c r="E47" s="29">
        <f t="shared" si="1"/>
        <v>9</v>
      </c>
      <c r="F47" s="28">
        <v>1</v>
      </c>
      <c r="G47" s="28">
        <v>23</v>
      </c>
    </row>
    <row r="48" spans="2:7" ht="18" customHeight="1" x14ac:dyDescent="0.3">
      <c r="B48" s="30">
        <v>42626</v>
      </c>
      <c r="C48" s="28" t="s">
        <v>17</v>
      </c>
      <c r="D48" s="28" t="s">
        <v>19</v>
      </c>
      <c r="E48" s="29">
        <f t="shared" si="1"/>
        <v>9</v>
      </c>
      <c r="F48" s="28">
        <v>485</v>
      </c>
      <c r="G48" s="28">
        <v>11155</v>
      </c>
    </row>
    <row r="49" spans="2:7" ht="18" customHeight="1" x14ac:dyDescent="0.3">
      <c r="B49" s="30">
        <v>42627</v>
      </c>
      <c r="C49" s="28" t="s">
        <v>17</v>
      </c>
      <c r="D49" s="28" t="s">
        <v>14</v>
      </c>
      <c r="E49" s="29">
        <f t="shared" si="1"/>
        <v>9</v>
      </c>
      <c r="F49" s="28">
        <v>497</v>
      </c>
      <c r="G49" s="28">
        <v>11431</v>
      </c>
    </row>
    <row r="50" spans="2:7" ht="18" customHeight="1" x14ac:dyDescent="0.3">
      <c r="B50" s="30">
        <v>42628</v>
      </c>
      <c r="C50" s="28" t="s">
        <v>15</v>
      </c>
      <c r="D50" s="28" t="s">
        <v>19</v>
      </c>
      <c r="E50" s="29">
        <f t="shared" si="1"/>
        <v>9</v>
      </c>
      <c r="F50" s="28">
        <v>376</v>
      </c>
      <c r="G50" s="28">
        <v>8648</v>
      </c>
    </row>
    <row r="51" spans="2:7" ht="18" customHeight="1" x14ac:dyDescent="0.3">
      <c r="B51" s="30">
        <v>42629</v>
      </c>
      <c r="C51" s="28" t="s">
        <v>17</v>
      </c>
      <c r="D51" s="28" t="s">
        <v>21</v>
      </c>
      <c r="E51" s="29">
        <f t="shared" si="1"/>
        <v>9</v>
      </c>
      <c r="F51" s="28">
        <v>391</v>
      </c>
      <c r="G51" s="28">
        <v>8993</v>
      </c>
    </row>
    <row r="52" spans="2:7" ht="18" customHeight="1" x14ac:dyDescent="0.3">
      <c r="B52" s="30">
        <v>42630</v>
      </c>
      <c r="C52" s="28" t="s">
        <v>17</v>
      </c>
      <c r="D52" s="28" t="s">
        <v>30</v>
      </c>
      <c r="E52" s="29">
        <f t="shared" si="1"/>
        <v>9</v>
      </c>
      <c r="F52" s="28">
        <v>555</v>
      </c>
      <c r="G52" s="28">
        <v>12765</v>
      </c>
    </row>
    <row r="53" spans="2:7" ht="18" customHeight="1" x14ac:dyDescent="0.3">
      <c r="B53" s="30">
        <v>42631</v>
      </c>
      <c r="C53" s="28" t="s">
        <v>17</v>
      </c>
      <c r="D53" s="28" t="s">
        <v>21</v>
      </c>
      <c r="E53" s="29">
        <f t="shared" si="1"/>
        <v>9</v>
      </c>
      <c r="F53" s="28">
        <v>885</v>
      </c>
      <c r="G53" s="28">
        <v>20355</v>
      </c>
    </row>
    <row r="54" spans="2:7" ht="18" customHeight="1" x14ac:dyDescent="0.3">
      <c r="B54" s="30">
        <v>42632</v>
      </c>
      <c r="C54" s="28" t="s">
        <v>15</v>
      </c>
      <c r="D54" s="28" t="s">
        <v>32</v>
      </c>
      <c r="E54" s="29">
        <f t="shared" si="1"/>
        <v>9</v>
      </c>
      <c r="F54" s="28">
        <v>175</v>
      </c>
      <c r="G54" s="28">
        <v>4025</v>
      </c>
    </row>
    <row r="55" spans="2:7" ht="18" customHeight="1" x14ac:dyDescent="0.3">
      <c r="B55" s="30">
        <v>42633</v>
      </c>
      <c r="C55" s="28" t="s">
        <v>17</v>
      </c>
      <c r="D55" s="28" t="s">
        <v>21</v>
      </c>
      <c r="E55" s="29">
        <f t="shared" si="1"/>
        <v>9</v>
      </c>
      <c r="F55" s="28">
        <v>291</v>
      </c>
      <c r="G55" s="28">
        <v>6693</v>
      </c>
    </row>
    <row r="56" spans="2:7" ht="18" customHeight="1" x14ac:dyDescent="0.3">
      <c r="B56" s="30">
        <v>42634</v>
      </c>
      <c r="C56" s="28" t="s">
        <v>17</v>
      </c>
      <c r="D56" s="28" t="s">
        <v>19</v>
      </c>
      <c r="E56" s="29">
        <f t="shared" si="1"/>
        <v>9</v>
      </c>
      <c r="F56" s="28">
        <v>112</v>
      </c>
      <c r="G56" s="28">
        <v>2576</v>
      </c>
    </row>
    <row r="57" spans="2:7" ht="18" customHeight="1" x14ac:dyDescent="0.3">
      <c r="B57" s="30">
        <v>42635</v>
      </c>
      <c r="C57" s="28" t="s">
        <v>17</v>
      </c>
      <c r="D57" s="28" t="s">
        <v>19</v>
      </c>
      <c r="E57" s="29">
        <f t="shared" si="1"/>
        <v>9</v>
      </c>
      <c r="F57" s="28">
        <v>231</v>
      </c>
      <c r="G57" s="28">
        <v>5313</v>
      </c>
    </row>
    <row r="58" spans="2:7" ht="18" customHeight="1" x14ac:dyDescent="0.3">
      <c r="B58" s="30">
        <v>42636</v>
      </c>
      <c r="C58" s="28" t="s">
        <v>17</v>
      </c>
      <c r="D58" s="28" t="s">
        <v>31</v>
      </c>
      <c r="E58" s="29">
        <f t="shared" si="1"/>
        <v>9</v>
      </c>
      <c r="F58" s="28">
        <v>927</v>
      </c>
      <c r="G58" s="28">
        <v>21321</v>
      </c>
    </row>
    <row r="59" spans="2:7" ht="18" customHeight="1" x14ac:dyDescent="0.3">
      <c r="B59" s="30">
        <v>42637</v>
      </c>
      <c r="C59" s="28" t="s">
        <v>17</v>
      </c>
      <c r="D59" s="28" t="s">
        <v>19</v>
      </c>
      <c r="E59" s="29">
        <f t="shared" si="1"/>
        <v>9</v>
      </c>
      <c r="F59" s="28">
        <v>536</v>
      </c>
      <c r="G59" s="28">
        <v>12328</v>
      </c>
    </row>
    <row r="60" spans="2:7" ht="18" customHeight="1" x14ac:dyDescent="0.3">
      <c r="B60" s="30">
        <v>42638</v>
      </c>
      <c r="C60" s="28" t="s">
        <v>17</v>
      </c>
      <c r="D60" s="28" t="s">
        <v>21</v>
      </c>
      <c r="E60" s="29">
        <f t="shared" si="1"/>
        <v>9</v>
      </c>
      <c r="F60" s="28">
        <v>738</v>
      </c>
      <c r="G60" s="28">
        <v>16974</v>
      </c>
    </row>
    <row r="61" spans="2:7" ht="18" customHeight="1" x14ac:dyDescent="0.3">
      <c r="B61" s="30">
        <v>42639</v>
      </c>
      <c r="C61" s="28" t="s">
        <v>15</v>
      </c>
      <c r="D61" s="28" t="s">
        <v>30</v>
      </c>
      <c r="E61" s="29">
        <f t="shared" si="1"/>
        <v>9</v>
      </c>
      <c r="F61" s="28">
        <v>927</v>
      </c>
      <c r="G61" s="28">
        <v>21321</v>
      </c>
    </row>
    <row r="62" spans="2:7" ht="18" customHeight="1" x14ac:dyDescent="0.3">
      <c r="B62" s="30">
        <v>42640</v>
      </c>
      <c r="C62" s="28" t="s">
        <v>17</v>
      </c>
      <c r="D62" s="28" t="s">
        <v>24</v>
      </c>
      <c r="E62" s="29">
        <f t="shared" si="1"/>
        <v>9</v>
      </c>
      <c r="F62" s="28">
        <v>504</v>
      </c>
      <c r="G62" s="28">
        <v>11592</v>
      </c>
    </row>
    <row r="63" spans="2:7" ht="18" customHeight="1" x14ac:dyDescent="0.3">
      <c r="B63" s="30">
        <v>42641</v>
      </c>
      <c r="C63" s="28" t="s">
        <v>17</v>
      </c>
      <c r="D63" s="28" t="s">
        <v>22</v>
      </c>
      <c r="E63" s="29">
        <f t="shared" si="1"/>
        <v>9</v>
      </c>
      <c r="F63" s="28">
        <v>282</v>
      </c>
      <c r="G63" s="28">
        <v>6486</v>
      </c>
    </row>
    <row r="64" spans="2:7" ht="18" customHeight="1" x14ac:dyDescent="0.3">
      <c r="B64" s="30">
        <v>42642</v>
      </c>
      <c r="C64" s="28" t="s">
        <v>17</v>
      </c>
      <c r="D64" s="28" t="s">
        <v>24</v>
      </c>
      <c r="E64" s="29">
        <f t="shared" si="1"/>
        <v>9</v>
      </c>
      <c r="F64" s="28">
        <v>369</v>
      </c>
      <c r="G64" s="28">
        <v>8487</v>
      </c>
    </row>
    <row r="65" spans="2:7" ht="18" customHeight="1" x14ac:dyDescent="0.3">
      <c r="B65" s="30">
        <v>42643</v>
      </c>
      <c r="C65" s="28" t="s">
        <v>17</v>
      </c>
      <c r="D65" s="28" t="s">
        <v>29</v>
      </c>
      <c r="E65" s="29">
        <f t="shared" si="1"/>
        <v>9</v>
      </c>
      <c r="F65" s="28">
        <v>583</v>
      </c>
      <c r="G65" s="28">
        <v>13409</v>
      </c>
    </row>
    <row r="66" spans="2:7" ht="18" customHeight="1" x14ac:dyDescent="0.3">
      <c r="B66" s="30">
        <v>42644</v>
      </c>
      <c r="C66" s="28" t="s">
        <v>17</v>
      </c>
      <c r="D66" s="28" t="s">
        <v>19</v>
      </c>
      <c r="E66" s="29">
        <f t="shared" si="1"/>
        <v>10</v>
      </c>
      <c r="F66" s="28">
        <v>68</v>
      </c>
      <c r="G66" s="28">
        <v>1564</v>
      </c>
    </row>
    <row r="67" spans="2:7" ht="18" customHeight="1" x14ac:dyDescent="0.3">
      <c r="B67" s="30">
        <v>42645</v>
      </c>
      <c r="C67" s="28" t="s">
        <v>17</v>
      </c>
      <c r="D67" s="28" t="s">
        <v>14</v>
      </c>
      <c r="E67" s="29">
        <f t="shared" si="1"/>
        <v>10</v>
      </c>
      <c r="F67" s="28">
        <v>855</v>
      </c>
      <c r="G67" s="28">
        <v>19665</v>
      </c>
    </row>
    <row r="68" spans="2:7" ht="18" customHeight="1" x14ac:dyDescent="0.3">
      <c r="B68" s="30">
        <v>42646</v>
      </c>
      <c r="C68" s="28" t="s">
        <v>15</v>
      </c>
      <c r="D68" s="28" t="s">
        <v>28</v>
      </c>
      <c r="E68" s="29">
        <f t="shared" si="1"/>
        <v>10</v>
      </c>
      <c r="F68" s="28">
        <v>448</v>
      </c>
      <c r="G68" s="28">
        <v>10304</v>
      </c>
    </row>
    <row r="69" spans="2:7" ht="18" customHeight="1" x14ac:dyDescent="0.3">
      <c r="B69" s="30">
        <v>42647</v>
      </c>
      <c r="C69" s="28" t="s">
        <v>15</v>
      </c>
      <c r="D69" s="28" t="s">
        <v>27</v>
      </c>
      <c r="E69" s="29">
        <f t="shared" ref="E69:E96" si="2">MONTH(B69)</f>
        <v>10</v>
      </c>
      <c r="F69" s="28">
        <v>642</v>
      </c>
      <c r="G69" s="28">
        <v>14766</v>
      </c>
    </row>
    <row r="70" spans="2:7" ht="18" customHeight="1" x14ac:dyDescent="0.3">
      <c r="B70" s="30">
        <v>42648</v>
      </c>
      <c r="C70" s="28" t="s">
        <v>15</v>
      </c>
      <c r="D70" s="28" t="s">
        <v>14</v>
      </c>
      <c r="E70" s="29">
        <f t="shared" si="2"/>
        <v>10</v>
      </c>
      <c r="F70" s="28">
        <v>918</v>
      </c>
      <c r="G70" s="28">
        <v>21114</v>
      </c>
    </row>
    <row r="71" spans="2:7" ht="18" customHeight="1" x14ac:dyDescent="0.3">
      <c r="B71" s="30">
        <v>42649</v>
      </c>
      <c r="C71" s="28" t="s">
        <v>15</v>
      </c>
      <c r="D71" s="28" t="s">
        <v>21</v>
      </c>
      <c r="E71" s="29">
        <f t="shared" si="2"/>
        <v>10</v>
      </c>
      <c r="F71" s="28">
        <v>405</v>
      </c>
      <c r="G71" s="28">
        <v>9315</v>
      </c>
    </row>
    <row r="72" spans="2:7" ht="18" customHeight="1" x14ac:dyDescent="0.3">
      <c r="B72" s="30">
        <v>42650</v>
      </c>
      <c r="C72" s="28" t="s">
        <v>17</v>
      </c>
      <c r="D72" s="28" t="s">
        <v>26</v>
      </c>
      <c r="E72" s="29">
        <f t="shared" si="2"/>
        <v>10</v>
      </c>
      <c r="F72" s="28">
        <v>33</v>
      </c>
      <c r="G72" s="28">
        <v>759</v>
      </c>
    </row>
    <row r="73" spans="2:7" ht="18" customHeight="1" x14ac:dyDescent="0.3">
      <c r="B73" s="30">
        <v>42651</v>
      </c>
      <c r="C73" s="28" t="s">
        <v>15</v>
      </c>
      <c r="D73" s="28" t="s">
        <v>21</v>
      </c>
      <c r="E73" s="29">
        <f t="shared" si="2"/>
        <v>10</v>
      </c>
      <c r="F73" s="28">
        <v>194</v>
      </c>
      <c r="G73" s="28">
        <v>4462</v>
      </c>
    </row>
    <row r="74" spans="2:7" ht="18" customHeight="1" x14ac:dyDescent="0.3">
      <c r="B74" s="30">
        <v>42652</v>
      </c>
      <c r="C74" s="28" t="s">
        <v>17</v>
      </c>
      <c r="D74" s="28" t="s">
        <v>22</v>
      </c>
      <c r="E74" s="29">
        <f t="shared" si="2"/>
        <v>10</v>
      </c>
      <c r="F74" s="28">
        <v>207</v>
      </c>
      <c r="G74" s="28">
        <v>4761</v>
      </c>
    </row>
    <row r="75" spans="2:7" ht="18" customHeight="1" x14ac:dyDescent="0.3">
      <c r="B75" s="30">
        <v>42653</v>
      </c>
      <c r="C75" s="28" t="s">
        <v>17</v>
      </c>
      <c r="D75" s="28" t="s">
        <v>19</v>
      </c>
      <c r="E75" s="29">
        <f t="shared" si="2"/>
        <v>10</v>
      </c>
      <c r="F75" s="28">
        <v>310</v>
      </c>
      <c r="G75" s="28">
        <v>7130</v>
      </c>
    </row>
    <row r="76" spans="2:7" ht="18" customHeight="1" x14ac:dyDescent="0.3">
      <c r="B76" s="30">
        <v>42654</v>
      </c>
      <c r="C76" s="28" t="s">
        <v>15</v>
      </c>
      <c r="D76" s="28" t="s">
        <v>25</v>
      </c>
      <c r="E76" s="29">
        <f t="shared" si="2"/>
        <v>10</v>
      </c>
      <c r="F76" s="28">
        <v>559</v>
      </c>
      <c r="G76" s="28">
        <v>12857</v>
      </c>
    </row>
    <row r="77" spans="2:7" ht="18" customHeight="1" x14ac:dyDescent="0.3">
      <c r="B77" s="30">
        <v>42655</v>
      </c>
      <c r="C77" s="28" t="s">
        <v>17</v>
      </c>
      <c r="D77" s="28" t="s">
        <v>19</v>
      </c>
      <c r="E77" s="29">
        <f t="shared" si="2"/>
        <v>10</v>
      </c>
      <c r="F77" s="28">
        <v>35</v>
      </c>
      <c r="G77" s="28">
        <v>805</v>
      </c>
    </row>
    <row r="78" spans="2:7" ht="18" customHeight="1" x14ac:dyDescent="0.3">
      <c r="B78" s="30">
        <v>42656</v>
      </c>
      <c r="C78" s="28" t="s">
        <v>17</v>
      </c>
      <c r="D78" s="28" t="s">
        <v>21</v>
      </c>
      <c r="E78" s="29">
        <f t="shared" si="2"/>
        <v>10</v>
      </c>
      <c r="F78" s="28">
        <v>484</v>
      </c>
      <c r="G78" s="28">
        <v>11132</v>
      </c>
    </row>
    <row r="79" spans="2:7" ht="18" customHeight="1" x14ac:dyDescent="0.3">
      <c r="B79" s="30">
        <v>42657</v>
      </c>
      <c r="C79" s="28" t="s">
        <v>15</v>
      </c>
      <c r="D79" s="28" t="s">
        <v>14</v>
      </c>
      <c r="E79" s="29">
        <f t="shared" si="2"/>
        <v>10</v>
      </c>
      <c r="F79" s="28">
        <v>208</v>
      </c>
      <c r="G79" s="28">
        <v>4784</v>
      </c>
    </row>
    <row r="80" spans="2:7" ht="18" customHeight="1" x14ac:dyDescent="0.3">
      <c r="B80" s="30">
        <v>42658</v>
      </c>
      <c r="C80" s="28" t="s">
        <v>17</v>
      </c>
      <c r="D80" s="28" t="s">
        <v>16</v>
      </c>
      <c r="E80" s="29">
        <f t="shared" si="2"/>
        <v>10</v>
      </c>
      <c r="F80" s="28">
        <v>774</v>
      </c>
      <c r="G80" s="28">
        <v>17802</v>
      </c>
    </row>
    <row r="81" spans="2:7" ht="18" customHeight="1" x14ac:dyDescent="0.3">
      <c r="B81" s="30">
        <v>42659</v>
      </c>
      <c r="C81" s="28" t="s">
        <v>15</v>
      </c>
      <c r="D81" s="28" t="s">
        <v>23</v>
      </c>
      <c r="E81" s="29">
        <f t="shared" si="2"/>
        <v>10</v>
      </c>
      <c r="F81" s="28">
        <v>348</v>
      </c>
      <c r="G81" s="28">
        <v>8004</v>
      </c>
    </row>
    <row r="82" spans="2:7" ht="18" customHeight="1" x14ac:dyDescent="0.3">
      <c r="B82" s="30">
        <v>42660</v>
      </c>
      <c r="C82" s="28" t="s">
        <v>17</v>
      </c>
      <c r="D82" s="28" t="s">
        <v>16</v>
      </c>
      <c r="E82" s="29">
        <f t="shared" si="2"/>
        <v>10</v>
      </c>
      <c r="F82" s="28">
        <v>686</v>
      </c>
      <c r="G82" s="28">
        <v>15778</v>
      </c>
    </row>
    <row r="83" spans="2:7" ht="18" customHeight="1" x14ac:dyDescent="0.3">
      <c r="B83" s="30">
        <v>42661</v>
      </c>
      <c r="C83" s="28" t="s">
        <v>17</v>
      </c>
      <c r="D83" s="28" t="s">
        <v>24</v>
      </c>
      <c r="E83" s="29">
        <f t="shared" si="2"/>
        <v>10</v>
      </c>
      <c r="F83" s="28">
        <v>555</v>
      </c>
      <c r="G83" s="28">
        <v>12765</v>
      </c>
    </row>
    <row r="84" spans="2:7" ht="18" customHeight="1" x14ac:dyDescent="0.3">
      <c r="B84" s="30">
        <v>42662</v>
      </c>
      <c r="C84" s="28" t="s">
        <v>15</v>
      </c>
      <c r="D84" s="28" t="s">
        <v>23</v>
      </c>
      <c r="E84" s="29">
        <f t="shared" si="2"/>
        <v>10</v>
      </c>
      <c r="F84" s="28">
        <v>1</v>
      </c>
      <c r="G84" s="28">
        <v>23</v>
      </c>
    </row>
    <row r="85" spans="2:7" ht="18" customHeight="1" x14ac:dyDescent="0.3">
      <c r="B85" s="30">
        <v>42663</v>
      </c>
      <c r="C85" s="28" t="s">
        <v>17</v>
      </c>
      <c r="D85" s="28" t="s">
        <v>22</v>
      </c>
      <c r="E85" s="29">
        <f t="shared" si="2"/>
        <v>10</v>
      </c>
      <c r="F85" s="28">
        <v>485</v>
      </c>
      <c r="G85" s="28">
        <v>11155</v>
      </c>
    </row>
    <row r="86" spans="2:7" ht="18" customHeight="1" x14ac:dyDescent="0.3">
      <c r="B86" s="30">
        <v>42664</v>
      </c>
      <c r="C86" s="28" t="s">
        <v>17</v>
      </c>
      <c r="D86" s="28" t="s">
        <v>20</v>
      </c>
      <c r="E86" s="29">
        <f t="shared" si="2"/>
        <v>10</v>
      </c>
      <c r="F86" s="28">
        <v>497</v>
      </c>
      <c r="G86" s="28">
        <v>11431</v>
      </c>
    </row>
    <row r="87" spans="2:7" ht="18" customHeight="1" x14ac:dyDescent="0.3">
      <c r="B87" s="30">
        <v>42665</v>
      </c>
      <c r="C87" s="28" t="s">
        <v>15</v>
      </c>
      <c r="D87" s="28" t="s">
        <v>19</v>
      </c>
      <c r="E87" s="29">
        <f t="shared" si="2"/>
        <v>10</v>
      </c>
      <c r="F87" s="28">
        <v>376</v>
      </c>
      <c r="G87" s="28">
        <v>8648</v>
      </c>
    </row>
    <row r="88" spans="2:7" ht="18" customHeight="1" x14ac:dyDescent="0.3">
      <c r="B88" s="30">
        <v>42666</v>
      </c>
      <c r="C88" s="28" t="s">
        <v>17</v>
      </c>
      <c r="D88" s="28" t="s">
        <v>21</v>
      </c>
      <c r="E88" s="29">
        <f t="shared" si="2"/>
        <v>10</v>
      </c>
      <c r="F88" s="28">
        <v>391</v>
      </c>
      <c r="G88" s="28">
        <v>8993</v>
      </c>
    </row>
    <row r="89" spans="2:7" ht="18" customHeight="1" x14ac:dyDescent="0.3">
      <c r="B89" s="30">
        <v>42667</v>
      </c>
      <c r="C89" s="28" t="s">
        <v>17</v>
      </c>
      <c r="D89" s="28" t="s">
        <v>20</v>
      </c>
      <c r="E89" s="29">
        <f t="shared" si="2"/>
        <v>10</v>
      </c>
      <c r="F89" s="28">
        <v>555</v>
      </c>
      <c r="G89" s="28">
        <v>12765</v>
      </c>
    </row>
    <row r="90" spans="2:7" ht="18" customHeight="1" x14ac:dyDescent="0.3">
      <c r="B90" s="30">
        <v>42668</v>
      </c>
      <c r="C90" s="28" t="s">
        <v>17</v>
      </c>
      <c r="D90" s="28" t="s">
        <v>16</v>
      </c>
      <c r="E90" s="29">
        <f t="shared" si="2"/>
        <v>10</v>
      </c>
      <c r="F90" s="28">
        <v>885</v>
      </c>
      <c r="G90" s="28">
        <v>20355</v>
      </c>
    </row>
    <row r="91" spans="2:7" ht="18" customHeight="1" x14ac:dyDescent="0.3">
      <c r="B91" s="30">
        <v>42669</v>
      </c>
      <c r="C91" s="28" t="s">
        <v>15</v>
      </c>
      <c r="D91" s="28" t="s">
        <v>19</v>
      </c>
      <c r="E91" s="29">
        <f t="shared" si="2"/>
        <v>10</v>
      </c>
      <c r="F91" s="28">
        <v>175</v>
      </c>
      <c r="G91" s="28">
        <v>4025</v>
      </c>
    </row>
    <row r="92" spans="2:7" ht="18" customHeight="1" x14ac:dyDescent="0.3">
      <c r="B92" s="30">
        <v>42670</v>
      </c>
      <c r="C92" s="28" t="s">
        <v>17</v>
      </c>
      <c r="D92" s="28" t="s">
        <v>16</v>
      </c>
      <c r="E92" s="29">
        <f t="shared" si="2"/>
        <v>10</v>
      </c>
      <c r="F92" s="28">
        <v>291</v>
      </c>
      <c r="G92" s="28">
        <v>6693</v>
      </c>
    </row>
    <row r="93" spans="2:7" ht="18" customHeight="1" x14ac:dyDescent="0.3">
      <c r="B93" s="30">
        <v>42671</v>
      </c>
      <c r="C93" s="28" t="s">
        <v>17</v>
      </c>
      <c r="D93" s="28" t="s">
        <v>19</v>
      </c>
      <c r="E93" s="29">
        <f t="shared" si="2"/>
        <v>10</v>
      </c>
      <c r="F93" s="28">
        <v>112</v>
      </c>
      <c r="G93" s="28">
        <v>2576</v>
      </c>
    </row>
    <row r="94" spans="2:7" ht="18" customHeight="1" x14ac:dyDescent="0.3">
      <c r="B94" s="30">
        <v>42672</v>
      </c>
      <c r="C94" s="28" t="s">
        <v>17</v>
      </c>
      <c r="D94" s="28" t="s">
        <v>18</v>
      </c>
      <c r="E94" s="29">
        <f t="shared" si="2"/>
        <v>10</v>
      </c>
      <c r="F94" s="28">
        <v>231</v>
      </c>
      <c r="G94" s="28">
        <v>5313</v>
      </c>
    </row>
    <row r="95" spans="2:7" ht="18" customHeight="1" x14ac:dyDescent="0.3">
      <c r="B95" s="30">
        <v>42673</v>
      </c>
      <c r="C95" s="28" t="s">
        <v>17</v>
      </c>
      <c r="D95" s="28" t="s">
        <v>16</v>
      </c>
      <c r="E95" s="29">
        <f t="shared" si="2"/>
        <v>10</v>
      </c>
      <c r="F95" s="28">
        <v>738</v>
      </c>
      <c r="G95" s="28">
        <v>16974</v>
      </c>
    </row>
    <row r="96" spans="2:7" ht="18" customHeight="1" thickBot="1" x14ac:dyDescent="0.35">
      <c r="B96" s="27">
        <v>42674</v>
      </c>
      <c r="C96" s="25" t="s">
        <v>15</v>
      </c>
      <c r="D96" s="25" t="s">
        <v>14</v>
      </c>
      <c r="E96" s="26">
        <f t="shared" si="2"/>
        <v>10</v>
      </c>
      <c r="F96" s="25">
        <v>927</v>
      </c>
      <c r="G96" s="25">
        <v>21321</v>
      </c>
    </row>
    <row r="97" spans="2:5" ht="18" customHeight="1" x14ac:dyDescent="0.3">
      <c r="B97" s="24"/>
      <c r="E97" s="23"/>
    </row>
    <row r="98" spans="2:5" ht="18" customHeight="1" x14ac:dyDescent="0.3">
      <c r="B98" s="24"/>
      <c r="E98" s="23"/>
    </row>
    <row r="99" spans="2:5" ht="18" customHeight="1" x14ac:dyDescent="0.3">
      <c r="B99" s="24"/>
      <c r="E99" s="23"/>
    </row>
    <row r="100" spans="2:5" ht="18" customHeight="1" x14ac:dyDescent="0.3">
      <c r="B100" s="24"/>
      <c r="E100" s="23"/>
    </row>
    <row r="101" spans="2:5" ht="18" customHeight="1" x14ac:dyDescent="0.3">
      <c r="B101" s="24"/>
      <c r="E101" s="23"/>
    </row>
    <row r="102" spans="2:5" ht="18" customHeight="1" x14ac:dyDescent="0.3">
      <c r="B102" s="24"/>
      <c r="E102" s="23"/>
    </row>
    <row r="103" spans="2:5" ht="18" customHeight="1" x14ac:dyDescent="0.3">
      <c r="B103" s="24"/>
      <c r="E103" s="23"/>
    </row>
    <row r="104" spans="2:5" ht="18" customHeight="1" x14ac:dyDescent="0.3">
      <c r="B104" s="24"/>
      <c r="E104" s="23"/>
    </row>
    <row r="105" spans="2:5" ht="18" customHeight="1" x14ac:dyDescent="0.3">
      <c r="B105" s="24"/>
      <c r="E105" s="23"/>
    </row>
    <row r="106" spans="2:5" ht="18" customHeight="1" x14ac:dyDescent="0.3">
      <c r="B106" s="24"/>
      <c r="E106" s="23"/>
    </row>
    <row r="107" spans="2:5" ht="18" customHeight="1" x14ac:dyDescent="0.3">
      <c r="B107" s="24"/>
      <c r="E107" s="23"/>
    </row>
    <row r="108" spans="2:5" ht="18" customHeight="1" x14ac:dyDescent="0.3">
      <c r="B108" s="24"/>
      <c r="E108" s="23"/>
    </row>
    <row r="109" spans="2:5" ht="18" customHeight="1" x14ac:dyDescent="0.3">
      <c r="B109" s="24"/>
      <c r="E109" s="23"/>
    </row>
    <row r="110" spans="2:5" ht="18" customHeight="1" x14ac:dyDescent="0.3">
      <c r="B110" s="24"/>
      <c r="E110" s="23"/>
    </row>
    <row r="111" spans="2:5" ht="18" customHeight="1" x14ac:dyDescent="0.3">
      <c r="B111" s="24"/>
      <c r="E111" s="23"/>
    </row>
    <row r="112" spans="2:5" ht="18" customHeight="1" x14ac:dyDescent="0.3">
      <c r="B112" s="24"/>
      <c r="E112" s="23"/>
    </row>
    <row r="113" spans="2:5" ht="18" customHeight="1" x14ac:dyDescent="0.3">
      <c r="B113" s="24"/>
      <c r="E113" s="23"/>
    </row>
    <row r="114" spans="2:5" ht="18" customHeight="1" x14ac:dyDescent="0.3">
      <c r="B114" s="24"/>
      <c r="E114" s="23"/>
    </row>
    <row r="115" spans="2:5" ht="18" customHeight="1" x14ac:dyDescent="0.3">
      <c r="B115" s="24"/>
      <c r="E115" s="23"/>
    </row>
    <row r="116" spans="2:5" ht="18" customHeight="1" x14ac:dyDescent="0.3">
      <c r="B116" s="24"/>
      <c r="E116" s="23"/>
    </row>
    <row r="117" spans="2:5" ht="18" customHeight="1" x14ac:dyDescent="0.3">
      <c r="B117" s="24"/>
      <c r="E117" s="23"/>
    </row>
    <row r="118" spans="2:5" ht="18" customHeight="1" x14ac:dyDescent="0.3">
      <c r="B118" s="24"/>
      <c r="E118" s="23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예제파일1</vt:lpstr>
      <vt:lpstr>예제파일2</vt:lpstr>
      <vt:lpstr>예제파일1!Print_Area</vt:lpstr>
      <vt:lpstr>예제파일2!Print_Area</vt:lpstr>
      <vt:lpstr>예제파일2!Print_Titles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cp:lastPrinted>2017-11-20T03:32:38Z</cp:lastPrinted>
  <dcterms:created xsi:type="dcterms:W3CDTF">2017-11-18T13:04:53Z</dcterms:created>
  <dcterms:modified xsi:type="dcterms:W3CDTF">2018-05-28T01:32:12Z</dcterms:modified>
</cp:coreProperties>
</file>