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1" sheetId="4" r:id="rId1"/>
    <sheet name="완성파일1" sheetId="8" r:id="rId2"/>
    <sheet name="예제파일2" sheetId="9" r:id="rId3"/>
    <sheet name="완성파일2" sheetId="6" r:id="rId4"/>
    <sheet name="예제파일3" sheetId="7" r:id="rId5"/>
    <sheet name="완성파일3" sheetId="1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9" l="1"/>
  <c r="N4" i="8"/>
  <c r="H4" i="8"/>
  <c r="D4" i="6" l="1"/>
  <c r="T6" i="7" l="1"/>
  <c r="N4" i="6"/>
  <c r="N4" i="4"/>
  <c r="J14" i="1" l="1"/>
  <c r="J8" i="1" l="1"/>
  <c r="L8" i="1"/>
  <c r="J9" i="1"/>
  <c r="L9" i="1"/>
  <c r="J10" i="1"/>
  <c r="L10" i="1"/>
  <c r="J11" i="1"/>
  <c r="L11" i="1"/>
  <c r="L6" i="1"/>
  <c r="L7" i="1"/>
  <c r="J7" i="1"/>
  <c r="J6" i="1"/>
  <c r="M9" i="1" l="1"/>
  <c r="M11" i="1"/>
  <c r="K10" i="1"/>
  <c r="K8" i="1"/>
  <c r="K7" i="1"/>
  <c r="K11" i="1"/>
  <c r="K9" i="1"/>
  <c r="M10" i="1"/>
  <c r="M8" i="1"/>
  <c r="M6" i="1"/>
  <c r="L12" i="1"/>
  <c r="J12" i="1"/>
  <c r="K6" i="1"/>
  <c r="M7" i="1"/>
  <c r="D5" i="6"/>
  <c r="D6" i="6"/>
  <c r="D7" i="6"/>
  <c r="D8" i="6"/>
  <c r="D9" i="6"/>
  <c r="D10" i="6"/>
  <c r="D11" i="6"/>
  <c r="D12" i="6"/>
  <c r="D13" i="6"/>
  <c r="J13" i="1" l="1"/>
</calcChain>
</file>

<file path=xl/sharedStrings.xml><?xml version="1.0" encoding="utf-8"?>
<sst xmlns="http://schemas.openxmlformats.org/spreadsheetml/2006/main" count="547" uniqueCount="64">
  <si>
    <t>%</t>
    <phoneticPr fontId="1"/>
  </si>
  <si>
    <t>판매기록</t>
    <rPh sb="0" eb="2">
      <t>ハンバイ</t>
    </rPh>
    <rPh sb="2" eb="4">
      <t>キロク</t>
    </rPh>
    <phoneticPr fontId="1"/>
  </si>
  <si>
    <t>점포</t>
    <rPh sb="0" eb="2">
      <t>テンポ</t>
    </rPh>
    <phoneticPr fontId="1"/>
  </si>
  <si>
    <t>성별</t>
    <rPh sb="0" eb="2">
      <t>セイベツ</t>
    </rPh>
    <phoneticPr fontId="1"/>
  </si>
  <si>
    <t>년도</t>
    <rPh sb="0" eb="2">
      <t>ネンド</t>
    </rPh>
    <phoneticPr fontId="1"/>
  </si>
  <si>
    <t>판매액</t>
    <rPh sb="0" eb="2">
      <t>ハンバイ</t>
    </rPh>
    <rPh sb="2" eb="3">
      <t>ガク</t>
    </rPh>
    <phoneticPr fontId="1"/>
  </si>
  <si>
    <t>인수</t>
    <rPh sb="0" eb="2">
      <t>ニンズウ</t>
    </rPh>
    <phoneticPr fontId="1"/>
  </si>
  <si>
    <t>비율</t>
    <rPh sb="0" eb="2">
      <t>ワリアイ</t>
    </rPh>
    <phoneticPr fontId="1"/>
  </si>
  <si>
    <t>명</t>
    <rPh sb="0" eb="1">
      <t>ヒト</t>
    </rPh>
    <phoneticPr fontId="1"/>
  </si>
  <si>
    <t>남성</t>
    <rPh sb="0" eb="2">
      <t>ダンセイ</t>
    </rPh>
    <phoneticPr fontId="1"/>
  </si>
  <si>
    <t>여성</t>
    <rPh sb="0" eb="2">
      <t>ジョセイ</t>
    </rPh>
    <phoneticPr fontId="1"/>
  </si>
  <si>
    <t>남성</t>
    <phoneticPr fontId="1"/>
  </si>
  <si>
    <t>남성</t>
    <phoneticPr fontId="1"/>
  </si>
  <si>
    <t>여성</t>
    <phoneticPr fontId="1"/>
  </si>
  <si>
    <t>부산</t>
  </si>
  <si>
    <t>부산</t>
    <phoneticPr fontId="1"/>
  </si>
  <si>
    <t>서울</t>
  </si>
  <si>
    <t>서울</t>
    <phoneticPr fontId="1"/>
  </si>
  <si>
    <t>대전</t>
  </si>
  <si>
    <t>대전</t>
    <phoneticPr fontId="1"/>
  </si>
  <si>
    <t>판매 비교 집계</t>
    <rPh sb="0" eb="2">
      <t>ハンバイ</t>
    </rPh>
    <rPh sb="2" eb="4">
      <t>ヒリツ</t>
    </rPh>
    <rPh sb="4" eb="6">
      <t>シュウケイ</t>
    </rPh>
    <phoneticPr fontId="1"/>
  </si>
  <si>
    <t>총합</t>
    <rPh sb="0" eb="1">
      <t>ソウゴウケイ</t>
    </rPh>
    <phoneticPr fontId="1"/>
  </si>
  <si>
    <t>상품명</t>
    <rPh sb="0" eb="3">
      <t>ショウヒンメイ</t>
    </rPh>
    <phoneticPr fontId="1"/>
  </si>
  <si>
    <t>판매액</t>
    <rPh sb="0" eb="2">
      <t>バイカ</t>
    </rPh>
    <phoneticPr fontId="1"/>
  </si>
  <si>
    <t>태블릿PC</t>
  </si>
  <si>
    <t>노트북</t>
  </si>
  <si>
    <t>PC용 책상</t>
    <phoneticPr fontId="1"/>
  </si>
  <si>
    <t>판매수</t>
    <rPh sb="0" eb="2">
      <t>ハンバイ</t>
    </rPh>
    <rPh sb="2" eb="3">
      <t>スウ</t>
    </rPh>
    <phoneticPr fontId="1"/>
  </si>
  <si>
    <t>서울본점</t>
    <rPh sb="0" eb="2">
      <t>トウキョウ</t>
    </rPh>
    <rPh sb="2" eb="4">
      <t>ホンテン</t>
    </rPh>
    <phoneticPr fontId="1"/>
  </si>
  <si>
    <t>서울본점</t>
    <phoneticPr fontId="1"/>
  </si>
  <si>
    <t>서울본점</t>
    <phoneticPr fontId="1"/>
  </si>
  <si>
    <t>서울본점</t>
    <phoneticPr fontId="1"/>
  </si>
  <si>
    <t>대전지점</t>
    <rPh sb="0" eb="3">
      <t>ナゴヤシテン</t>
    </rPh>
    <phoneticPr fontId="1"/>
  </si>
  <si>
    <t>상품별 판매개수</t>
    <rPh sb="0" eb="2">
      <t>ショウヒン</t>
    </rPh>
    <rPh sb="2" eb="3">
      <t>ベツ</t>
    </rPh>
    <rPh sb="3" eb="5">
      <t>ハンバイ</t>
    </rPh>
    <rPh sb="5" eb="7">
      <t>コスウ</t>
    </rPh>
    <phoneticPr fontId="1"/>
  </si>
  <si>
    <t>대상점포：</t>
    <rPh sb="0" eb="2">
      <t>タイショウ</t>
    </rPh>
    <rPh sb="2" eb="4">
      <t>テンポ</t>
    </rPh>
    <phoneticPr fontId="1"/>
  </si>
  <si>
    <t>소속</t>
    <rPh sb="0" eb="2">
      <t>ショゾク</t>
    </rPh>
    <phoneticPr fontId="1"/>
  </si>
  <si>
    <t>대상판정</t>
    <rPh sb="0" eb="2">
      <t>タイショウ</t>
    </rPh>
    <rPh sb="2" eb="4">
      <t>ハンテイ</t>
    </rPh>
    <phoneticPr fontId="1"/>
  </si>
  <si>
    <t>윤영삼</t>
    <rPh sb="0" eb="3">
      <t>マサミ</t>
    </rPh>
    <phoneticPr fontId="2"/>
  </si>
  <si>
    <t>강진아</t>
    <phoneticPr fontId="1"/>
  </si>
  <si>
    <t>오혜경</t>
    <rPh sb="0" eb="3">
      <t>サヤカ</t>
    </rPh>
    <phoneticPr fontId="2"/>
  </si>
  <si>
    <t>제석봉</t>
    <phoneticPr fontId="1"/>
  </si>
  <si>
    <t>정선남</t>
    <phoneticPr fontId="1"/>
  </si>
  <si>
    <t>정주희</t>
    <phoneticPr fontId="1"/>
  </si>
  <si>
    <t>이병준</t>
    <phoneticPr fontId="1"/>
  </si>
  <si>
    <t>이호기</t>
    <phoneticPr fontId="1"/>
  </si>
  <si>
    <t>이현주</t>
    <phoneticPr fontId="1"/>
  </si>
  <si>
    <t>최규련</t>
    <rPh sb="0" eb="3">
      <t>マサシ</t>
    </rPh>
    <phoneticPr fontId="2"/>
  </si>
  <si>
    <t>사원 명부</t>
    <rPh sb="0" eb="2">
      <t>シャイン</t>
    </rPh>
    <rPh sb="2" eb="4">
      <t>メイボ</t>
    </rPh>
    <phoneticPr fontId="1"/>
  </si>
  <si>
    <t>조건1：</t>
    <rPh sb="0" eb="2">
      <t>ジョウケン</t>
    </rPh>
    <phoneticPr fontId="1"/>
  </si>
  <si>
    <t>*서울*</t>
    <rPh sb="1" eb="3">
      <t>トウキョウ</t>
    </rPh>
    <phoneticPr fontId="1"/>
  </si>
  <si>
    <t>조건2：</t>
    <rPh sb="0" eb="2">
      <t>ジョウケン</t>
    </rPh>
    <phoneticPr fontId="1"/>
  </si>
  <si>
    <t>*영업*</t>
    <rPh sb="1" eb="3">
      <t>エイギョウ</t>
    </rPh>
    <phoneticPr fontId="1"/>
  </si>
  <si>
    <t>대전지점 제1영업팀</t>
    <phoneticPr fontId="1"/>
  </si>
  <si>
    <t>서울본점 회계팀</t>
    <phoneticPr fontId="1"/>
  </si>
  <si>
    <t>대전지점 시스템 개발팀</t>
    <phoneticPr fontId="1"/>
  </si>
  <si>
    <t>서울본점 제2영업팀</t>
    <phoneticPr fontId="1"/>
  </si>
  <si>
    <t>대전지점 제2영업팀</t>
    <phoneticPr fontId="1"/>
  </si>
  <si>
    <t>서울본점 총무팀</t>
    <phoneticPr fontId="1"/>
  </si>
  <si>
    <t>서울본점 제2영업팀</t>
    <phoneticPr fontId="1"/>
  </si>
  <si>
    <t>서울본점 회계팀</t>
    <phoneticPr fontId="1"/>
  </si>
  <si>
    <t>대전지점 제2영업부</t>
    <phoneticPr fontId="1"/>
  </si>
  <si>
    <t>서울본점 제1영업부</t>
    <phoneticPr fontId="1"/>
  </si>
  <si>
    <t>연간합계</t>
    <rPh sb="0" eb="2">
      <t>ネンド</t>
    </rPh>
    <rPh sb="2" eb="4">
      <t>ゴウケイ</t>
    </rPh>
    <phoneticPr fontId="1"/>
  </si>
  <si>
    <t>COUNTA 결과</t>
    <rPh sb="0" eb="8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</si>
</sst>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#,##0_ "/>
    <numFmt numFmtId="178" formatCode="0_);[Red]\(0\)"/>
  </numFmts>
  <fonts count="9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맑은 고딕"/>
      <family val="2"/>
      <charset val="128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8"/>
      <scheme val="minor"/>
    </font>
    <font>
      <sz val="11"/>
      <color theme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8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178" fontId="5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3" xfId="0" applyFont="1" applyBorder="1">
      <alignment vertical="center"/>
    </xf>
    <xf numFmtId="178" fontId="4" fillId="0" borderId="3" xfId="0" applyNumberFormat="1" applyFont="1" applyBorder="1" applyAlignment="1">
      <alignment horizontal="right" vertical="center"/>
    </xf>
    <xf numFmtId="38" fontId="4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9" fontId="4" fillId="0" borderId="3" xfId="2" applyFont="1" applyFill="1" applyBorder="1" applyAlignment="1">
      <alignment horizontal="right" vertical="center"/>
    </xf>
    <xf numFmtId="9" fontId="4" fillId="0" borderId="3" xfId="2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9" fontId="4" fillId="0" borderId="4" xfId="2" applyFont="1" applyFill="1" applyBorder="1" applyAlignment="1">
      <alignment horizontal="right" vertical="center"/>
    </xf>
    <xf numFmtId="9" fontId="4" fillId="0" borderId="4" xfId="2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178" fontId="4" fillId="0" borderId="4" xfId="0" applyNumberFormat="1" applyFont="1" applyBorder="1" applyAlignment="1">
      <alignment horizontal="right" vertical="center"/>
    </xf>
    <xf numFmtId="38" fontId="4" fillId="0" borderId="4" xfId="1" applyFont="1" applyBorder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5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178" fontId="5" fillId="0" borderId="0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4" fillId="0" borderId="2" xfId="0" applyFont="1" applyFill="1" applyBorder="1">
      <alignment vertical="center"/>
    </xf>
    <xf numFmtId="178" fontId="4" fillId="0" borderId="2" xfId="0" applyNumberFormat="1" applyFont="1" applyFill="1" applyBorder="1" applyAlignment="1">
      <alignment horizontal="right" vertical="center"/>
    </xf>
    <xf numFmtId="176" fontId="4" fillId="0" borderId="3" xfId="0" applyNumberFormat="1" applyFont="1" applyBorder="1" applyAlignment="1">
      <alignment horizontal="left" vertical="center"/>
    </xf>
    <xf numFmtId="177" fontId="7" fillId="0" borderId="3" xfId="0" applyNumberFormat="1" applyFont="1" applyBorder="1">
      <alignment vertical="center"/>
    </xf>
    <xf numFmtId="0" fontId="4" fillId="0" borderId="3" xfId="0" applyFont="1" applyFill="1" applyBorder="1">
      <alignment vertical="center"/>
    </xf>
    <xf numFmtId="178" fontId="4" fillId="0" borderId="3" xfId="0" applyNumberFormat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178" fontId="4" fillId="0" borderId="4" xfId="1" applyNumberFormat="1" applyFont="1" applyFill="1" applyBorder="1" applyAlignment="1">
      <alignment horizontal="right" vertical="center"/>
    </xf>
    <xf numFmtId="0" fontId="5" fillId="0" borderId="7" xfId="0" applyFont="1" applyBorder="1">
      <alignment vertical="center"/>
    </xf>
    <xf numFmtId="178" fontId="7" fillId="0" borderId="7" xfId="0" applyNumberFormat="1" applyFont="1" applyBorder="1">
      <alignment vertical="center"/>
    </xf>
    <xf numFmtId="176" fontId="4" fillId="0" borderId="4" xfId="0" applyNumberFormat="1" applyFont="1" applyBorder="1" applyAlignment="1">
      <alignment horizontal="left" vertical="center"/>
    </xf>
    <xf numFmtId="177" fontId="7" fillId="0" borderId="4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176" fontId="4" fillId="2" borderId="3" xfId="0" applyNumberFormat="1" applyFont="1" applyFill="1" applyBorder="1" applyAlignment="1">
      <alignment horizontal="left" vertical="center"/>
    </xf>
    <xf numFmtId="178" fontId="4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178" fontId="4" fillId="0" borderId="3" xfId="0" applyNumberFormat="1" applyFont="1" applyBorder="1">
      <alignment vertical="center"/>
    </xf>
    <xf numFmtId="178" fontId="4" fillId="2" borderId="3" xfId="0" applyNumberFormat="1" applyFont="1" applyFill="1" applyBorder="1">
      <alignment vertical="center"/>
    </xf>
    <xf numFmtId="176" fontId="4" fillId="0" borderId="3" xfId="0" applyNumberFormat="1" applyFont="1" applyBorder="1">
      <alignment vertical="center"/>
    </xf>
    <xf numFmtId="0" fontId="4" fillId="2" borderId="3" xfId="0" applyFont="1" applyFill="1" applyBorder="1">
      <alignment vertical="center"/>
    </xf>
    <xf numFmtId="178" fontId="4" fillId="0" borderId="4" xfId="0" applyNumberFormat="1" applyFont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showGridLines="0" tabSelected="1" workbookViewId="0">
      <selection activeCell="H5" sqref="H4:H6"/>
    </sheetView>
  </sheetViews>
  <sheetFormatPr defaultColWidth="9" defaultRowHeight="18" customHeight="1"/>
  <cols>
    <col min="1" max="1" width="3.625" style="3" customWidth="1"/>
    <col min="2" max="2" width="16.125" style="3" customWidth="1"/>
    <col min="3" max="3" width="14" style="41" customWidth="1"/>
    <col min="4" max="4" width="9" style="3"/>
    <col min="5" max="5" width="3.625" style="3" customWidth="1"/>
    <col min="6" max="6" width="4.625" style="3" customWidth="1"/>
    <col min="7" max="7" width="14" style="3" customWidth="1"/>
    <col min="8" max="8" width="9" style="42" bestFit="1" customWidth="1"/>
    <col min="9" max="9" width="3.625" style="3" customWidth="1"/>
    <col min="10" max="16384" width="9" style="3"/>
  </cols>
  <sheetData>
    <row r="1" spans="2:14" ht="18" customHeight="1" thickBot="1"/>
    <row r="2" spans="2:14" ht="18" customHeight="1">
      <c r="B2" s="43" t="s">
        <v>1</v>
      </c>
      <c r="C2" s="8"/>
      <c r="D2" s="8"/>
      <c r="E2" s="8"/>
      <c r="G2" s="8" t="s">
        <v>33</v>
      </c>
      <c r="H2" s="44"/>
      <c r="I2" s="8"/>
    </row>
    <row r="3" spans="2:14" ht="18" customHeight="1">
      <c r="B3" s="22"/>
      <c r="C3" s="22"/>
      <c r="D3" s="22"/>
      <c r="E3" s="22"/>
      <c r="G3" s="22"/>
      <c r="H3" s="45" t="s">
        <v>27</v>
      </c>
      <c r="I3" s="22"/>
    </row>
    <row r="4" spans="2:14" ht="18" customHeight="1">
      <c r="B4" s="46" t="s">
        <v>22</v>
      </c>
      <c r="C4" s="46" t="s">
        <v>2</v>
      </c>
      <c r="D4" s="47" t="s">
        <v>23</v>
      </c>
      <c r="E4" s="21"/>
      <c r="G4" s="48" t="s">
        <v>24</v>
      </c>
      <c r="H4" s="49"/>
      <c r="I4" s="21"/>
      <c r="N4" s="49">
        <f>COUNTIFS($B$5:$B$10,G4,$C$5:$C$10,$H$8)</f>
        <v>2</v>
      </c>
    </row>
    <row r="5" spans="2:14" ht="18" customHeight="1">
      <c r="B5" s="50" t="s">
        <v>24</v>
      </c>
      <c r="C5" s="50" t="s">
        <v>29</v>
      </c>
      <c r="D5" s="51">
        <v>150000</v>
      </c>
      <c r="E5" s="26"/>
      <c r="G5" s="52" t="s">
        <v>25</v>
      </c>
      <c r="H5" s="53"/>
      <c r="I5" s="26"/>
    </row>
    <row r="6" spans="2:14" ht="18" customHeight="1" thickBot="1">
      <c r="B6" s="50" t="s">
        <v>25</v>
      </c>
      <c r="C6" s="50" t="s">
        <v>32</v>
      </c>
      <c r="D6" s="51">
        <v>62000</v>
      </c>
      <c r="E6" s="26"/>
      <c r="G6" s="54" t="s">
        <v>26</v>
      </c>
      <c r="H6" s="55"/>
      <c r="I6" s="37"/>
    </row>
    <row r="7" spans="2:14" ht="18" customHeight="1">
      <c r="B7" s="50" t="s">
        <v>24</v>
      </c>
      <c r="C7" s="50" t="s">
        <v>30</v>
      </c>
      <c r="D7" s="51">
        <v>150000</v>
      </c>
      <c r="E7" s="26"/>
    </row>
    <row r="8" spans="2:14" ht="18" customHeight="1">
      <c r="B8" s="50" t="s">
        <v>25</v>
      </c>
      <c r="C8" s="50" t="s">
        <v>30</v>
      </c>
      <c r="D8" s="51">
        <v>65000</v>
      </c>
      <c r="E8" s="26"/>
      <c r="G8" s="56" t="s">
        <v>34</v>
      </c>
      <c r="H8" s="57" t="s">
        <v>28</v>
      </c>
      <c r="I8" s="56"/>
    </row>
    <row r="9" spans="2:14" ht="18" customHeight="1">
      <c r="B9" s="50" t="s">
        <v>24</v>
      </c>
      <c r="C9" s="50" t="s">
        <v>32</v>
      </c>
      <c r="D9" s="51">
        <v>120000</v>
      </c>
      <c r="E9" s="26"/>
    </row>
    <row r="10" spans="2:14" ht="18" customHeight="1" thickBot="1">
      <c r="B10" s="58" t="s">
        <v>26</v>
      </c>
      <c r="C10" s="58" t="s">
        <v>31</v>
      </c>
      <c r="D10" s="59">
        <v>9800</v>
      </c>
      <c r="E10" s="37"/>
    </row>
    <row r="11" spans="2:14" ht="18" customHeight="1">
      <c r="B11" s="6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showGridLines="0" workbookViewId="0">
      <selection activeCell="H8" sqref="H8"/>
    </sheetView>
  </sheetViews>
  <sheetFormatPr defaultColWidth="9" defaultRowHeight="18" customHeight="1"/>
  <cols>
    <col min="1" max="1" width="3.625" style="3" customWidth="1"/>
    <col min="2" max="2" width="16.125" style="3" customWidth="1"/>
    <col min="3" max="3" width="14" style="41" customWidth="1"/>
    <col min="4" max="4" width="9" style="3"/>
    <col min="5" max="5" width="3.625" style="3" customWidth="1"/>
    <col min="6" max="6" width="4.625" style="3" customWidth="1"/>
    <col min="7" max="7" width="14" style="3" customWidth="1"/>
    <col min="8" max="8" width="9" style="42" bestFit="1" customWidth="1"/>
    <col min="9" max="9" width="3.625" style="3" customWidth="1"/>
    <col min="10" max="16384" width="9" style="3"/>
  </cols>
  <sheetData>
    <row r="1" spans="2:14" ht="18" customHeight="1" thickBot="1"/>
    <row r="2" spans="2:14" ht="18" customHeight="1">
      <c r="B2" s="43" t="s">
        <v>1</v>
      </c>
      <c r="C2" s="8"/>
      <c r="D2" s="8"/>
      <c r="E2" s="8"/>
      <c r="G2" s="8" t="s">
        <v>33</v>
      </c>
      <c r="H2" s="44"/>
      <c r="I2" s="8"/>
    </row>
    <row r="3" spans="2:14" ht="18" customHeight="1">
      <c r="B3" s="22"/>
      <c r="C3" s="22"/>
      <c r="D3" s="22"/>
      <c r="E3" s="22"/>
      <c r="G3" s="22"/>
      <c r="H3" s="45" t="s">
        <v>27</v>
      </c>
      <c r="I3" s="22"/>
    </row>
    <row r="4" spans="2:14" ht="18" customHeight="1">
      <c r="B4" s="46" t="s">
        <v>22</v>
      </c>
      <c r="C4" s="46" t="s">
        <v>2</v>
      </c>
      <c r="D4" s="47" t="s">
        <v>23</v>
      </c>
      <c r="E4" s="21"/>
      <c r="G4" s="48" t="s">
        <v>24</v>
      </c>
      <c r="H4" s="49">
        <f>COUNTIFS($B$5:$B$10,G4,$C$5:$C$10,$H$8)</f>
        <v>2</v>
      </c>
      <c r="I4" s="21"/>
      <c r="N4" s="49">
        <f>COUNTIFS($B$5:$B$10,G4,$C$5:$C$10,$H$8)</f>
        <v>2</v>
      </c>
    </row>
    <row r="5" spans="2:14" ht="18" customHeight="1">
      <c r="B5" s="50" t="s">
        <v>24</v>
      </c>
      <c r="C5" s="50" t="s">
        <v>29</v>
      </c>
      <c r="D5" s="51">
        <v>150000</v>
      </c>
      <c r="E5" s="26"/>
      <c r="G5" s="52" t="s">
        <v>25</v>
      </c>
      <c r="H5" s="53">
        <v>1</v>
      </c>
      <c r="I5" s="26"/>
    </row>
    <row r="6" spans="2:14" ht="18" customHeight="1" thickBot="1">
      <c r="B6" s="50" t="s">
        <v>25</v>
      </c>
      <c r="C6" s="50" t="s">
        <v>32</v>
      </c>
      <c r="D6" s="51">
        <v>62000</v>
      </c>
      <c r="E6" s="26"/>
      <c r="G6" s="54" t="s">
        <v>26</v>
      </c>
      <c r="H6" s="55">
        <v>1</v>
      </c>
      <c r="I6" s="37"/>
    </row>
    <row r="7" spans="2:14" ht="18" customHeight="1">
      <c r="B7" s="50" t="s">
        <v>24</v>
      </c>
      <c r="C7" s="50" t="s">
        <v>29</v>
      </c>
      <c r="D7" s="51">
        <v>150000</v>
      </c>
      <c r="E7" s="26"/>
    </row>
    <row r="8" spans="2:14" ht="18" customHeight="1">
      <c r="B8" s="50" t="s">
        <v>25</v>
      </c>
      <c r="C8" s="50" t="s">
        <v>29</v>
      </c>
      <c r="D8" s="51">
        <v>65000</v>
      </c>
      <c r="E8" s="26"/>
      <c r="G8" s="56" t="s">
        <v>34</v>
      </c>
      <c r="H8" s="57" t="s">
        <v>28</v>
      </c>
      <c r="I8" s="56"/>
    </row>
    <row r="9" spans="2:14" ht="18" customHeight="1">
      <c r="B9" s="50" t="s">
        <v>24</v>
      </c>
      <c r="C9" s="50" t="s">
        <v>32</v>
      </c>
      <c r="D9" s="51">
        <v>120000</v>
      </c>
      <c r="E9" s="26"/>
    </row>
    <row r="10" spans="2:14" ht="18" customHeight="1" thickBot="1">
      <c r="B10" s="58" t="s">
        <v>26</v>
      </c>
      <c r="C10" s="58" t="s">
        <v>29</v>
      </c>
      <c r="D10" s="59">
        <v>9800</v>
      </c>
      <c r="E10" s="37"/>
    </row>
    <row r="11" spans="2:14" ht="18" customHeight="1">
      <c r="B11" s="60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showGridLines="0" workbookViewId="0">
      <selection activeCell="H14" sqref="H14"/>
    </sheetView>
  </sheetViews>
  <sheetFormatPr defaultColWidth="9" defaultRowHeight="18" customHeight="1"/>
  <cols>
    <col min="1" max="1" width="3.625" style="3" customWidth="1"/>
    <col min="2" max="2" width="17.375" style="3" customWidth="1"/>
    <col min="3" max="3" width="24.875" style="41" bestFit="1" customWidth="1"/>
    <col min="4" max="4" width="9" style="3"/>
    <col min="5" max="5" width="3.625" style="3" customWidth="1"/>
    <col min="6" max="6" width="4.625" style="3" customWidth="1"/>
    <col min="7" max="16384" width="9" style="3"/>
  </cols>
  <sheetData>
    <row r="1" spans="2:14" ht="18" customHeight="1" thickBot="1"/>
    <row r="2" spans="2:14" ht="18" customHeight="1">
      <c r="B2" s="43" t="s">
        <v>47</v>
      </c>
      <c r="C2" s="8"/>
      <c r="D2" s="8"/>
      <c r="E2" s="8"/>
      <c r="G2" s="21" t="s">
        <v>48</v>
      </c>
      <c r="H2" s="21"/>
    </row>
    <row r="3" spans="2:14" ht="18" customHeight="1">
      <c r="B3" s="46"/>
      <c r="C3" s="46" t="s">
        <v>35</v>
      </c>
      <c r="D3" s="47" t="s">
        <v>36</v>
      </c>
      <c r="E3" s="21"/>
      <c r="G3" s="26" t="s">
        <v>50</v>
      </c>
      <c r="H3" s="26"/>
    </row>
    <row r="4" spans="2:14" ht="18" customHeight="1">
      <c r="B4" s="61" t="s">
        <v>37</v>
      </c>
      <c r="C4" s="61" t="s">
        <v>55</v>
      </c>
      <c r="D4" s="62"/>
      <c r="E4" s="63"/>
      <c r="N4" s="62">
        <f>COUNTIFS(C4,$H$2,J4,$H$3)</f>
        <v>0</v>
      </c>
    </row>
    <row r="5" spans="2:14" ht="18" customHeight="1">
      <c r="B5" s="50" t="s">
        <v>38</v>
      </c>
      <c r="C5" s="50" t="s">
        <v>56</v>
      </c>
      <c r="D5" s="64"/>
      <c r="E5" s="26"/>
    </row>
    <row r="6" spans="2:14" ht="18" customHeight="1">
      <c r="B6" s="50" t="s">
        <v>39</v>
      </c>
      <c r="C6" s="50" t="s">
        <v>52</v>
      </c>
      <c r="D6" s="64"/>
      <c r="E6" s="26"/>
    </row>
    <row r="7" spans="2:14" ht="18" customHeight="1">
      <c r="B7" s="50" t="s">
        <v>40</v>
      </c>
      <c r="C7" s="50" t="s">
        <v>57</v>
      </c>
      <c r="D7" s="64"/>
      <c r="E7" s="26"/>
    </row>
    <row r="8" spans="2:14" ht="18" customHeight="1">
      <c r="B8" s="61" t="s">
        <v>41</v>
      </c>
      <c r="C8" s="61" t="s">
        <v>55</v>
      </c>
      <c r="D8" s="65"/>
      <c r="E8" s="63"/>
    </row>
    <row r="9" spans="2:14" ht="18" customHeight="1">
      <c r="B9" s="50" t="s">
        <v>42</v>
      </c>
      <c r="C9" s="50" t="s">
        <v>53</v>
      </c>
      <c r="D9" s="64"/>
      <c r="E9" s="26"/>
    </row>
    <row r="10" spans="2:14" ht="18" customHeight="1">
      <c r="B10" s="66" t="s">
        <v>43</v>
      </c>
      <c r="C10" s="50" t="s">
        <v>60</v>
      </c>
      <c r="D10" s="64"/>
      <c r="E10" s="26"/>
    </row>
    <row r="11" spans="2:14" ht="18" customHeight="1">
      <c r="B11" s="67" t="s">
        <v>44</v>
      </c>
      <c r="C11" s="61" t="s">
        <v>61</v>
      </c>
      <c r="D11" s="65"/>
      <c r="E11" s="63"/>
    </row>
    <row r="12" spans="2:14" ht="18" customHeight="1">
      <c r="B12" s="23" t="s">
        <v>45</v>
      </c>
      <c r="C12" s="50" t="s">
        <v>53</v>
      </c>
      <c r="D12" s="64"/>
      <c r="E12" s="26"/>
    </row>
    <row r="13" spans="2:14" ht="18" customHeight="1" thickBot="1">
      <c r="B13" s="38" t="s">
        <v>46</v>
      </c>
      <c r="C13" s="58" t="s">
        <v>54</v>
      </c>
      <c r="D13" s="68"/>
      <c r="E13" s="37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showGridLines="0" workbookViewId="0">
      <selection activeCell="H3" sqref="H3"/>
    </sheetView>
  </sheetViews>
  <sheetFormatPr defaultColWidth="9" defaultRowHeight="18" customHeight="1"/>
  <cols>
    <col min="1" max="1" width="3.625" style="3" customWidth="1"/>
    <col min="2" max="2" width="17.375" style="3" customWidth="1"/>
    <col min="3" max="3" width="24.875" style="41" bestFit="1" customWidth="1"/>
    <col min="4" max="4" width="9" style="3"/>
    <col min="5" max="5" width="3.625" style="3" customWidth="1"/>
    <col min="6" max="6" width="4.625" style="3" customWidth="1"/>
    <col min="7" max="16384" width="9" style="3"/>
  </cols>
  <sheetData>
    <row r="1" spans="2:14" ht="18" customHeight="1" thickBot="1"/>
    <row r="2" spans="2:14" ht="18" customHeight="1">
      <c r="B2" s="43" t="s">
        <v>47</v>
      </c>
      <c r="C2" s="8"/>
      <c r="D2" s="8"/>
      <c r="E2" s="8"/>
      <c r="G2" s="21" t="s">
        <v>48</v>
      </c>
      <c r="H2" s="21" t="s">
        <v>49</v>
      </c>
    </row>
    <row r="3" spans="2:14" ht="18" customHeight="1">
      <c r="B3" s="46"/>
      <c r="C3" s="46" t="s">
        <v>35</v>
      </c>
      <c r="D3" s="47" t="s">
        <v>36</v>
      </c>
      <c r="E3" s="21"/>
      <c r="G3" s="26" t="s">
        <v>50</v>
      </c>
      <c r="H3" s="26" t="s">
        <v>51</v>
      </c>
    </row>
    <row r="4" spans="2:14" ht="18" customHeight="1">
      <c r="B4" s="61" t="s">
        <v>37</v>
      </c>
      <c r="C4" s="61" t="s">
        <v>55</v>
      </c>
      <c r="D4" s="62">
        <f>COUNTIFS(C4,$H$2,C4,$H$3)</f>
        <v>1</v>
      </c>
      <c r="E4" s="63"/>
      <c r="N4" s="62">
        <f>COUNTIFS(C4,$H$2,J4,$H$3)</f>
        <v>0</v>
      </c>
    </row>
    <row r="5" spans="2:14" ht="18" customHeight="1">
      <c r="B5" s="50" t="s">
        <v>38</v>
      </c>
      <c r="C5" s="50" t="s">
        <v>56</v>
      </c>
      <c r="D5" s="64">
        <f t="shared" ref="D5:D13" si="0">COUNTIFS(C5,$H$2,C5,$H$3)</f>
        <v>0</v>
      </c>
      <c r="E5" s="26"/>
    </row>
    <row r="6" spans="2:14" ht="18" customHeight="1">
      <c r="B6" s="50" t="s">
        <v>39</v>
      </c>
      <c r="C6" s="50" t="s">
        <v>52</v>
      </c>
      <c r="D6" s="64">
        <f t="shared" si="0"/>
        <v>0</v>
      </c>
      <c r="E6" s="26"/>
    </row>
    <row r="7" spans="2:14" ht="18" customHeight="1">
      <c r="B7" s="50" t="s">
        <v>40</v>
      </c>
      <c r="C7" s="50" t="s">
        <v>57</v>
      </c>
      <c r="D7" s="64">
        <f t="shared" si="0"/>
        <v>0</v>
      </c>
      <c r="E7" s="26"/>
    </row>
    <row r="8" spans="2:14" ht="18" customHeight="1">
      <c r="B8" s="61" t="s">
        <v>41</v>
      </c>
      <c r="C8" s="61" t="s">
        <v>58</v>
      </c>
      <c r="D8" s="65">
        <f t="shared" si="0"/>
        <v>1</v>
      </c>
      <c r="E8" s="63"/>
    </row>
    <row r="9" spans="2:14" ht="18" customHeight="1">
      <c r="B9" s="50" t="s">
        <v>42</v>
      </c>
      <c r="C9" s="50" t="s">
        <v>59</v>
      </c>
      <c r="D9" s="64">
        <f t="shared" si="0"/>
        <v>0</v>
      </c>
      <c r="E9" s="26"/>
    </row>
    <row r="10" spans="2:14" ht="18" customHeight="1">
      <c r="B10" s="66" t="s">
        <v>43</v>
      </c>
      <c r="C10" s="50" t="s">
        <v>60</v>
      </c>
      <c r="D10" s="64">
        <f t="shared" si="0"/>
        <v>0</v>
      </c>
      <c r="E10" s="26"/>
    </row>
    <row r="11" spans="2:14" ht="18" customHeight="1">
      <c r="B11" s="67" t="s">
        <v>44</v>
      </c>
      <c r="C11" s="61" t="s">
        <v>61</v>
      </c>
      <c r="D11" s="65">
        <f t="shared" si="0"/>
        <v>1</v>
      </c>
      <c r="E11" s="63"/>
    </row>
    <row r="12" spans="2:14" ht="18" customHeight="1">
      <c r="B12" s="23" t="s">
        <v>45</v>
      </c>
      <c r="C12" s="50" t="s">
        <v>53</v>
      </c>
      <c r="D12" s="64">
        <f t="shared" si="0"/>
        <v>0</v>
      </c>
      <c r="E12" s="26"/>
    </row>
    <row r="13" spans="2:14" ht="18" customHeight="1" thickBot="1">
      <c r="B13" s="38" t="s">
        <v>46</v>
      </c>
      <c r="C13" s="58" t="s">
        <v>54</v>
      </c>
      <c r="D13" s="68">
        <f t="shared" si="0"/>
        <v>0</v>
      </c>
      <c r="E13" s="37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4"/>
  <sheetViews>
    <sheetView showGridLines="0" zoomScaleNormal="100" workbookViewId="0">
      <selection activeCell="M18" sqref="M18"/>
    </sheetView>
  </sheetViews>
  <sheetFormatPr defaultColWidth="9" defaultRowHeight="18" customHeight="1"/>
  <cols>
    <col min="1" max="1" width="3.625" style="3" customWidth="1"/>
    <col min="2" max="2" width="12.625" style="1" customWidth="1"/>
    <col min="3" max="3" width="5.625" style="2" customWidth="1"/>
    <col min="4" max="4" width="9" style="3" customWidth="1"/>
    <col min="5" max="5" width="9" style="4"/>
    <col min="6" max="6" width="3.625" style="3" customWidth="1"/>
    <col min="7" max="7" width="6.625" style="3" customWidth="1"/>
    <col min="8" max="8" width="8.625" style="1" customWidth="1"/>
    <col min="9" max="9" width="7.75" style="5" customWidth="1"/>
    <col min="10" max="11" width="6.625" style="5" customWidth="1"/>
    <col min="12" max="13" width="6.625" style="3" customWidth="1"/>
    <col min="14" max="14" width="3.625" style="3" customWidth="1"/>
    <col min="15" max="16384" width="9" style="3"/>
  </cols>
  <sheetData>
    <row r="1" spans="2:20" ht="18" customHeight="1" thickBot="1"/>
    <row r="2" spans="2:20" ht="18" customHeight="1">
      <c r="B2" s="6" t="s">
        <v>1</v>
      </c>
      <c r="C2" s="7"/>
      <c r="D2" s="8"/>
      <c r="E2" s="9"/>
      <c r="F2" s="8"/>
      <c r="H2" s="10" t="s">
        <v>20</v>
      </c>
      <c r="I2" s="11"/>
      <c r="J2" s="11"/>
      <c r="K2" s="11"/>
      <c r="L2" s="8"/>
      <c r="M2" s="8"/>
      <c r="N2" s="8"/>
    </row>
    <row r="3" spans="2:20" ht="18" customHeight="1">
      <c r="H3" s="12"/>
      <c r="I3" s="13"/>
      <c r="J3" s="14">
        <v>2016</v>
      </c>
      <c r="K3" s="14"/>
      <c r="L3" s="14">
        <v>2017</v>
      </c>
      <c r="M3" s="15"/>
      <c r="N3" s="16"/>
    </row>
    <row r="4" spans="2:20" ht="18" customHeight="1">
      <c r="B4" s="17" t="s">
        <v>2</v>
      </c>
      <c r="C4" s="18" t="s">
        <v>3</v>
      </c>
      <c r="D4" s="19" t="s">
        <v>4</v>
      </c>
      <c r="E4" s="20" t="s">
        <v>5</v>
      </c>
      <c r="F4" s="21"/>
      <c r="H4" s="12"/>
      <c r="I4" s="13"/>
      <c r="J4" s="13" t="s">
        <v>6</v>
      </c>
      <c r="K4" s="13" t="s">
        <v>7</v>
      </c>
      <c r="L4" s="13" t="s">
        <v>6</v>
      </c>
      <c r="M4" s="13" t="s">
        <v>7</v>
      </c>
      <c r="N4" s="22"/>
    </row>
    <row r="5" spans="2:20" ht="18" customHeight="1">
      <c r="B5" s="23" t="s">
        <v>14</v>
      </c>
      <c r="C5" s="23" t="s">
        <v>11</v>
      </c>
      <c r="D5" s="24">
        <v>2016</v>
      </c>
      <c r="E5" s="25">
        <v>264300</v>
      </c>
      <c r="F5" s="26"/>
      <c r="H5" s="18"/>
      <c r="I5" s="27"/>
      <c r="J5" s="27" t="s">
        <v>8</v>
      </c>
      <c r="K5" s="27" t="s">
        <v>0</v>
      </c>
      <c r="L5" s="27" t="s">
        <v>8</v>
      </c>
      <c r="M5" s="27" t="s">
        <v>0</v>
      </c>
      <c r="N5" s="21"/>
    </row>
    <row r="6" spans="2:20" ht="18" customHeight="1">
      <c r="B6" s="23" t="s">
        <v>16</v>
      </c>
      <c r="C6" s="23" t="s">
        <v>12</v>
      </c>
      <c r="D6" s="24">
        <v>2016</v>
      </c>
      <c r="E6" s="25">
        <v>152900</v>
      </c>
      <c r="F6" s="26"/>
      <c r="H6" s="28" t="s">
        <v>17</v>
      </c>
      <c r="I6" s="29" t="s">
        <v>9</v>
      </c>
      <c r="J6" s="30"/>
      <c r="K6" s="31"/>
      <c r="L6" s="30"/>
      <c r="M6" s="32"/>
      <c r="N6" s="26"/>
      <c r="T6" s="30">
        <f>COUNTIFS($B:$B,$H$6,$C:$C,$I6,$D:$D,J$3)</f>
        <v>4</v>
      </c>
    </row>
    <row r="7" spans="2:20" ht="18" customHeight="1">
      <c r="B7" s="23" t="s">
        <v>18</v>
      </c>
      <c r="C7" s="23" t="s">
        <v>12</v>
      </c>
      <c r="D7" s="24">
        <v>2016</v>
      </c>
      <c r="E7" s="25">
        <v>203100</v>
      </c>
      <c r="F7" s="26"/>
      <c r="H7" s="12"/>
      <c r="I7" s="29" t="s">
        <v>10</v>
      </c>
      <c r="J7" s="30"/>
      <c r="K7" s="31"/>
      <c r="L7" s="30"/>
      <c r="M7" s="32"/>
      <c r="N7" s="26"/>
    </row>
    <row r="8" spans="2:20" ht="18" customHeight="1">
      <c r="B8" s="23" t="s">
        <v>18</v>
      </c>
      <c r="C8" s="23" t="s">
        <v>12</v>
      </c>
      <c r="D8" s="24">
        <v>2016</v>
      </c>
      <c r="E8" s="25">
        <v>247100</v>
      </c>
      <c r="F8" s="26"/>
      <c r="H8" s="28" t="s">
        <v>19</v>
      </c>
      <c r="I8" s="29" t="s">
        <v>9</v>
      </c>
      <c r="J8" s="30"/>
      <c r="K8" s="31"/>
      <c r="L8" s="30"/>
      <c r="M8" s="32"/>
      <c r="N8" s="26"/>
    </row>
    <row r="9" spans="2:20" ht="18" customHeight="1">
      <c r="B9" s="23" t="s">
        <v>18</v>
      </c>
      <c r="C9" s="23" t="s">
        <v>13</v>
      </c>
      <c r="D9" s="24">
        <v>2016</v>
      </c>
      <c r="E9" s="25">
        <v>102700</v>
      </c>
      <c r="F9" s="26"/>
      <c r="H9" s="12"/>
      <c r="I9" s="29" t="s">
        <v>10</v>
      </c>
      <c r="J9" s="30"/>
      <c r="K9" s="31"/>
      <c r="L9" s="30"/>
      <c r="M9" s="32"/>
      <c r="N9" s="26"/>
    </row>
    <row r="10" spans="2:20" ht="18" customHeight="1">
      <c r="B10" s="23" t="s">
        <v>16</v>
      </c>
      <c r="C10" s="23" t="s">
        <v>13</v>
      </c>
      <c r="D10" s="24">
        <v>2016</v>
      </c>
      <c r="E10" s="25">
        <v>262900</v>
      </c>
      <c r="F10" s="26"/>
      <c r="H10" s="28" t="s">
        <v>15</v>
      </c>
      <c r="I10" s="29" t="s">
        <v>9</v>
      </c>
      <c r="J10" s="30"/>
      <c r="K10" s="31"/>
      <c r="L10" s="30"/>
      <c r="M10" s="32"/>
      <c r="N10" s="26"/>
    </row>
    <row r="11" spans="2:20" ht="18" customHeight="1" thickBot="1">
      <c r="B11" s="23" t="s">
        <v>14</v>
      </c>
      <c r="C11" s="23" t="s">
        <v>13</v>
      </c>
      <c r="D11" s="24">
        <v>2016</v>
      </c>
      <c r="E11" s="25">
        <v>215700</v>
      </c>
      <c r="F11" s="26"/>
      <c r="H11" s="33"/>
      <c r="I11" s="34" t="s">
        <v>10</v>
      </c>
      <c r="J11" s="75"/>
      <c r="K11" s="35"/>
      <c r="L11" s="75"/>
      <c r="M11" s="36"/>
      <c r="N11" s="37"/>
    </row>
    <row r="12" spans="2:20" ht="18" customHeight="1">
      <c r="B12" s="23" t="s">
        <v>14</v>
      </c>
      <c r="C12" s="23" t="s">
        <v>13</v>
      </c>
      <c r="D12" s="24">
        <v>2016</v>
      </c>
      <c r="E12" s="25">
        <v>171200</v>
      </c>
      <c r="F12" s="26"/>
      <c r="H12" s="69"/>
      <c r="I12" s="70"/>
      <c r="J12" s="70"/>
      <c r="K12" s="70"/>
      <c r="L12" s="70"/>
    </row>
    <row r="13" spans="2:20" ht="18" customHeight="1">
      <c r="B13" s="23" t="s">
        <v>14</v>
      </c>
      <c r="C13" s="23" t="s">
        <v>13</v>
      </c>
      <c r="D13" s="24">
        <v>2016</v>
      </c>
      <c r="E13" s="25">
        <v>157500</v>
      </c>
      <c r="F13" s="26"/>
      <c r="H13" s="69"/>
      <c r="I13" s="70"/>
      <c r="J13" s="70"/>
      <c r="K13" s="70"/>
      <c r="L13" s="72"/>
    </row>
    <row r="14" spans="2:20" ht="18" customHeight="1">
      <c r="B14" s="23" t="s">
        <v>14</v>
      </c>
      <c r="C14" s="23" t="s">
        <v>13</v>
      </c>
      <c r="D14" s="24">
        <v>2016</v>
      </c>
      <c r="E14" s="25">
        <v>272500</v>
      </c>
      <c r="F14" s="26"/>
      <c r="H14" s="69"/>
      <c r="I14" s="70"/>
      <c r="J14" s="70"/>
      <c r="K14" s="70"/>
      <c r="L14" s="69"/>
    </row>
    <row r="15" spans="2:20" ht="18" customHeight="1">
      <c r="B15" s="23" t="s">
        <v>18</v>
      </c>
      <c r="C15" s="23" t="s">
        <v>13</v>
      </c>
      <c r="D15" s="24">
        <v>2016</v>
      </c>
      <c r="E15" s="25">
        <v>247100</v>
      </c>
      <c r="F15" s="26"/>
      <c r="H15" s="69"/>
      <c r="I15" s="69"/>
      <c r="J15" s="70"/>
      <c r="K15" s="70"/>
      <c r="L15" s="72"/>
    </row>
    <row r="16" spans="2:20" ht="18" customHeight="1">
      <c r="B16" s="23" t="s">
        <v>14</v>
      </c>
      <c r="C16" s="23" t="s">
        <v>13</v>
      </c>
      <c r="D16" s="24">
        <v>2016</v>
      </c>
      <c r="E16" s="25">
        <v>176100</v>
      </c>
      <c r="F16" s="26"/>
      <c r="I16" s="1"/>
    </row>
    <row r="17" spans="2:9" s="5" customFormat="1" ht="18" customHeight="1">
      <c r="B17" s="23" t="s">
        <v>14</v>
      </c>
      <c r="C17" s="23" t="s">
        <v>12</v>
      </c>
      <c r="D17" s="24">
        <v>2016</v>
      </c>
      <c r="E17" s="25">
        <v>205300</v>
      </c>
      <c r="F17" s="26"/>
      <c r="G17" s="3"/>
      <c r="H17" s="1"/>
      <c r="I17" s="1"/>
    </row>
    <row r="18" spans="2:9" s="5" customFormat="1" ht="18" customHeight="1">
      <c r="B18" s="23" t="s">
        <v>16</v>
      </c>
      <c r="C18" s="23" t="s">
        <v>13</v>
      </c>
      <c r="D18" s="24">
        <v>2016</v>
      </c>
      <c r="E18" s="25">
        <v>173200</v>
      </c>
      <c r="F18" s="26"/>
      <c r="G18" s="3"/>
      <c r="H18" s="1"/>
      <c r="I18" s="1"/>
    </row>
    <row r="19" spans="2:9" s="5" customFormat="1" ht="18" customHeight="1">
      <c r="B19" s="23" t="s">
        <v>14</v>
      </c>
      <c r="C19" s="23" t="s">
        <v>12</v>
      </c>
      <c r="D19" s="24">
        <v>2016</v>
      </c>
      <c r="E19" s="25">
        <v>97400</v>
      </c>
      <c r="F19" s="26"/>
      <c r="G19" s="3"/>
      <c r="H19" s="1"/>
      <c r="I19" s="1"/>
    </row>
    <row r="20" spans="2:9" s="5" customFormat="1" ht="18" customHeight="1">
      <c r="B20" s="23" t="s">
        <v>14</v>
      </c>
      <c r="C20" s="23" t="s">
        <v>13</v>
      </c>
      <c r="D20" s="24">
        <v>2016</v>
      </c>
      <c r="E20" s="25">
        <v>232100</v>
      </c>
      <c r="F20" s="26"/>
      <c r="G20" s="3"/>
      <c r="H20" s="1"/>
    </row>
    <row r="21" spans="2:9" s="5" customFormat="1" ht="18" customHeight="1">
      <c r="B21" s="23" t="s">
        <v>14</v>
      </c>
      <c r="C21" s="23" t="s">
        <v>12</v>
      </c>
      <c r="D21" s="24">
        <v>2016</v>
      </c>
      <c r="E21" s="25">
        <v>163400</v>
      </c>
      <c r="F21" s="26"/>
      <c r="G21" s="3"/>
      <c r="H21" s="1"/>
    </row>
    <row r="22" spans="2:9" s="5" customFormat="1" ht="18" customHeight="1">
      <c r="B22" s="23" t="s">
        <v>18</v>
      </c>
      <c r="C22" s="23" t="s">
        <v>13</v>
      </c>
      <c r="D22" s="24">
        <v>2016</v>
      </c>
      <c r="E22" s="25">
        <v>160400</v>
      </c>
      <c r="F22" s="26"/>
      <c r="G22" s="3"/>
      <c r="H22" s="1"/>
    </row>
    <row r="23" spans="2:9" s="5" customFormat="1" ht="18" customHeight="1">
      <c r="B23" s="23" t="s">
        <v>16</v>
      </c>
      <c r="C23" s="23" t="s">
        <v>13</v>
      </c>
      <c r="D23" s="24">
        <v>2016</v>
      </c>
      <c r="E23" s="25">
        <v>101600</v>
      </c>
      <c r="F23" s="26"/>
      <c r="G23" s="3"/>
      <c r="H23" s="1"/>
    </row>
    <row r="24" spans="2:9" s="5" customFormat="1" ht="18" customHeight="1">
      <c r="B24" s="23" t="s">
        <v>16</v>
      </c>
      <c r="C24" s="23" t="s">
        <v>12</v>
      </c>
      <c r="D24" s="24">
        <v>2016</v>
      </c>
      <c r="E24" s="25">
        <v>206100</v>
      </c>
      <c r="F24" s="26"/>
      <c r="G24" s="3"/>
      <c r="H24" s="1"/>
    </row>
    <row r="25" spans="2:9" s="5" customFormat="1" ht="18" customHeight="1">
      <c r="B25" s="23" t="s">
        <v>16</v>
      </c>
      <c r="C25" s="23" t="s">
        <v>13</v>
      </c>
      <c r="D25" s="24">
        <v>2016</v>
      </c>
      <c r="E25" s="25">
        <v>134400</v>
      </c>
      <c r="F25" s="26"/>
      <c r="G25" s="3"/>
      <c r="H25" s="1"/>
    </row>
    <row r="26" spans="2:9" s="5" customFormat="1" ht="18" customHeight="1">
      <c r="B26" s="23" t="s">
        <v>18</v>
      </c>
      <c r="C26" s="23" t="s">
        <v>12</v>
      </c>
      <c r="D26" s="24">
        <v>2016</v>
      </c>
      <c r="E26" s="25">
        <v>136500</v>
      </c>
      <c r="F26" s="26"/>
      <c r="G26" s="3"/>
      <c r="H26" s="1"/>
    </row>
    <row r="27" spans="2:9" s="5" customFormat="1" ht="18" customHeight="1">
      <c r="B27" s="23" t="s">
        <v>18</v>
      </c>
      <c r="C27" s="23" t="s">
        <v>13</v>
      </c>
      <c r="D27" s="24">
        <v>2016</v>
      </c>
      <c r="E27" s="25">
        <v>237300</v>
      </c>
      <c r="F27" s="26"/>
      <c r="G27" s="3"/>
      <c r="H27" s="1"/>
    </row>
    <row r="28" spans="2:9" s="5" customFormat="1" ht="18" customHeight="1">
      <c r="B28" s="23" t="s">
        <v>14</v>
      </c>
      <c r="C28" s="23" t="s">
        <v>13</v>
      </c>
      <c r="D28" s="24">
        <v>2016</v>
      </c>
      <c r="E28" s="25">
        <v>100800</v>
      </c>
      <c r="F28" s="26"/>
      <c r="G28" s="3"/>
      <c r="H28" s="1"/>
    </row>
    <row r="29" spans="2:9" s="5" customFormat="1" ht="18" customHeight="1">
      <c r="B29" s="23" t="s">
        <v>14</v>
      </c>
      <c r="C29" s="23" t="s">
        <v>13</v>
      </c>
      <c r="D29" s="24">
        <v>2016</v>
      </c>
      <c r="E29" s="25">
        <v>95300</v>
      </c>
      <c r="F29" s="26"/>
      <c r="G29" s="3"/>
      <c r="H29" s="1"/>
    </row>
    <row r="30" spans="2:9" s="5" customFormat="1" ht="18" customHeight="1">
      <c r="B30" s="23" t="s">
        <v>14</v>
      </c>
      <c r="C30" s="23" t="s">
        <v>12</v>
      </c>
      <c r="D30" s="24">
        <v>2016</v>
      </c>
      <c r="E30" s="25">
        <v>244200</v>
      </c>
      <c r="F30" s="26"/>
      <c r="G30" s="3"/>
      <c r="H30" s="1"/>
    </row>
    <row r="31" spans="2:9" s="5" customFormat="1" ht="18" customHeight="1">
      <c r="B31" s="23" t="s">
        <v>16</v>
      </c>
      <c r="C31" s="23" t="s">
        <v>12</v>
      </c>
      <c r="D31" s="24">
        <v>2016</v>
      </c>
      <c r="E31" s="25">
        <v>279900</v>
      </c>
      <c r="F31" s="26"/>
      <c r="G31" s="3"/>
      <c r="H31" s="1"/>
    </row>
    <row r="32" spans="2:9" s="5" customFormat="1" ht="18" customHeight="1">
      <c r="B32" s="23" t="s">
        <v>16</v>
      </c>
      <c r="C32" s="23" t="s">
        <v>13</v>
      </c>
      <c r="D32" s="24">
        <v>2016</v>
      </c>
      <c r="E32" s="25">
        <v>106200</v>
      </c>
      <c r="F32" s="26"/>
      <c r="G32" s="3"/>
      <c r="H32" s="1"/>
    </row>
    <row r="33" spans="2:6" ht="18" customHeight="1">
      <c r="B33" s="23" t="s">
        <v>18</v>
      </c>
      <c r="C33" s="23" t="s">
        <v>13</v>
      </c>
      <c r="D33" s="24">
        <v>2016</v>
      </c>
      <c r="E33" s="25">
        <v>138500</v>
      </c>
      <c r="F33" s="26"/>
    </row>
    <row r="34" spans="2:6" ht="18" customHeight="1">
      <c r="B34" s="23" t="s">
        <v>18</v>
      </c>
      <c r="C34" s="23" t="s">
        <v>12</v>
      </c>
      <c r="D34" s="24">
        <v>2016</v>
      </c>
      <c r="E34" s="25">
        <v>119000</v>
      </c>
      <c r="F34" s="26"/>
    </row>
    <row r="35" spans="2:6" ht="18" customHeight="1">
      <c r="B35" s="23" t="s">
        <v>18</v>
      </c>
      <c r="C35" s="23" t="s">
        <v>12</v>
      </c>
      <c r="D35" s="24">
        <v>2016</v>
      </c>
      <c r="E35" s="25">
        <v>297800</v>
      </c>
      <c r="F35" s="26"/>
    </row>
    <row r="36" spans="2:6" ht="18" customHeight="1">
      <c r="B36" s="23" t="s">
        <v>18</v>
      </c>
      <c r="C36" s="23" t="s">
        <v>13</v>
      </c>
      <c r="D36" s="24">
        <v>2016</v>
      </c>
      <c r="E36" s="25">
        <v>193500</v>
      </c>
      <c r="F36" s="26"/>
    </row>
    <row r="37" spans="2:6" ht="18" customHeight="1">
      <c r="B37" s="23" t="s">
        <v>18</v>
      </c>
      <c r="C37" s="23" t="s">
        <v>13</v>
      </c>
      <c r="D37" s="24">
        <v>2016</v>
      </c>
      <c r="E37" s="25">
        <v>264000</v>
      </c>
      <c r="F37" s="26"/>
    </row>
    <row r="38" spans="2:6" ht="18" customHeight="1">
      <c r="B38" s="23" t="s">
        <v>16</v>
      </c>
      <c r="C38" s="23" t="s">
        <v>12</v>
      </c>
      <c r="D38" s="24">
        <v>2016</v>
      </c>
      <c r="E38" s="25">
        <v>186200</v>
      </c>
      <c r="F38" s="26"/>
    </row>
    <row r="39" spans="2:6" ht="18" customHeight="1">
      <c r="B39" s="23" t="s">
        <v>18</v>
      </c>
      <c r="C39" s="23" t="s">
        <v>13</v>
      </c>
      <c r="D39" s="24">
        <v>2016</v>
      </c>
      <c r="E39" s="25">
        <v>177100</v>
      </c>
      <c r="F39" s="26"/>
    </row>
    <row r="40" spans="2:6" ht="18" customHeight="1">
      <c r="B40" s="23" t="s">
        <v>14</v>
      </c>
      <c r="C40" s="23" t="s">
        <v>13</v>
      </c>
      <c r="D40" s="24">
        <v>2016</v>
      </c>
      <c r="E40" s="25">
        <v>141000</v>
      </c>
      <c r="F40" s="26"/>
    </row>
    <row r="41" spans="2:6" ht="18" customHeight="1">
      <c r="B41" s="23" t="s">
        <v>14</v>
      </c>
      <c r="C41" s="23" t="s">
        <v>13</v>
      </c>
      <c r="D41" s="24">
        <v>2016</v>
      </c>
      <c r="E41" s="25">
        <v>275600</v>
      </c>
      <c r="F41" s="26"/>
    </row>
    <row r="42" spans="2:6" ht="18" customHeight="1">
      <c r="B42" s="23" t="s">
        <v>18</v>
      </c>
      <c r="C42" s="23" t="s">
        <v>13</v>
      </c>
      <c r="D42" s="24">
        <v>2016</v>
      </c>
      <c r="E42" s="25">
        <v>156200</v>
      </c>
      <c r="F42" s="26"/>
    </row>
    <row r="43" spans="2:6" ht="18" customHeight="1">
      <c r="B43" s="23" t="s">
        <v>18</v>
      </c>
      <c r="C43" s="23" t="s">
        <v>12</v>
      </c>
      <c r="D43" s="24">
        <v>2016</v>
      </c>
      <c r="E43" s="25">
        <v>271500</v>
      </c>
      <c r="F43" s="26"/>
    </row>
    <row r="44" spans="2:6" ht="18" customHeight="1">
      <c r="B44" s="23" t="s">
        <v>18</v>
      </c>
      <c r="C44" s="23" t="s">
        <v>13</v>
      </c>
      <c r="D44" s="24">
        <v>2016</v>
      </c>
      <c r="E44" s="25">
        <v>218300</v>
      </c>
      <c r="F44" s="26"/>
    </row>
    <row r="45" spans="2:6" ht="18" customHeight="1">
      <c r="B45" s="23" t="s">
        <v>16</v>
      </c>
      <c r="C45" s="23" t="s">
        <v>13</v>
      </c>
      <c r="D45" s="24">
        <v>2016</v>
      </c>
      <c r="E45" s="25">
        <v>168100</v>
      </c>
      <c r="F45" s="26"/>
    </row>
    <row r="46" spans="2:6" ht="18" customHeight="1">
      <c r="B46" s="23" t="s">
        <v>18</v>
      </c>
      <c r="C46" s="23" t="s">
        <v>12</v>
      </c>
      <c r="D46" s="24">
        <v>2016</v>
      </c>
      <c r="E46" s="25">
        <v>154000</v>
      </c>
      <c r="F46" s="26"/>
    </row>
    <row r="47" spans="2:6" ht="18" customHeight="1">
      <c r="B47" s="23" t="s">
        <v>14</v>
      </c>
      <c r="C47" s="23" t="s">
        <v>12</v>
      </c>
      <c r="D47" s="24">
        <v>2016</v>
      </c>
      <c r="E47" s="25">
        <v>269600</v>
      </c>
      <c r="F47" s="26"/>
    </row>
    <row r="48" spans="2:6" ht="18" customHeight="1">
      <c r="B48" s="23" t="s">
        <v>18</v>
      </c>
      <c r="C48" s="23" t="s">
        <v>12</v>
      </c>
      <c r="D48" s="24">
        <v>2016</v>
      </c>
      <c r="E48" s="25">
        <v>298600</v>
      </c>
      <c r="F48" s="26"/>
    </row>
    <row r="49" spans="2:6" ht="18" customHeight="1">
      <c r="B49" s="23" t="s">
        <v>14</v>
      </c>
      <c r="C49" s="23" t="s">
        <v>12</v>
      </c>
      <c r="D49" s="24">
        <v>2016</v>
      </c>
      <c r="E49" s="25">
        <v>177100</v>
      </c>
      <c r="F49" s="26"/>
    </row>
    <row r="50" spans="2:6" ht="18" customHeight="1">
      <c r="B50" s="23" t="s">
        <v>16</v>
      </c>
      <c r="C50" s="23" t="s">
        <v>12</v>
      </c>
      <c r="D50" s="24">
        <v>2017</v>
      </c>
      <c r="E50" s="25">
        <v>290200</v>
      </c>
      <c r="F50" s="26"/>
    </row>
    <row r="51" spans="2:6" ht="18" customHeight="1">
      <c r="B51" s="23" t="s">
        <v>14</v>
      </c>
      <c r="C51" s="23" t="s">
        <v>12</v>
      </c>
      <c r="D51" s="24">
        <v>2017</v>
      </c>
      <c r="E51" s="25">
        <v>284500</v>
      </c>
      <c r="F51" s="26"/>
    </row>
    <row r="52" spans="2:6" ht="18" customHeight="1">
      <c r="B52" s="23" t="s">
        <v>14</v>
      </c>
      <c r="C52" s="23" t="s">
        <v>12</v>
      </c>
      <c r="D52" s="24">
        <v>2017</v>
      </c>
      <c r="E52" s="25">
        <v>80500</v>
      </c>
      <c r="F52" s="26"/>
    </row>
    <row r="53" spans="2:6" ht="18" customHeight="1">
      <c r="B53" s="23" t="s">
        <v>18</v>
      </c>
      <c r="C53" s="23" t="s">
        <v>13</v>
      </c>
      <c r="D53" s="24">
        <v>2017</v>
      </c>
      <c r="E53" s="25">
        <v>257800</v>
      </c>
      <c r="F53" s="26"/>
    </row>
    <row r="54" spans="2:6" ht="18" customHeight="1">
      <c r="B54" s="23" t="s">
        <v>16</v>
      </c>
      <c r="C54" s="23" t="s">
        <v>13</v>
      </c>
      <c r="D54" s="24">
        <v>2017</v>
      </c>
      <c r="E54" s="25">
        <v>100100</v>
      </c>
      <c r="F54" s="26"/>
    </row>
    <row r="55" spans="2:6" ht="18" customHeight="1">
      <c r="B55" s="23" t="s">
        <v>18</v>
      </c>
      <c r="C55" s="23" t="s">
        <v>13</v>
      </c>
      <c r="D55" s="24">
        <v>2017</v>
      </c>
      <c r="E55" s="25">
        <v>200200</v>
      </c>
      <c r="F55" s="26"/>
    </row>
    <row r="56" spans="2:6" ht="18" customHeight="1">
      <c r="B56" s="23" t="s">
        <v>14</v>
      </c>
      <c r="C56" s="23" t="s">
        <v>12</v>
      </c>
      <c r="D56" s="24">
        <v>2017</v>
      </c>
      <c r="E56" s="25">
        <v>227000</v>
      </c>
      <c r="F56" s="26"/>
    </row>
    <row r="57" spans="2:6" ht="18" customHeight="1">
      <c r="B57" s="23" t="s">
        <v>14</v>
      </c>
      <c r="C57" s="23" t="s">
        <v>13</v>
      </c>
      <c r="D57" s="24">
        <v>2017</v>
      </c>
      <c r="E57" s="25">
        <v>136000</v>
      </c>
      <c r="F57" s="26"/>
    </row>
    <row r="58" spans="2:6" ht="18" customHeight="1">
      <c r="B58" s="23" t="s">
        <v>18</v>
      </c>
      <c r="C58" s="23" t="s">
        <v>13</v>
      </c>
      <c r="D58" s="24">
        <v>2017</v>
      </c>
      <c r="E58" s="25">
        <v>194200</v>
      </c>
      <c r="F58" s="26"/>
    </row>
    <row r="59" spans="2:6" ht="18" customHeight="1">
      <c r="B59" s="23" t="s">
        <v>16</v>
      </c>
      <c r="C59" s="23" t="s">
        <v>12</v>
      </c>
      <c r="D59" s="24">
        <v>2017</v>
      </c>
      <c r="E59" s="25">
        <v>288500</v>
      </c>
      <c r="F59" s="26"/>
    </row>
    <row r="60" spans="2:6" ht="18" customHeight="1">
      <c r="B60" s="23" t="s">
        <v>16</v>
      </c>
      <c r="C60" s="23" t="s">
        <v>12</v>
      </c>
      <c r="D60" s="24">
        <v>2017</v>
      </c>
      <c r="E60" s="25">
        <v>210100</v>
      </c>
      <c r="F60" s="26"/>
    </row>
    <row r="61" spans="2:6" ht="18" customHeight="1">
      <c r="B61" s="23" t="s">
        <v>18</v>
      </c>
      <c r="C61" s="23" t="s">
        <v>12</v>
      </c>
      <c r="D61" s="24">
        <v>2017</v>
      </c>
      <c r="E61" s="25">
        <v>176000</v>
      </c>
      <c r="F61" s="26"/>
    </row>
    <row r="62" spans="2:6" ht="18" customHeight="1">
      <c r="B62" s="23" t="s">
        <v>16</v>
      </c>
      <c r="C62" s="23" t="s">
        <v>13</v>
      </c>
      <c r="D62" s="24">
        <v>2017</v>
      </c>
      <c r="E62" s="25">
        <v>243900</v>
      </c>
      <c r="F62" s="26"/>
    </row>
    <row r="63" spans="2:6" ht="18" customHeight="1">
      <c r="B63" s="23" t="s">
        <v>16</v>
      </c>
      <c r="C63" s="23" t="s">
        <v>13</v>
      </c>
      <c r="D63" s="24">
        <v>2017</v>
      </c>
      <c r="E63" s="25">
        <v>253700</v>
      </c>
      <c r="F63" s="26"/>
    </row>
    <row r="64" spans="2:6" ht="18" customHeight="1">
      <c r="B64" s="23" t="s">
        <v>16</v>
      </c>
      <c r="C64" s="23" t="s">
        <v>12</v>
      </c>
      <c r="D64" s="24">
        <v>2017</v>
      </c>
      <c r="E64" s="25">
        <v>299500</v>
      </c>
      <c r="F64" s="26"/>
    </row>
    <row r="65" spans="2:6" ht="18" customHeight="1">
      <c r="B65" s="23" t="s">
        <v>18</v>
      </c>
      <c r="C65" s="23" t="s">
        <v>12</v>
      </c>
      <c r="D65" s="24">
        <v>2017</v>
      </c>
      <c r="E65" s="25">
        <v>218500</v>
      </c>
      <c r="F65" s="26"/>
    </row>
    <row r="66" spans="2:6" ht="18" customHeight="1">
      <c r="B66" s="23" t="s">
        <v>16</v>
      </c>
      <c r="C66" s="23" t="s">
        <v>12</v>
      </c>
      <c r="D66" s="24">
        <v>2017</v>
      </c>
      <c r="E66" s="25">
        <v>145000</v>
      </c>
      <c r="F66" s="26"/>
    </row>
    <row r="67" spans="2:6" ht="18" customHeight="1">
      <c r="B67" s="23" t="s">
        <v>18</v>
      </c>
      <c r="C67" s="23" t="s">
        <v>12</v>
      </c>
      <c r="D67" s="24">
        <v>2017</v>
      </c>
      <c r="E67" s="25">
        <v>246400</v>
      </c>
      <c r="F67" s="26"/>
    </row>
    <row r="68" spans="2:6" ht="18" customHeight="1">
      <c r="B68" s="23" t="s">
        <v>14</v>
      </c>
      <c r="C68" s="23" t="s">
        <v>13</v>
      </c>
      <c r="D68" s="24">
        <v>2017</v>
      </c>
      <c r="E68" s="25">
        <v>137100</v>
      </c>
      <c r="F68" s="26"/>
    </row>
    <row r="69" spans="2:6" ht="18" customHeight="1">
      <c r="B69" s="23" t="s">
        <v>14</v>
      </c>
      <c r="C69" s="23" t="s">
        <v>12</v>
      </c>
      <c r="D69" s="24">
        <v>2017</v>
      </c>
      <c r="E69" s="25">
        <v>270600</v>
      </c>
      <c r="F69" s="26"/>
    </row>
    <row r="70" spans="2:6" ht="18" customHeight="1">
      <c r="B70" s="23" t="s">
        <v>18</v>
      </c>
      <c r="C70" s="23" t="s">
        <v>12</v>
      </c>
      <c r="D70" s="24">
        <v>2017</v>
      </c>
      <c r="E70" s="25">
        <v>138700</v>
      </c>
      <c r="F70" s="26"/>
    </row>
    <row r="71" spans="2:6" ht="18" customHeight="1">
      <c r="B71" s="23" t="s">
        <v>16</v>
      </c>
      <c r="C71" s="23" t="s">
        <v>12</v>
      </c>
      <c r="D71" s="24">
        <v>2017</v>
      </c>
      <c r="E71" s="25">
        <v>131700</v>
      </c>
      <c r="F71" s="26"/>
    </row>
    <row r="72" spans="2:6" ht="18" customHeight="1">
      <c r="B72" s="23" t="s">
        <v>18</v>
      </c>
      <c r="C72" s="23" t="s">
        <v>13</v>
      </c>
      <c r="D72" s="24">
        <v>2017</v>
      </c>
      <c r="E72" s="25">
        <v>259900</v>
      </c>
      <c r="F72" s="26"/>
    </row>
    <row r="73" spans="2:6" ht="18" customHeight="1">
      <c r="B73" s="23" t="s">
        <v>18</v>
      </c>
      <c r="C73" s="23" t="s">
        <v>12</v>
      </c>
      <c r="D73" s="24">
        <v>2017</v>
      </c>
      <c r="E73" s="25">
        <v>131400</v>
      </c>
      <c r="F73" s="26"/>
    </row>
    <row r="74" spans="2:6" ht="18" customHeight="1">
      <c r="B74" s="23" t="s">
        <v>14</v>
      </c>
      <c r="C74" s="23" t="s">
        <v>12</v>
      </c>
      <c r="D74" s="24">
        <v>2017</v>
      </c>
      <c r="E74" s="25">
        <v>136500</v>
      </c>
      <c r="F74" s="26"/>
    </row>
    <row r="75" spans="2:6" ht="18" customHeight="1">
      <c r="B75" s="23" t="s">
        <v>14</v>
      </c>
      <c r="C75" s="23" t="s">
        <v>12</v>
      </c>
      <c r="D75" s="24">
        <v>2017</v>
      </c>
      <c r="E75" s="25">
        <v>114600</v>
      </c>
      <c r="F75" s="26"/>
    </row>
    <row r="76" spans="2:6" ht="18" customHeight="1">
      <c r="B76" s="23" t="s">
        <v>16</v>
      </c>
      <c r="C76" s="23" t="s">
        <v>12</v>
      </c>
      <c r="D76" s="24">
        <v>2017</v>
      </c>
      <c r="E76" s="25">
        <v>250100</v>
      </c>
      <c r="F76" s="26"/>
    </row>
    <row r="77" spans="2:6" ht="18" customHeight="1">
      <c r="B77" s="23" t="s">
        <v>16</v>
      </c>
      <c r="C77" s="23" t="s">
        <v>12</v>
      </c>
      <c r="D77" s="24">
        <v>2017</v>
      </c>
      <c r="E77" s="25">
        <v>106000</v>
      </c>
      <c r="F77" s="26"/>
    </row>
    <row r="78" spans="2:6" ht="18" customHeight="1">
      <c r="B78" s="23" t="s">
        <v>14</v>
      </c>
      <c r="C78" s="23" t="s">
        <v>12</v>
      </c>
      <c r="D78" s="24">
        <v>2017</v>
      </c>
      <c r="E78" s="25">
        <v>143000</v>
      </c>
      <c r="F78" s="26"/>
    </row>
    <row r="79" spans="2:6" ht="18" customHeight="1">
      <c r="B79" s="23" t="s">
        <v>16</v>
      </c>
      <c r="C79" s="23" t="s">
        <v>12</v>
      </c>
      <c r="D79" s="24">
        <v>2017</v>
      </c>
      <c r="E79" s="25">
        <v>297400</v>
      </c>
      <c r="F79" s="26"/>
    </row>
    <row r="80" spans="2:6" ht="18" customHeight="1">
      <c r="B80" s="23" t="s">
        <v>18</v>
      </c>
      <c r="C80" s="23" t="s">
        <v>12</v>
      </c>
      <c r="D80" s="24">
        <v>2017</v>
      </c>
      <c r="E80" s="25">
        <v>297200</v>
      </c>
      <c r="F80" s="26"/>
    </row>
    <row r="81" spans="2:6" ht="18" customHeight="1">
      <c r="B81" s="23" t="s">
        <v>18</v>
      </c>
      <c r="C81" s="23" t="s">
        <v>13</v>
      </c>
      <c r="D81" s="24">
        <v>2017</v>
      </c>
      <c r="E81" s="25">
        <v>258900</v>
      </c>
      <c r="F81" s="26"/>
    </row>
    <row r="82" spans="2:6" ht="18" customHeight="1">
      <c r="B82" s="23" t="s">
        <v>18</v>
      </c>
      <c r="C82" s="23" t="s">
        <v>12</v>
      </c>
      <c r="D82" s="24">
        <v>2017</v>
      </c>
      <c r="E82" s="25">
        <v>134000</v>
      </c>
      <c r="F82" s="26"/>
    </row>
    <row r="83" spans="2:6" ht="18" customHeight="1">
      <c r="B83" s="23" t="s">
        <v>16</v>
      </c>
      <c r="C83" s="23" t="s">
        <v>12</v>
      </c>
      <c r="D83" s="24">
        <v>2017</v>
      </c>
      <c r="E83" s="25">
        <v>233200</v>
      </c>
      <c r="F83" s="26"/>
    </row>
    <row r="84" spans="2:6" ht="18" customHeight="1">
      <c r="B84" s="23" t="s">
        <v>18</v>
      </c>
      <c r="C84" s="23" t="s">
        <v>13</v>
      </c>
      <c r="D84" s="24">
        <v>2017</v>
      </c>
      <c r="E84" s="25">
        <v>224800</v>
      </c>
      <c r="F84" s="26"/>
    </row>
    <row r="85" spans="2:6" ht="18" customHeight="1">
      <c r="B85" s="23" t="s">
        <v>18</v>
      </c>
      <c r="C85" s="23" t="s">
        <v>12</v>
      </c>
      <c r="D85" s="24">
        <v>2017</v>
      </c>
      <c r="E85" s="25">
        <v>198800</v>
      </c>
      <c r="F85" s="26"/>
    </row>
    <row r="86" spans="2:6" ht="18" customHeight="1">
      <c r="B86" s="23" t="s">
        <v>14</v>
      </c>
      <c r="C86" s="23" t="s">
        <v>13</v>
      </c>
      <c r="D86" s="24">
        <v>2017</v>
      </c>
      <c r="E86" s="25">
        <v>100500</v>
      </c>
      <c r="F86" s="26"/>
    </row>
    <row r="87" spans="2:6" ht="18" customHeight="1">
      <c r="B87" s="23" t="s">
        <v>18</v>
      </c>
      <c r="C87" s="23" t="s">
        <v>13</v>
      </c>
      <c r="D87" s="24">
        <v>2017</v>
      </c>
      <c r="E87" s="25">
        <v>165900</v>
      </c>
      <c r="F87" s="26"/>
    </row>
    <row r="88" spans="2:6" ht="18" customHeight="1">
      <c r="B88" s="23" t="s">
        <v>16</v>
      </c>
      <c r="C88" s="23" t="s">
        <v>12</v>
      </c>
      <c r="D88" s="24">
        <v>2017</v>
      </c>
      <c r="E88" s="25">
        <v>155200</v>
      </c>
      <c r="F88" s="26"/>
    </row>
    <row r="89" spans="2:6" ht="18" customHeight="1">
      <c r="B89" s="23" t="s">
        <v>16</v>
      </c>
      <c r="C89" s="23" t="s">
        <v>13</v>
      </c>
      <c r="D89" s="24">
        <v>2017</v>
      </c>
      <c r="E89" s="25">
        <v>114400</v>
      </c>
      <c r="F89" s="26"/>
    </row>
    <row r="90" spans="2:6" ht="18" customHeight="1">
      <c r="B90" s="23" t="s">
        <v>14</v>
      </c>
      <c r="C90" s="23" t="s">
        <v>12</v>
      </c>
      <c r="D90" s="24">
        <v>2017</v>
      </c>
      <c r="E90" s="25">
        <v>164300</v>
      </c>
      <c r="F90" s="26"/>
    </row>
    <row r="91" spans="2:6" ht="18" customHeight="1">
      <c r="B91" s="23" t="s">
        <v>18</v>
      </c>
      <c r="C91" s="23" t="s">
        <v>13</v>
      </c>
      <c r="D91" s="24">
        <v>2017</v>
      </c>
      <c r="E91" s="25">
        <v>89000</v>
      </c>
      <c r="F91" s="26"/>
    </row>
    <row r="92" spans="2:6" ht="18" customHeight="1">
      <c r="B92" s="23" t="s">
        <v>18</v>
      </c>
      <c r="C92" s="23" t="s">
        <v>12</v>
      </c>
      <c r="D92" s="24">
        <v>2017</v>
      </c>
      <c r="E92" s="25">
        <v>156500</v>
      </c>
      <c r="F92" s="26"/>
    </row>
    <row r="93" spans="2:6" ht="18" customHeight="1">
      <c r="B93" s="23" t="s">
        <v>16</v>
      </c>
      <c r="C93" s="23" t="s">
        <v>12</v>
      </c>
      <c r="D93" s="24">
        <v>2017</v>
      </c>
      <c r="E93" s="25">
        <v>294900</v>
      </c>
      <c r="F93" s="26"/>
    </row>
    <row r="94" spans="2:6" ht="18" customHeight="1">
      <c r="B94" s="23" t="s">
        <v>18</v>
      </c>
      <c r="C94" s="23" t="s">
        <v>13</v>
      </c>
      <c r="D94" s="24">
        <v>2017</v>
      </c>
      <c r="E94" s="25">
        <v>175300</v>
      </c>
      <c r="F94" s="26"/>
    </row>
    <row r="95" spans="2:6" ht="18" customHeight="1">
      <c r="B95" s="23" t="s">
        <v>18</v>
      </c>
      <c r="C95" s="23" t="s">
        <v>12</v>
      </c>
      <c r="D95" s="24">
        <v>2017</v>
      </c>
      <c r="E95" s="25">
        <v>285200</v>
      </c>
      <c r="F95" s="26"/>
    </row>
    <row r="96" spans="2:6" ht="18" customHeight="1">
      <c r="B96" s="23" t="s">
        <v>16</v>
      </c>
      <c r="C96" s="23" t="s">
        <v>13</v>
      </c>
      <c r="D96" s="24">
        <v>2017</v>
      </c>
      <c r="E96" s="25">
        <v>125800</v>
      </c>
      <c r="F96" s="26"/>
    </row>
    <row r="97" spans="2:6" ht="18" customHeight="1">
      <c r="B97" s="23" t="s">
        <v>14</v>
      </c>
      <c r="C97" s="23" t="s">
        <v>12</v>
      </c>
      <c r="D97" s="24">
        <v>2017</v>
      </c>
      <c r="E97" s="25">
        <v>273000</v>
      </c>
      <c r="F97" s="26"/>
    </row>
    <row r="98" spans="2:6" ht="18" customHeight="1">
      <c r="B98" s="23" t="s">
        <v>16</v>
      </c>
      <c r="C98" s="23" t="s">
        <v>12</v>
      </c>
      <c r="D98" s="24">
        <v>2017</v>
      </c>
      <c r="E98" s="25">
        <v>217700</v>
      </c>
      <c r="F98" s="26"/>
    </row>
    <row r="99" spans="2:6" ht="18" customHeight="1">
      <c r="B99" s="23" t="s">
        <v>18</v>
      </c>
      <c r="C99" s="23" t="s">
        <v>13</v>
      </c>
      <c r="D99" s="24">
        <v>2017</v>
      </c>
      <c r="E99" s="25">
        <v>105600</v>
      </c>
      <c r="F99" s="26"/>
    </row>
    <row r="100" spans="2:6" ht="18" customHeight="1">
      <c r="B100" s="23" t="s">
        <v>14</v>
      </c>
      <c r="C100" s="23" t="s">
        <v>12</v>
      </c>
      <c r="D100" s="24">
        <v>2017</v>
      </c>
      <c r="E100" s="25">
        <v>227900</v>
      </c>
      <c r="F100" s="26"/>
    </row>
    <row r="101" spans="2:6" ht="18" customHeight="1">
      <c r="B101" s="23" t="s">
        <v>16</v>
      </c>
      <c r="C101" s="23" t="s">
        <v>13</v>
      </c>
      <c r="D101" s="24">
        <v>2017</v>
      </c>
      <c r="E101" s="25">
        <v>94300</v>
      </c>
      <c r="F101" s="26"/>
    </row>
    <row r="102" spans="2:6" ht="18" customHeight="1">
      <c r="B102" s="23" t="s">
        <v>16</v>
      </c>
      <c r="C102" s="23" t="s">
        <v>12</v>
      </c>
      <c r="D102" s="24">
        <v>2017</v>
      </c>
      <c r="E102" s="25">
        <v>172900</v>
      </c>
      <c r="F102" s="26"/>
    </row>
    <row r="103" spans="2:6" ht="18" customHeight="1">
      <c r="B103" s="23" t="s">
        <v>14</v>
      </c>
      <c r="C103" s="23" t="s">
        <v>12</v>
      </c>
      <c r="D103" s="24">
        <v>2017</v>
      </c>
      <c r="E103" s="25">
        <v>189500</v>
      </c>
      <c r="F103" s="26"/>
    </row>
    <row r="104" spans="2:6" ht="18" customHeight="1" thickBot="1">
      <c r="B104" s="38" t="s">
        <v>16</v>
      </c>
      <c r="C104" s="23" t="s">
        <v>13</v>
      </c>
      <c r="D104" s="39">
        <v>2017</v>
      </c>
      <c r="E104" s="40">
        <v>117000</v>
      </c>
      <c r="F104" s="37"/>
    </row>
  </sheetData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4"/>
  <sheetViews>
    <sheetView showGridLines="0" zoomScaleNormal="100" workbookViewId="0">
      <selection activeCell="H18" sqref="H18"/>
    </sheetView>
  </sheetViews>
  <sheetFormatPr defaultColWidth="9" defaultRowHeight="18" customHeight="1"/>
  <cols>
    <col min="1" max="1" width="3.625" style="3" customWidth="1"/>
    <col min="2" max="2" width="12.625" style="1" customWidth="1"/>
    <col min="3" max="3" width="5.625" style="2" customWidth="1"/>
    <col min="4" max="4" width="9" style="3" customWidth="1"/>
    <col min="5" max="5" width="9" style="4"/>
    <col min="6" max="6" width="3.625" style="3" customWidth="1"/>
    <col min="7" max="7" width="6.625" style="3" customWidth="1"/>
    <col min="8" max="8" width="8.625" style="1" customWidth="1"/>
    <col min="9" max="9" width="7.75" style="5" customWidth="1"/>
    <col min="10" max="11" width="6.625" style="5" customWidth="1"/>
    <col min="12" max="13" width="6.625" style="3" customWidth="1"/>
    <col min="14" max="14" width="3.625" style="3" customWidth="1"/>
    <col min="15" max="16384" width="9" style="3"/>
  </cols>
  <sheetData>
    <row r="1" spans="2:14" ht="18" customHeight="1" thickBot="1"/>
    <row r="2" spans="2:14" ht="18" customHeight="1">
      <c r="B2" s="6" t="s">
        <v>1</v>
      </c>
      <c r="C2" s="7"/>
      <c r="D2" s="8"/>
      <c r="E2" s="9"/>
      <c r="F2" s="8"/>
      <c r="H2" s="10" t="s">
        <v>20</v>
      </c>
      <c r="I2" s="11"/>
      <c r="J2" s="11"/>
      <c r="K2" s="11"/>
      <c r="L2" s="8"/>
      <c r="M2" s="8"/>
      <c r="N2" s="8"/>
    </row>
    <row r="3" spans="2:14" ht="18" customHeight="1">
      <c r="H3" s="12"/>
      <c r="I3" s="13"/>
      <c r="J3" s="14">
        <v>2016</v>
      </c>
      <c r="K3" s="14"/>
      <c r="L3" s="14">
        <v>2017</v>
      </c>
      <c r="M3" s="15"/>
      <c r="N3" s="16"/>
    </row>
    <row r="4" spans="2:14" ht="18" customHeight="1">
      <c r="B4" s="17" t="s">
        <v>2</v>
      </c>
      <c r="C4" s="18" t="s">
        <v>3</v>
      </c>
      <c r="D4" s="19" t="s">
        <v>4</v>
      </c>
      <c r="E4" s="20" t="s">
        <v>5</v>
      </c>
      <c r="F4" s="21"/>
      <c r="H4" s="12"/>
      <c r="I4" s="13"/>
      <c r="J4" s="13" t="s">
        <v>6</v>
      </c>
      <c r="K4" s="13" t="s">
        <v>7</v>
      </c>
      <c r="L4" s="13" t="s">
        <v>6</v>
      </c>
      <c r="M4" s="13" t="s">
        <v>7</v>
      </c>
      <c r="N4" s="22"/>
    </row>
    <row r="5" spans="2:14" ht="18" customHeight="1">
      <c r="B5" s="23" t="s">
        <v>14</v>
      </c>
      <c r="C5" s="23" t="s">
        <v>11</v>
      </c>
      <c r="D5" s="24">
        <v>2016</v>
      </c>
      <c r="E5" s="25">
        <v>264300</v>
      </c>
      <c r="F5" s="26"/>
      <c r="H5" s="18"/>
      <c r="I5" s="27"/>
      <c r="J5" s="27" t="s">
        <v>8</v>
      </c>
      <c r="K5" s="27" t="s">
        <v>0</v>
      </c>
      <c r="L5" s="27" t="s">
        <v>8</v>
      </c>
      <c r="M5" s="27" t="s">
        <v>0</v>
      </c>
      <c r="N5" s="21"/>
    </row>
    <row r="6" spans="2:14" ht="18" customHeight="1">
      <c r="B6" s="23" t="s">
        <v>16</v>
      </c>
      <c r="C6" s="23" t="s">
        <v>12</v>
      </c>
      <c r="D6" s="24">
        <v>2016</v>
      </c>
      <c r="E6" s="25">
        <v>152900</v>
      </c>
      <c r="F6" s="26"/>
      <c r="H6" s="28" t="s">
        <v>17</v>
      </c>
      <c r="I6" s="29" t="s">
        <v>9</v>
      </c>
      <c r="J6" s="73">
        <f>COUNTIFS($B:$B,$H$6,$C:$C,$I6,$D:$D,J$3)</f>
        <v>4</v>
      </c>
      <c r="K6" s="31">
        <f>J6/SUM(J$6:J$7)</f>
        <v>0.4</v>
      </c>
      <c r="L6" s="73">
        <f>COUNTIFS($B:$B,$H$6,$C:$C,$I6,$D:$D,L$3)</f>
        <v>14</v>
      </c>
      <c r="M6" s="32">
        <f>L6/SUM(L$6:L$7)</f>
        <v>0.66666666666666663</v>
      </c>
      <c r="N6" s="26"/>
    </row>
    <row r="7" spans="2:14" ht="18" customHeight="1">
      <c r="B7" s="23" t="s">
        <v>18</v>
      </c>
      <c r="C7" s="23" t="s">
        <v>12</v>
      </c>
      <c r="D7" s="24">
        <v>2016</v>
      </c>
      <c r="E7" s="25">
        <v>203100</v>
      </c>
      <c r="F7" s="26"/>
      <c r="H7" s="12"/>
      <c r="I7" s="29" t="s">
        <v>10</v>
      </c>
      <c r="J7" s="73">
        <f>COUNTIFS($B:$B,$H$6,$C:$C,$I7,$D:$D,J$3)</f>
        <v>6</v>
      </c>
      <c r="K7" s="31">
        <f>J7/SUM(J$6:J$7)</f>
        <v>0.6</v>
      </c>
      <c r="L7" s="73">
        <f>COUNTIFS($B:$B,$H$6,$C:$C,$I7,$D:$D,L$3)</f>
        <v>7</v>
      </c>
      <c r="M7" s="32">
        <f>L7/SUM(L$6:L$7)</f>
        <v>0.33333333333333331</v>
      </c>
      <c r="N7" s="26"/>
    </row>
    <row r="8" spans="2:14" ht="18" customHeight="1">
      <c r="B8" s="23" t="s">
        <v>18</v>
      </c>
      <c r="C8" s="23" t="s">
        <v>12</v>
      </c>
      <c r="D8" s="24">
        <v>2016</v>
      </c>
      <c r="E8" s="25">
        <v>247100</v>
      </c>
      <c r="F8" s="26"/>
      <c r="H8" s="28" t="s">
        <v>19</v>
      </c>
      <c r="I8" s="29" t="s">
        <v>9</v>
      </c>
      <c r="J8" s="73">
        <f>COUNTIFS($B:$B,$H$8,$C:$C,$I8,$D:$D,J$3)</f>
        <v>8</v>
      </c>
      <c r="K8" s="31">
        <f>J8/SUM(J$8:J$9)</f>
        <v>0.44444444444444442</v>
      </c>
      <c r="L8" s="73">
        <f>COUNTIFS($B:$B,$H$8,$C:$C,$I8,$D:$D,L$3)</f>
        <v>10</v>
      </c>
      <c r="M8" s="32">
        <f>L8/SUM(L$8:L$9)</f>
        <v>0.5</v>
      </c>
      <c r="N8" s="26"/>
    </row>
    <row r="9" spans="2:14" ht="18" customHeight="1">
      <c r="B9" s="23" t="s">
        <v>18</v>
      </c>
      <c r="C9" s="23" t="s">
        <v>13</v>
      </c>
      <c r="D9" s="24">
        <v>2016</v>
      </c>
      <c r="E9" s="25">
        <v>102700</v>
      </c>
      <c r="F9" s="26"/>
      <c r="H9" s="12"/>
      <c r="I9" s="29" t="s">
        <v>10</v>
      </c>
      <c r="J9" s="73">
        <f>COUNTIFS($B:$B,$H$8,$C:$C,$I9,$D:$D,J$3)</f>
        <v>10</v>
      </c>
      <c r="K9" s="31">
        <f>J9/SUM(J$8:J$9)</f>
        <v>0.55555555555555558</v>
      </c>
      <c r="L9" s="73">
        <f>COUNTIFS($B:$B,$H$8,$C:$C,$I9,$D:$D,L$3)</f>
        <v>10</v>
      </c>
      <c r="M9" s="32">
        <f>L9/SUM(L$8:L$9)</f>
        <v>0.5</v>
      </c>
      <c r="N9" s="26"/>
    </row>
    <row r="10" spans="2:14" ht="18" customHeight="1">
      <c r="B10" s="23" t="s">
        <v>16</v>
      </c>
      <c r="C10" s="23" t="s">
        <v>13</v>
      </c>
      <c r="D10" s="24">
        <v>2016</v>
      </c>
      <c r="E10" s="25">
        <v>262900</v>
      </c>
      <c r="F10" s="26"/>
      <c r="H10" s="28" t="s">
        <v>15</v>
      </c>
      <c r="I10" s="29" t="s">
        <v>9</v>
      </c>
      <c r="J10" s="73">
        <f>COUNTIFS($B:$B,$H$10,$C:$C,$I10,$D:$D,J$3)</f>
        <v>7</v>
      </c>
      <c r="K10" s="31">
        <f>J10/SUM(J$10:J$11)</f>
        <v>0.41176470588235292</v>
      </c>
      <c r="L10" s="73">
        <f>COUNTIFS($B:$B,$H$10,$C:$C,$I10,$D:$D,L$3)</f>
        <v>11</v>
      </c>
      <c r="M10" s="32">
        <f>L10/SUM(L$10:L$11)</f>
        <v>0.7857142857142857</v>
      </c>
      <c r="N10" s="26"/>
    </row>
    <row r="11" spans="2:14" ht="18" customHeight="1" thickBot="1">
      <c r="B11" s="23" t="s">
        <v>14</v>
      </c>
      <c r="C11" s="23" t="s">
        <v>13</v>
      </c>
      <c r="D11" s="24">
        <v>2016</v>
      </c>
      <c r="E11" s="25">
        <v>215700</v>
      </c>
      <c r="F11" s="26"/>
      <c r="H11" s="33"/>
      <c r="I11" s="34" t="s">
        <v>10</v>
      </c>
      <c r="J11" s="74">
        <f>COUNTIFS($B:$B,$H$10,$C:$C,$I11,$D:$D,J$3)</f>
        <v>10</v>
      </c>
      <c r="K11" s="35">
        <f>J11/SUM(J$10:J$11)</f>
        <v>0.58823529411764708</v>
      </c>
      <c r="L11" s="74">
        <f>COUNTIFS($B:$B,$H$10,$C:$C,$I11,$D:$D,L$3)</f>
        <v>3</v>
      </c>
      <c r="M11" s="36">
        <f>L11/SUM(L$10:L$11)</f>
        <v>0.21428571428571427</v>
      </c>
      <c r="N11" s="37"/>
    </row>
    <row r="12" spans="2:14" ht="18" customHeight="1">
      <c r="B12" s="23" t="s">
        <v>14</v>
      </c>
      <c r="C12" s="23" t="s">
        <v>13</v>
      </c>
      <c r="D12" s="24">
        <v>2016</v>
      </c>
      <c r="E12" s="25">
        <v>171200</v>
      </c>
      <c r="F12" s="26"/>
      <c r="H12" s="69" t="s">
        <v>62</v>
      </c>
      <c r="I12" s="70"/>
      <c r="J12" s="70">
        <f>SUM(J6:J11)</f>
        <v>45</v>
      </c>
      <c r="K12" s="70"/>
      <c r="L12" s="70">
        <f>SUM(L6:L11)</f>
        <v>55</v>
      </c>
    </row>
    <row r="13" spans="2:14" ht="18" customHeight="1">
      <c r="B13" s="23" t="s">
        <v>14</v>
      </c>
      <c r="C13" s="23" t="s">
        <v>13</v>
      </c>
      <c r="D13" s="24">
        <v>2016</v>
      </c>
      <c r="E13" s="25">
        <v>157500</v>
      </c>
      <c r="F13" s="26"/>
      <c r="H13" s="71" t="s">
        <v>21</v>
      </c>
      <c r="I13" s="70"/>
      <c r="J13" s="70">
        <f>SUM(J12,L12)</f>
        <v>100</v>
      </c>
      <c r="K13" s="70"/>
      <c r="L13" s="72"/>
    </row>
    <row r="14" spans="2:14" ht="18" customHeight="1">
      <c r="B14" s="23" t="s">
        <v>14</v>
      </c>
      <c r="C14" s="23" t="s">
        <v>13</v>
      </c>
      <c r="D14" s="24">
        <v>2016</v>
      </c>
      <c r="E14" s="25">
        <v>272500</v>
      </c>
      <c r="F14" s="26"/>
      <c r="H14" s="69" t="s">
        <v>63</v>
      </c>
      <c r="I14" s="70"/>
      <c r="J14" s="70">
        <f>COUNTA(B5:B104)</f>
        <v>100</v>
      </c>
      <c r="K14" s="70"/>
      <c r="L14" s="69"/>
    </row>
    <row r="15" spans="2:14" ht="18" customHeight="1">
      <c r="B15" s="23" t="s">
        <v>18</v>
      </c>
      <c r="C15" s="23" t="s">
        <v>13</v>
      </c>
      <c r="D15" s="24">
        <v>2016</v>
      </c>
      <c r="E15" s="25">
        <v>247100</v>
      </c>
      <c r="F15" s="26"/>
      <c r="H15" s="69"/>
      <c r="I15" s="69"/>
      <c r="J15" s="70"/>
      <c r="K15" s="70"/>
      <c r="L15" s="72"/>
    </row>
    <row r="16" spans="2:14" ht="18" customHeight="1">
      <c r="B16" s="23" t="s">
        <v>14</v>
      </c>
      <c r="C16" s="23" t="s">
        <v>13</v>
      </c>
      <c r="D16" s="24">
        <v>2016</v>
      </c>
      <c r="E16" s="25">
        <v>176100</v>
      </c>
      <c r="F16" s="26"/>
      <c r="I16" s="1"/>
    </row>
    <row r="17" spans="2:9" ht="18" customHeight="1">
      <c r="B17" s="23" t="s">
        <v>14</v>
      </c>
      <c r="C17" s="23" t="s">
        <v>12</v>
      </c>
      <c r="D17" s="24">
        <v>2016</v>
      </c>
      <c r="E17" s="25">
        <v>205300</v>
      </c>
      <c r="F17" s="26"/>
      <c r="I17" s="1"/>
    </row>
    <row r="18" spans="2:9" ht="18" customHeight="1">
      <c r="B18" s="23" t="s">
        <v>16</v>
      </c>
      <c r="C18" s="23" t="s">
        <v>13</v>
      </c>
      <c r="D18" s="24">
        <v>2016</v>
      </c>
      <c r="E18" s="25">
        <v>173200</v>
      </c>
      <c r="F18" s="26"/>
      <c r="I18" s="1"/>
    </row>
    <row r="19" spans="2:9" ht="18" customHeight="1">
      <c r="B19" s="23" t="s">
        <v>14</v>
      </c>
      <c r="C19" s="23" t="s">
        <v>12</v>
      </c>
      <c r="D19" s="24">
        <v>2016</v>
      </c>
      <c r="E19" s="25">
        <v>97400</v>
      </c>
      <c r="F19" s="26"/>
      <c r="I19" s="1"/>
    </row>
    <row r="20" spans="2:9" ht="18" customHeight="1">
      <c r="B20" s="23" t="s">
        <v>14</v>
      </c>
      <c r="C20" s="23" t="s">
        <v>13</v>
      </c>
      <c r="D20" s="24">
        <v>2016</v>
      </c>
      <c r="E20" s="25">
        <v>232100</v>
      </c>
      <c r="F20" s="26"/>
    </row>
    <row r="21" spans="2:9" ht="18" customHeight="1">
      <c r="B21" s="23" t="s">
        <v>14</v>
      </c>
      <c r="C21" s="23" t="s">
        <v>12</v>
      </c>
      <c r="D21" s="24">
        <v>2016</v>
      </c>
      <c r="E21" s="25">
        <v>163400</v>
      </c>
      <c r="F21" s="26"/>
    </row>
    <row r="22" spans="2:9" ht="18" customHeight="1">
      <c r="B22" s="23" t="s">
        <v>18</v>
      </c>
      <c r="C22" s="23" t="s">
        <v>13</v>
      </c>
      <c r="D22" s="24">
        <v>2016</v>
      </c>
      <c r="E22" s="25">
        <v>160400</v>
      </c>
      <c r="F22" s="26"/>
    </row>
    <row r="23" spans="2:9" ht="18" customHeight="1">
      <c r="B23" s="23" t="s">
        <v>16</v>
      </c>
      <c r="C23" s="23" t="s">
        <v>13</v>
      </c>
      <c r="D23" s="24">
        <v>2016</v>
      </c>
      <c r="E23" s="25">
        <v>101600</v>
      </c>
      <c r="F23" s="26"/>
    </row>
    <row r="24" spans="2:9" ht="18" customHeight="1">
      <c r="B24" s="23" t="s">
        <v>16</v>
      </c>
      <c r="C24" s="23" t="s">
        <v>12</v>
      </c>
      <c r="D24" s="24">
        <v>2016</v>
      </c>
      <c r="E24" s="25">
        <v>206100</v>
      </c>
      <c r="F24" s="26"/>
    </row>
    <row r="25" spans="2:9" ht="18" customHeight="1">
      <c r="B25" s="23" t="s">
        <v>16</v>
      </c>
      <c r="C25" s="23" t="s">
        <v>13</v>
      </c>
      <c r="D25" s="24">
        <v>2016</v>
      </c>
      <c r="E25" s="25">
        <v>134400</v>
      </c>
      <c r="F25" s="26"/>
    </row>
    <row r="26" spans="2:9" ht="18" customHeight="1">
      <c r="B26" s="23" t="s">
        <v>18</v>
      </c>
      <c r="C26" s="23" t="s">
        <v>12</v>
      </c>
      <c r="D26" s="24">
        <v>2016</v>
      </c>
      <c r="E26" s="25">
        <v>136500</v>
      </c>
      <c r="F26" s="26"/>
    </row>
    <row r="27" spans="2:9" ht="18" customHeight="1">
      <c r="B27" s="23" t="s">
        <v>18</v>
      </c>
      <c r="C27" s="23" t="s">
        <v>13</v>
      </c>
      <c r="D27" s="24">
        <v>2016</v>
      </c>
      <c r="E27" s="25">
        <v>237300</v>
      </c>
      <c r="F27" s="26"/>
    </row>
    <row r="28" spans="2:9" ht="18" customHeight="1">
      <c r="B28" s="23" t="s">
        <v>14</v>
      </c>
      <c r="C28" s="23" t="s">
        <v>13</v>
      </c>
      <c r="D28" s="24">
        <v>2016</v>
      </c>
      <c r="E28" s="25">
        <v>100800</v>
      </c>
      <c r="F28" s="26"/>
    </row>
    <row r="29" spans="2:9" ht="18" customHeight="1">
      <c r="B29" s="23" t="s">
        <v>14</v>
      </c>
      <c r="C29" s="23" t="s">
        <v>13</v>
      </c>
      <c r="D29" s="24">
        <v>2016</v>
      </c>
      <c r="E29" s="25">
        <v>95300</v>
      </c>
      <c r="F29" s="26"/>
    </row>
    <row r="30" spans="2:9" ht="18" customHeight="1">
      <c r="B30" s="23" t="s">
        <v>14</v>
      </c>
      <c r="C30" s="23" t="s">
        <v>12</v>
      </c>
      <c r="D30" s="24">
        <v>2016</v>
      </c>
      <c r="E30" s="25">
        <v>244200</v>
      </c>
      <c r="F30" s="26"/>
    </row>
    <row r="31" spans="2:9" ht="18" customHeight="1">
      <c r="B31" s="23" t="s">
        <v>16</v>
      </c>
      <c r="C31" s="23" t="s">
        <v>12</v>
      </c>
      <c r="D31" s="24">
        <v>2016</v>
      </c>
      <c r="E31" s="25">
        <v>279900</v>
      </c>
      <c r="F31" s="26"/>
    </row>
    <row r="32" spans="2:9" ht="18" customHeight="1">
      <c r="B32" s="23" t="s">
        <v>16</v>
      </c>
      <c r="C32" s="23" t="s">
        <v>13</v>
      </c>
      <c r="D32" s="24">
        <v>2016</v>
      </c>
      <c r="E32" s="25">
        <v>106200</v>
      </c>
      <c r="F32" s="26"/>
    </row>
    <row r="33" spans="2:6" ht="18" customHeight="1">
      <c r="B33" s="23" t="s">
        <v>18</v>
      </c>
      <c r="C33" s="23" t="s">
        <v>13</v>
      </c>
      <c r="D33" s="24">
        <v>2016</v>
      </c>
      <c r="E33" s="25">
        <v>138500</v>
      </c>
      <c r="F33" s="26"/>
    </row>
    <row r="34" spans="2:6" ht="18" customHeight="1">
      <c r="B34" s="23" t="s">
        <v>18</v>
      </c>
      <c r="C34" s="23" t="s">
        <v>12</v>
      </c>
      <c r="D34" s="24">
        <v>2016</v>
      </c>
      <c r="E34" s="25">
        <v>119000</v>
      </c>
      <c r="F34" s="26"/>
    </row>
    <row r="35" spans="2:6" ht="18" customHeight="1">
      <c r="B35" s="23" t="s">
        <v>18</v>
      </c>
      <c r="C35" s="23" t="s">
        <v>12</v>
      </c>
      <c r="D35" s="24">
        <v>2016</v>
      </c>
      <c r="E35" s="25">
        <v>297800</v>
      </c>
      <c r="F35" s="26"/>
    </row>
    <row r="36" spans="2:6" ht="18" customHeight="1">
      <c r="B36" s="23" t="s">
        <v>18</v>
      </c>
      <c r="C36" s="23" t="s">
        <v>13</v>
      </c>
      <c r="D36" s="24">
        <v>2016</v>
      </c>
      <c r="E36" s="25">
        <v>193500</v>
      </c>
      <c r="F36" s="26"/>
    </row>
    <row r="37" spans="2:6" ht="18" customHeight="1">
      <c r="B37" s="23" t="s">
        <v>18</v>
      </c>
      <c r="C37" s="23" t="s">
        <v>13</v>
      </c>
      <c r="D37" s="24">
        <v>2016</v>
      </c>
      <c r="E37" s="25">
        <v>264000</v>
      </c>
      <c r="F37" s="26"/>
    </row>
    <row r="38" spans="2:6" ht="18" customHeight="1">
      <c r="B38" s="23" t="s">
        <v>16</v>
      </c>
      <c r="C38" s="23" t="s">
        <v>12</v>
      </c>
      <c r="D38" s="24">
        <v>2016</v>
      </c>
      <c r="E38" s="25">
        <v>186200</v>
      </c>
      <c r="F38" s="26"/>
    </row>
    <row r="39" spans="2:6" ht="18" customHeight="1">
      <c r="B39" s="23" t="s">
        <v>18</v>
      </c>
      <c r="C39" s="23" t="s">
        <v>13</v>
      </c>
      <c r="D39" s="24">
        <v>2016</v>
      </c>
      <c r="E39" s="25">
        <v>177100</v>
      </c>
      <c r="F39" s="26"/>
    </row>
    <row r="40" spans="2:6" ht="18" customHeight="1">
      <c r="B40" s="23" t="s">
        <v>14</v>
      </c>
      <c r="C40" s="23" t="s">
        <v>13</v>
      </c>
      <c r="D40" s="24">
        <v>2016</v>
      </c>
      <c r="E40" s="25">
        <v>141000</v>
      </c>
      <c r="F40" s="26"/>
    </row>
    <row r="41" spans="2:6" ht="18" customHeight="1">
      <c r="B41" s="23" t="s">
        <v>14</v>
      </c>
      <c r="C41" s="23" t="s">
        <v>13</v>
      </c>
      <c r="D41" s="24">
        <v>2016</v>
      </c>
      <c r="E41" s="25">
        <v>275600</v>
      </c>
      <c r="F41" s="26"/>
    </row>
    <row r="42" spans="2:6" ht="18" customHeight="1">
      <c r="B42" s="23" t="s">
        <v>18</v>
      </c>
      <c r="C42" s="23" t="s">
        <v>13</v>
      </c>
      <c r="D42" s="24">
        <v>2016</v>
      </c>
      <c r="E42" s="25">
        <v>156200</v>
      </c>
      <c r="F42" s="26"/>
    </row>
    <row r="43" spans="2:6" ht="18" customHeight="1">
      <c r="B43" s="23" t="s">
        <v>18</v>
      </c>
      <c r="C43" s="23" t="s">
        <v>12</v>
      </c>
      <c r="D43" s="24">
        <v>2016</v>
      </c>
      <c r="E43" s="25">
        <v>271500</v>
      </c>
      <c r="F43" s="26"/>
    </row>
    <row r="44" spans="2:6" ht="18" customHeight="1">
      <c r="B44" s="23" t="s">
        <v>18</v>
      </c>
      <c r="C44" s="23" t="s">
        <v>13</v>
      </c>
      <c r="D44" s="24">
        <v>2016</v>
      </c>
      <c r="E44" s="25">
        <v>218300</v>
      </c>
      <c r="F44" s="26"/>
    </row>
    <row r="45" spans="2:6" ht="18" customHeight="1">
      <c r="B45" s="23" t="s">
        <v>16</v>
      </c>
      <c r="C45" s="23" t="s">
        <v>13</v>
      </c>
      <c r="D45" s="24">
        <v>2016</v>
      </c>
      <c r="E45" s="25">
        <v>168100</v>
      </c>
      <c r="F45" s="26"/>
    </row>
    <row r="46" spans="2:6" ht="18" customHeight="1">
      <c r="B46" s="23" t="s">
        <v>18</v>
      </c>
      <c r="C46" s="23" t="s">
        <v>12</v>
      </c>
      <c r="D46" s="24">
        <v>2016</v>
      </c>
      <c r="E46" s="25">
        <v>154000</v>
      </c>
      <c r="F46" s="26"/>
    </row>
    <row r="47" spans="2:6" ht="18" customHeight="1">
      <c r="B47" s="23" t="s">
        <v>14</v>
      </c>
      <c r="C47" s="23" t="s">
        <v>12</v>
      </c>
      <c r="D47" s="24">
        <v>2016</v>
      </c>
      <c r="E47" s="25">
        <v>269600</v>
      </c>
      <c r="F47" s="26"/>
    </row>
    <row r="48" spans="2:6" ht="18" customHeight="1">
      <c r="B48" s="23" t="s">
        <v>18</v>
      </c>
      <c r="C48" s="23" t="s">
        <v>12</v>
      </c>
      <c r="D48" s="24">
        <v>2016</v>
      </c>
      <c r="E48" s="25">
        <v>298600</v>
      </c>
      <c r="F48" s="26"/>
    </row>
    <row r="49" spans="2:6" ht="18" customHeight="1">
      <c r="B49" s="23" t="s">
        <v>14</v>
      </c>
      <c r="C49" s="23" t="s">
        <v>12</v>
      </c>
      <c r="D49" s="24">
        <v>2016</v>
      </c>
      <c r="E49" s="25">
        <v>177100</v>
      </c>
      <c r="F49" s="26"/>
    </row>
    <row r="50" spans="2:6" ht="18" customHeight="1">
      <c r="B50" s="23" t="s">
        <v>16</v>
      </c>
      <c r="C50" s="23" t="s">
        <v>12</v>
      </c>
      <c r="D50" s="24">
        <v>2017</v>
      </c>
      <c r="E50" s="25">
        <v>290200</v>
      </c>
      <c r="F50" s="26"/>
    </row>
    <row r="51" spans="2:6" ht="18" customHeight="1">
      <c r="B51" s="23" t="s">
        <v>14</v>
      </c>
      <c r="C51" s="23" t="s">
        <v>12</v>
      </c>
      <c r="D51" s="24">
        <v>2017</v>
      </c>
      <c r="E51" s="25">
        <v>284500</v>
      </c>
      <c r="F51" s="26"/>
    </row>
    <row r="52" spans="2:6" ht="18" customHeight="1">
      <c r="B52" s="23" t="s">
        <v>14</v>
      </c>
      <c r="C52" s="23" t="s">
        <v>12</v>
      </c>
      <c r="D52" s="24">
        <v>2017</v>
      </c>
      <c r="E52" s="25">
        <v>80500</v>
      </c>
      <c r="F52" s="26"/>
    </row>
    <row r="53" spans="2:6" ht="18" customHeight="1">
      <c r="B53" s="23" t="s">
        <v>18</v>
      </c>
      <c r="C53" s="23" t="s">
        <v>13</v>
      </c>
      <c r="D53" s="24">
        <v>2017</v>
      </c>
      <c r="E53" s="25">
        <v>257800</v>
      </c>
      <c r="F53" s="26"/>
    </row>
    <row r="54" spans="2:6" ht="18" customHeight="1">
      <c r="B54" s="23" t="s">
        <v>16</v>
      </c>
      <c r="C54" s="23" t="s">
        <v>13</v>
      </c>
      <c r="D54" s="24">
        <v>2017</v>
      </c>
      <c r="E54" s="25">
        <v>100100</v>
      </c>
      <c r="F54" s="26"/>
    </row>
    <row r="55" spans="2:6" ht="18" customHeight="1">
      <c r="B55" s="23" t="s">
        <v>18</v>
      </c>
      <c r="C55" s="23" t="s">
        <v>13</v>
      </c>
      <c r="D55" s="24">
        <v>2017</v>
      </c>
      <c r="E55" s="25">
        <v>200200</v>
      </c>
      <c r="F55" s="26"/>
    </row>
    <row r="56" spans="2:6" ht="18" customHeight="1">
      <c r="B56" s="23" t="s">
        <v>14</v>
      </c>
      <c r="C56" s="23" t="s">
        <v>12</v>
      </c>
      <c r="D56" s="24">
        <v>2017</v>
      </c>
      <c r="E56" s="25">
        <v>227000</v>
      </c>
      <c r="F56" s="26"/>
    </row>
    <row r="57" spans="2:6" ht="18" customHeight="1">
      <c r="B57" s="23" t="s">
        <v>14</v>
      </c>
      <c r="C57" s="23" t="s">
        <v>13</v>
      </c>
      <c r="D57" s="24">
        <v>2017</v>
      </c>
      <c r="E57" s="25">
        <v>136000</v>
      </c>
      <c r="F57" s="26"/>
    </row>
    <row r="58" spans="2:6" ht="18" customHeight="1">
      <c r="B58" s="23" t="s">
        <v>18</v>
      </c>
      <c r="C58" s="23" t="s">
        <v>13</v>
      </c>
      <c r="D58" s="24">
        <v>2017</v>
      </c>
      <c r="E58" s="25">
        <v>194200</v>
      </c>
      <c r="F58" s="26"/>
    </row>
    <row r="59" spans="2:6" ht="18" customHeight="1">
      <c r="B59" s="23" t="s">
        <v>16</v>
      </c>
      <c r="C59" s="23" t="s">
        <v>12</v>
      </c>
      <c r="D59" s="24">
        <v>2017</v>
      </c>
      <c r="E59" s="25">
        <v>288500</v>
      </c>
      <c r="F59" s="26"/>
    </row>
    <row r="60" spans="2:6" ht="18" customHeight="1">
      <c r="B60" s="23" t="s">
        <v>16</v>
      </c>
      <c r="C60" s="23" t="s">
        <v>12</v>
      </c>
      <c r="D60" s="24">
        <v>2017</v>
      </c>
      <c r="E60" s="25">
        <v>210100</v>
      </c>
      <c r="F60" s="26"/>
    </row>
    <row r="61" spans="2:6" ht="18" customHeight="1">
      <c r="B61" s="23" t="s">
        <v>18</v>
      </c>
      <c r="C61" s="23" t="s">
        <v>12</v>
      </c>
      <c r="D61" s="24">
        <v>2017</v>
      </c>
      <c r="E61" s="25">
        <v>176000</v>
      </c>
      <c r="F61" s="26"/>
    </row>
    <row r="62" spans="2:6" ht="18" customHeight="1">
      <c r="B62" s="23" t="s">
        <v>16</v>
      </c>
      <c r="C62" s="23" t="s">
        <v>13</v>
      </c>
      <c r="D62" s="24">
        <v>2017</v>
      </c>
      <c r="E62" s="25">
        <v>243900</v>
      </c>
      <c r="F62" s="26"/>
    </row>
    <row r="63" spans="2:6" ht="18" customHeight="1">
      <c r="B63" s="23" t="s">
        <v>16</v>
      </c>
      <c r="C63" s="23" t="s">
        <v>13</v>
      </c>
      <c r="D63" s="24">
        <v>2017</v>
      </c>
      <c r="E63" s="25">
        <v>253700</v>
      </c>
      <c r="F63" s="26"/>
    </row>
    <row r="64" spans="2:6" ht="18" customHeight="1">
      <c r="B64" s="23" t="s">
        <v>16</v>
      </c>
      <c r="C64" s="23" t="s">
        <v>12</v>
      </c>
      <c r="D64" s="24">
        <v>2017</v>
      </c>
      <c r="E64" s="25">
        <v>299500</v>
      </c>
      <c r="F64" s="26"/>
    </row>
    <row r="65" spans="2:6" ht="18" customHeight="1">
      <c r="B65" s="23" t="s">
        <v>18</v>
      </c>
      <c r="C65" s="23" t="s">
        <v>12</v>
      </c>
      <c r="D65" s="24">
        <v>2017</v>
      </c>
      <c r="E65" s="25">
        <v>218500</v>
      </c>
      <c r="F65" s="26"/>
    </row>
    <row r="66" spans="2:6" ht="18" customHeight="1">
      <c r="B66" s="23" t="s">
        <v>16</v>
      </c>
      <c r="C66" s="23" t="s">
        <v>12</v>
      </c>
      <c r="D66" s="24">
        <v>2017</v>
      </c>
      <c r="E66" s="25">
        <v>145000</v>
      </c>
      <c r="F66" s="26"/>
    </row>
    <row r="67" spans="2:6" ht="18" customHeight="1">
      <c r="B67" s="23" t="s">
        <v>18</v>
      </c>
      <c r="C67" s="23" t="s">
        <v>12</v>
      </c>
      <c r="D67" s="24">
        <v>2017</v>
      </c>
      <c r="E67" s="25">
        <v>246400</v>
      </c>
      <c r="F67" s="26"/>
    </row>
    <row r="68" spans="2:6" ht="18" customHeight="1">
      <c r="B68" s="23" t="s">
        <v>14</v>
      </c>
      <c r="C68" s="23" t="s">
        <v>13</v>
      </c>
      <c r="D68" s="24">
        <v>2017</v>
      </c>
      <c r="E68" s="25">
        <v>137100</v>
      </c>
      <c r="F68" s="26"/>
    </row>
    <row r="69" spans="2:6" ht="18" customHeight="1">
      <c r="B69" s="23" t="s">
        <v>14</v>
      </c>
      <c r="C69" s="23" t="s">
        <v>12</v>
      </c>
      <c r="D69" s="24">
        <v>2017</v>
      </c>
      <c r="E69" s="25">
        <v>270600</v>
      </c>
      <c r="F69" s="26"/>
    </row>
    <row r="70" spans="2:6" ht="18" customHeight="1">
      <c r="B70" s="23" t="s">
        <v>18</v>
      </c>
      <c r="C70" s="23" t="s">
        <v>12</v>
      </c>
      <c r="D70" s="24">
        <v>2017</v>
      </c>
      <c r="E70" s="25">
        <v>138700</v>
      </c>
      <c r="F70" s="26"/>
    </row>
    <row r="71" spans="2:6" ht="18" customHeight="1">
      <c r="B71" s="23" t="s">
        <v>16</v>
      </c>
      <c r="C71" s="23" t="s">
        <v>12</v>
      </c>
      <c r="D71" s="24">
        <v>2017</v>
      </c>
      <c r="E71" s="25">
        <v>131700</v>
      </c>
      <c r="F71" s="26"/>
    </row>
    <row r="72" spans="2:6" ht="18" customHeight="1">
      <c r="B72" s="23" t="s">
        <v>18</v>
      </c>
      <c r="C72" s="23" t="s">
        <v>13</v>
      </c>
      <c r="D72" s="24">
        <v>2017</v>
      </c>
      <c r="E72" s="25">
        <v>259900</v>
      </c>
      <c r="F72" s="26"/>
    </row>
    <row r="73" spans="2:6" ht="18" customHeight="1">
      <c r="B73" s="23" t="s">
        <v>18</v>
      </c>
      <c r="C73" s="23" t="s">
        <v>12</v>
      </c>
      <c r="D73" s="24">
        <v>2017</v>
      </c>
      <c r="E73" s="25">
        <v>131400</v>
      </c>
      <c r="F73" s="26"/>
    </row>
    <row r="74" spans="2:6" ht="18" customHeight="1">
      <c r="B74" s="23" t="s">
        <v>14</v>
      </c>
      <c r="C74" s="23" t="s">
        <v>12</v>
      </c>
      <c r="D74" s="24">
        <v>2017</v>
      </c>
      <c r="E74" s="25">
        <v>136500</v>
      </c>
      <c r="F74" s="26"/>
    </row>
    <row r="75" spans="2:6" ht="18" customHeight="1">
      <c r="B75" s="23" t="s">
        <v>14</v>
      </c>
      <c r="C75" s="23" t="s">
        <v>12</v>
      </c>
      <c r="D75" s="24">
        <v>2017</v>
      </c>
      <c r="E75" s="25">
        <v>114600</v>
      </c>
      <c r="F75" s="26"/>
    </row>
    <row r="76" spans="2:6" ht="18" customHeight="1">
      <c r="B76" s="23" t="s">
        <v>16</v>
      </c>
      <c r="C76" s="23" t="s">
        <v>12</v>
      </c>
      <c r="D76" s="24">
        <v>2017</v>
      </c>
      <c r="E76" s="25">
        <v>250100</v>
      </c>
      <c r="F76" s="26"/>
    </row>
    <row r="77" spans="2:6" ht="18" customHeight="1">
      <c r="B77" s="23" t="s">
        <v>16</v>
      </c>
      <c r="C77" s="23" t="s">
        <v>12</v>
      </c>
      <c r="D77" s="24">
        <v>2017</v>
      </c>
      <c r="E77" s="25">
        <v>106000</v>
      </c>
      <c r="F77" s="26"/>
    </row>
    <row r="78" spans="2:6" ht="18" customHeight="1">
      <c r="B78" s="23" t="s">
        <v>14</v>
      </c>
      <c r="C78" s="23" t="s">
        <v>12</v>
      </c>
      <c r="D78" s="24">
        <v>2017</v>
      </c>
      <c r="E78" s="25">
        <v>143000</v>
      </c>
      <c r="F78" s="26"/>
    </row>
    <row r="79" spans="2:6" ht="18" customHeight="1">
      <c r="B79" s="23" t="s">
        <v>16</v>
      </c>
      <c r="C79" s="23" t="s">
        <v>12</v>
      </c>
      <c r="D79" s="24">
        <v>2017</v>
      </c>
      <c r="E79" s="25">
        <v>297400</v>
      </c>
      <c r="F79" s="26"/>
    </row>
    <row r="80" spans="2:6" ht="18" customHeight="1">
      <c r="B80" s="23" t="s">
        <v>18</v>
      </c>
      <c r="C80" s="23" t="s">
        <v>12</v>
      </c>
      <c r="D80" s="24">
        <v>2017</v>
      </c>
      <c r="E80" s="25">
        <v>297200</v>
      </c>
      <c r="F80" s="26"/>
    </row>
    <row r="81" spans="2:6" ht="18" customHeight="1">
      <c r="B81" s="23" t="s">
        <v>18</v>
      </c>
      <c r="C81" s="23" t="s">
        <v>13</v>
      </c>
      <c r="D81" s="24">
        <v>2017</v>
      </c>
      <c r="E81" s="25">
        <v>258900</v>
      </c>
      <c r="F81" s="26"/>
    </row>
    <row r="82" spans="2:6" ht="18" customHeight="1">
      <c r="B82" s="23" t="s">
        <v>18</v>
      </c>
      <c r="C82" s="23" t="s">
        <v>12</v>
      </c>
      <c r="D82" s="24">
        <v>2017</v>
      </c>
      <c r="E82" s="25">
        <v>134000</v>
      </c>
      <c r="F82" s="26"/>
    </row>
    <row r="83" spans="2:6" ht="18" customHeight="1">
      <c r="B83" s="23" t="s">
        <v>16</v>
      </c>
      <c r="C83" s="23" t="s">
        <v>12</v>
      </c>
      <c r="D83" s="24">
        <v>2017</v>
      </c>
      <c r="E83" s="25">
        <v>233200</v>
      </c>
      <c r="F83" s="26"/>
    </row>
    <row r="84" spans="2:6" ht="18" customHeight="1">
      <c r="B84" s="23" t="s">
        <v>18</v>
      </c>
      <c r="C84" s="23" t="s">
        <v>13</v>
      </c>
      <c r="D84" s="24">
        <v>2017</v>
      </c>
      <c r="E84" s="25">
        <v>224800</v>
      </c>
      <c r="F84" s="26"/>
    </row>
    <row r="85" spans="2:6" ht="18" customHeight="1">
      <c r="B85" s="23" t="s">
        <v>18</v>
      </c>
      <c r="C85" s="23" t="s">
        <v>12</v>
      </c>
      <c r="D85" s="24">
        <v>2017</v>
      </c>
      <c r="E85" s="25">
        <v>198800</v>
      </c>
      <c r="F85" s="26"/>
    </row>
    <row r="86" spans="2:6" ht="18" customHeight="1">
      <c r="B86" s="23" t="s">
        <v>14</v>
      </c>
      <c r="C86" s="23" t="s">
        <v>13</v>
      </c>
      <c r="D86" s="24">
        <v>2017</v>
      </c>
      <c r="E86" s="25">
        <v>100500</v>
      </c>
      <c r="F86" s="26"/>
    </row>
    <row r="87" spans="2:6" ht="18" customHeight="1">
      <c r="B87" s="23" t="s">
        <v>18</v>
      </c>
      <c r="C87" s="23" t="s">
        <v>13</v>
      </c>
      <c r="D87" s="24">
        <v>2017</v>
      </c>
      <c r="E87" s="25">
        <v>165900</v>
      </c>
      <c r="F87" s="26"/>
    </row>
    <row r="88" spans="2:6" ht="18" customHeight="1">
      <c r="B88" s="23" t="s">
        <v>16</v>
      </c>
      <c r="C88" s="23" t="s">
        <v>12</v>
      </c>
      <c r="D88" s="24">
        <v>2017</v>
      </c>
      <c r="E88" s="25">
        <v>155200</v>
      </c>
      <c r="F88" s="26"/>
    </row>
    <row r="89" spans="2:6" ht="18" customHeight="1">
      <c r="B89" s="23" t="s">
        <v>16</v>
      </c>
      <c r="C89" s="23" t="s">
        <v>13</v>
      </c>
      <c r="D89" s="24">
        <v>2017</v>
      </c>
      <c r="E89" s="25">
        <v>114400</v>
      </c>
      <c r="F89" s="26"/>
    </row>
    <row r="90" spans="2:6" ht="18" customHeight="1">
      <c r="B90" s="23" t="s">
        <v>14</v>
      </c>
      <c r="C90" s="23" t="s">
        <v>12</v>
      </c>
      <c r="D90" s="24">
        <v>2017</v>
      </c>
      <c r="E90" s="25">
        <v>164300</v>
      </c>
      <c r="F90" s="26"/>
    </row>
    <row r="91" spans="2:6" ht="18" customHeight="1">
      <c r="B91" s="23" t="s">
        <v>18</v>
      </c>
      <c r="C91" s="23" t="s">
        <v>13</v>
      </c>
      <c r="D91" s="24">
        <v>2017</v>
      </c>
      <c r="E91" s="25">
        <v>89000</v>
      </c>
      <c r="F91" s="26"/>
    </row>
    <row r="92" spans="2:6" ht="18" customHeight="1">
      <c r="B92" s="23" t="s">
        <v>18</v>
      </c>
      <c r="C92" s="23" t="s">
        <v>12</v>
      </c>
      <c r="D92" s="24">
        <v>2017</v>
      </c>
      <c r="E92" s="25">
        <v>156500</v>
      </c>
      <c r="F92" s="26"/>
    </row>
    <row r="93" spans="2:6" ht="18" customHeight="1">
      <c r="B93" s="23" t="s">
        <v>16</v>
      </c>
      <c r="C93" s="23" t="s">
        <v>12</v>
      </c>
      <c r="D93" s="24">
        <v>2017</v>
      </c>
      <c r="E93" s="25">
        <v>294900</v>
      </c>
      <c r="F93" s="26"/>
    </row>
    <row r="94" spans="2:6" ht="18" customHeight="1">
      <c r="B94" s="23" t="s">
        <v>18</v>
      </c>
      <c r="C94" s="23" t="s">
        <v>13</v>
      </c>
      <c r="D94" s="24">
        <v>2017</v>
      </c>
      <c r="E94" s="25">
        <v>175300</v>
      </c>
      <c r="F94" s="26"/>
    </row>
    <row r="95" spans="2:6" ht="18" customHeight="1">
      <c r="B95" s="23" t="s">
        <v>18</v>
      </c>
      <c r="C95" s="23" t="s">
        <v>12</v>
      </c>
      <c r="D95" s="24">
        <v>2017</v>
      </c>
      <c r="E95" s="25">
        <v>285200</v>
      </c>
      <c r="F95" s="26"/>
    </row>
    <row r="96" spans="2:6" ht="18" customHeight="1">
      <c r="B96" s="23" t="s">
        <v>16</v>
      </c>
      <c r="C96" s="23" t="s">
        <v>13</v>
      </c>
      <c r="D96" s="24">
        <v>2017</v>
      </c>
      <c r="E96" s="25">
        <v>125800</v>
      </c>
      <c r="F96" s="26"/>
    </row>
    <row r="97" spans="2:6" ht="18" customHeight="1">
      <c r="B97" s="23" t="s">
        <v>14</v>
      </c>
      <c r="C97" s="23" t="s">
        <v>12</v>
      </c>
      <c r="D97" s="24">
        <v>2017</v>
      </c>
      <c r="E97" s="25">
        <v>273000</v>
      </c>
      <c r="F97" s="26"/>
    </row>
    <row r="98" spans="2:6" ht="18" customHeight="1">
      <c r="B98" s="23" t="s">
        <v>16</v>
      </c>
      <c r="C98" s="23" t="s">
        <v>12</v>
      </c>
      <c r="D98" s="24">
        <v>2017</v>
      </c>
      <c r="E98" s="25">
        <v>217700</v>
      </c>
      <c r="F98" s="26"/>
    </row>
    <row r="99" spans="2:6" ht="18" customHeight="1">
      <c r="B99" s="23" t="s">
        <v>18</v>
      </c>
      <c r="C99" s="23" t="s">
        <v>13</v>
      </c>
      <c r="D99" s="24">
        <v>2017</v>
      </c>
      <c r="E99" s="25">
        <v>105600</v>
      </c>
      <c r="F99" s="26"/>
    </row>
    <row r="100" spans="2:6" ht="18" customHeight="1">
      <c r="B100" s="23" t="s">
        <v>14</v>
      </c>
      <c r="C100" s="23" t="s">
        <v>12</v>
      </c>
      <c r="D100" s="24">
        <v>2017</v>
      </c>
      <c r="E100" s="25">
        <v>227900</v>
      </c>
      <c r="F100" s="26"/>
    </row>
    <row r="101" spans="2:6" ht="18" customHeight="1">
      <c r="B101" s="23" t="s">
        <v>16</v>
      </c>
      <c r="C101" s="23" t="s">
        <v>13</v>
      </c>
      <c r="D101" s="24">
        <v>2017</v>
      </c>
      <c r="E101" s="25">
        <v>94300</v>
      </c>
      <c r="F101" s="26"/>
    </row>
    <row r="102" spans="2:6" ht="18" customHeight="1">
      <c r="B102" s="23" t="s">
        <v>16</v>
      </c>
      <c r="C102" s="23" t="s">
        <v>12</v>
      </c>
      <c r="D102" s="24">
        <v>2017</v>
      </c>
      <c r="E102" s="25">
        <v>172900</v>
      </c>
      <c r="F102" s="26"/>
    </row>
    <row r="103" spans="2:6" ht="18" customHeight="1">
      <c r="B103" s="23" t="s">
        <v>14</v>
      </c>
      <c r="C103" s="23" t="s">
        <v>12</v>
      </c>
      <c r="D103" s="24">
        <v>2017</v>
      </c>
      <c r="E103" s="25">
        <v>189500</v>
      </c>
      <c r="F103" s="26"/>
    </row>
    <row r="104" spans="2:6" ht="18" customHeight="1" thickBot="1">
      <c r="B104" s="38" t="s">
        <v>16</v>
      </c>
      <c r="C104" s="23" t="s">
        <v>13</v>
      </c>
      <c r="D104" s="39">
        <v>2017</v>
      </c>
      <c r="E104" s="40">
        <v>117000</v>
      </c>
      <c r="F104" s="37"/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K6:K11 L6:L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예제파일1</vt:lpstr>
      <vt:lpstr>완성파일1</vt:lpstr>
      <vt:lpstr>예제파일2</vt:lpstr>
      <vt:lpstr>완성파일2</vt:lpstr>
      <vt:lpstr>예제파일3</vt:lpstr>
      <vt:lpstr>완성파일3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2016-08-12T04:21:25Z</dcterms:created>
  <dcterms:modified xsi:type="dcterms:W3CDTF">2018-02-02T07:37:56Z</dcterms:modified>
</cp:coreProperties>
</file>