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4325" windowHeight="8235" activeTab="4"/>
  </bookViews>
  <sheets>
    <sheet name="예제파일1" sheetId="2" r:id="rId1"/>
    <sheet name="예제파일2" sheetId="3" r:id="rId2"/>
    <sheet name="예제파일3" sheetId="4" r:id="rId3"/>
    <sheet name="예제파일4" sheetId="5" r:id="rId4"/>
    <sheet name="예제파일5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6" l="1"/>
  <c r="D11" i="6"/>
  <c r="D10" i="6"/>
  <c r="D9" i="6"/>
  <c r="D8" i="6"/>
  <c r="D7" i="6"/>
  <c r="D6" i="6"/>
  <c r="D5" i="6"/>
  <c r="D4" i="6"/>
  <c r="H7" i="5"/>
  <c r="G7" i="5"/>
  <c r="F7" i="5"/>
  <c r="H4" i="5"/>
  <c r="H12" i="5" s="1"/>
  <c r="G4" i="5"/>
  <c r="G12" i="5" s="1"/>
  <c r="F4" i="5"/>
  <c r="F12" i="5" s="1"/>
  <c r="K5" i="3"/>
  <c r="K15" i="3" s="1"/>
  <c r="J5" i="3"/>
  <c r="J15" i="3" s="1"/>
  <c r="I5" i="3"/>
  <c r="I15" i="3" s="1"/>
  <c r="H5" i="3"/>
  <c r="H15" i="3" s="1"/>
  <c r="G5" i="3"/>
  <c r="G15" i="3" s="1"/>
  <c r="F5" i="3"/>
  <c r="F15" i="3" s="1"/>
  <c r="H6" i="2"/>
  <c r="G6" i="2"/>
  <c r="F6" i="2"/>
  <c r="E6" i="2"/>
</calcChain>
</file>

<file path=xl/sharedStrings.xml><?xml version="1.0" encoding="utf-8"?>
<sst xmlns="http://schemas.openxmlformats.org/spreadsheetml/2006/main" count="89" uniqueCount="72">
  <si>
    <t>수익율비교표</t>
    <rPh sb="0" eb="2">
      <t>リエキ</t>
    </rPh>
    <rPh sb="2" eb="3">
      <t>リツ</t>
    </rPh>
    <rPh sb="3" eb="5">
      <t>ヒカク</t>
    </rPh>
    <rPh sb="5" eb="6">
      <t>ヒョウ</t>
    </rPh>
    <phoneticPr fontId="5"/>
  </si>
  <si>
    <t>출처</t>
    <rPh sb="0" eb="2">
      <t>デドコロ</t>
    </rPh>
    <phoneticPr fontId="5"/>
  </si>
  <si>
    <t>자사</t>
    <rPh sb="0" eb="2">
      <t>ジシャ</t>
    </rPh>
    <phoneticPr fontId="1"/>
  </si>
  <si>
    <t>경쟁사A</t>
    <rPh sb="0" eb="2">
      <t>キョウゴウ</t>
    </rPh>
    <phoneticPr fontId="1"/>
  </si>
  <si>
    <t>경쟁사B</t>
    <rPh sb="0" eb="2">
      <t>キョウゴウ</t>
    </rPh>
    <phoneticPr fontId="1"/>
  </si>
  <si>
    <t>경쟁사C</t>
    <rPh sb="0" eb="2">
      <t>キョウゴウ</t>
    </rPh>
    <phoneticPr fontId="1"/>
  </si>
  <si>
    <t>매출</t>
    <rPh sb="0" eb="2">
      <t>ウリアゲ</t>
    </rPh>
    <phoneticPr fontId="1"/>
  </si>
  <si>
    <t>백만원</t>
    <rPh sb="0" eb="3">
      <t>ヒャクマンエン</t>
    </rPh>
    <phoneticPr fontId="1"/>
  </si>
  <si>
    <t>각사결산서</t>
    <rPh sb="0" eb="2">
      <t>カクシャ</t>
    </rPh>
    <rPh sb="2" eb="5">
      <t>ケッサンショ</t>
    </rPh>
    <phoneticPr fontId="5"/>
  </si>
  <si>
    <t>영업이익</t>
    <rPh sb="0" eb="2">
      <t>エイギョウ</t>
    </rPh>
    <rPh sb="2" eb="4">
      <t>リエキ</t>
    </rPh>
    <phoneticPr fontId="1"/>
  </si>
  <si>
    <t>이익률</t>
    <rPh sb="0" eb="2">
      <t>リエキ</t>
    </rPh>
    <rPh sb="2" eb="3">
      <t>リツ</t>
    </rPh>
    <phoneticPr fontId="5"/>
  </si>
  <si>
    <t>％</t>
    <phoneticPr fontId="5"/>
  </si>
  <si>
    <t>점포수</t>
    <rPh sb="0" eb="3">
      <t>テンポスウ</t>
    </rPh>
    <phoneticPr fontId="5"/>
  </si>
  <si>
    <t>점포</t>
    <rPh sb="0" eb="2">
      <t>テンポ</t>
    </rPh>
    <phoneticPr fontId="5"/>
  </si>
  <si>
    <r>
      <t>web사이트</t>
    </r>
    <r>
      <rPr>
        <vertAlign val="superscript"/>
        <sz val="11"/>
        <color theme="1"/>
        <rFont val="맑은 고딕"/>
        <family val="3"/>
        <charset val="129"/>
        <scheme val="minor"/>
      </rPr>
      <t>(1)</t>
    </r>
    <phoneticPr fontId="5"/>
  </si>
  <si>
    <t>주：</t>
    <rPh sb="0" eb="1">
      <t>チュウ</t>
    </rPh>
    <phoneticPr fontId="5"/>
  </si>
  <si>
    <t>(1)：http://xxxxx.xx.xx/xxxx/xxxxxx/</t>
    <phoneticPr fontId="5"/>
  </si>
  <si>
    <t>수익계획</t>
    <phoneticPr fontId="8" type="noConversion"/>
  </si>
  <si>
    <t>←실적</t>
    <phoneticPr fontId="8" type="noConversion"/>
  </si>
  <si>
    <t>계획→</t>
    <phoneticPr fontId="8" type="noConversion"/>
  </si>
  <si>
    <t>2011년</t>
    <phoneticPr fontId="8" type="noConversion"/>
  </si>
  <si>
    <t>2012년</t>
    <phoneticPr fontId="8" type="noConversion"/>
  </si>
  <si>
    <t>2013년</t>
    <phoneticPr fontId="8" type="noConversion"/>
  </si>
  <si>
    <t>2014년</t>
    <phoneticPr fontId="8" type="noConversion"/>
  </si>
  <si>
    <t>2015년</t>
    <phoneticPr fontId="8" type="noConversion"/>
  </si>
  <si>
    <t>2016년</t>
    <phoneticPr fontId="8" type="noConversion"/>
  </si>
  <si>
    <t>매출</t>
    <phoneticPr fontId="8" type="noConversion"/>
  </si>
  <si>
    <t>천원</t>
    <phoneticPr fontId="8" type="noConversion"/>
  </si>
  <si>
    <t>객단가</t>
    <phoneticPr fontId="8" type="noConversion"/>
  </si>
  <si>
    <t>원</t>
    <phoneticPr fontId="8" type="noConversion"/>
  </si>
  <si>
    <t>객수</t>
    <phoneticPr fontId="8" type="noConversion"/>
  </si>
  <si>
    <t>천명</t>
    <phoneticPr fontId="8" type="noConversion"/>
  </si>
  <si>
    <t>비용</t>
    <phoneticPr fontId="8" type="noConversion"/>
  </si>
  <si>
    <t>인건비</t>
    <phoneticPr fontId="8" type="noConversion"/>
  </si>
  <si>
    <t>종업원수</t>
    <phoneticPr fontId="8" type="noConversion"/>
  </si>
  <si>
    <t>인</t>
    <phoneticPr fontId="8" type="noConversion"/>
  </si>
  <si>
    <t>인당 인건비</t>
    <phoneticPr fontId="8" type="noConversion"/>
  </si>
  <si>
    <t>천원</t>
    <phoneticPr fontId="8" type="noConversion"/>
  </si>
  <si>
    <t>고정비</t>
    <phoneticPr fontId="8" type="noConversion"/>
  </si>
  <si>
    <t>재료비</t>
    <phoneticPr fontId="8" type="noConversion"/>
  </si>
  <si>
    <t>재료비율</t>
    <phoneticPr fontId="8" type="noConversion"/>
  </si>
  <si>
    <t>%</t>
    <phoneticPr fontId="8" type="noConversion"/>
  </si>
  <si>
    <t>이익</t>
    <phoneticPr fontId="8" type="noConversion"/>
  </si>
  <si>
    <t>매수 별 인쇄 단가 계산표</t>
    <phoneticPr fontId="12" type="noConversion"/>
  </si>
  <si>
    <t>수량</t>
    <phoneticPr fontId="12" type="noConversion"/>
  </si>
  <si>
    <t>총액</t>
    <phoneticPr fontId="12" type="noConversion"/>
  </si>
  <si>
    <t>할인후가격</t>
    <phoneticPr fontId="12" type="noConversion"/>
  </si>
  <si>
    <t>할인율</t>
    <phoneticPr fontId="12" type="noConversion"/>
  </si>
  <si>
    <t>단가</t>
    <phoneticPr fontId="12" type="noConversion"/>
  </si>
  <si>
    <t>매수</t>
    <phoneticPr fontId="12" type="noConversion"/>
  </si>
  <si>
    <t>원</t>
    <phoneticPr fontId="12" type="noConversion"/>
  </si>
  <si>
    <t>%</t>
    <phoneticPr fontId="12" type="noConversion"/>
  </si>
  <si>
    <t>영업계획</t>
    <phoneticPr fontId="8" type="noConversion"/>
  </si>
  <si>
    <t>계획A</t>
    <phoneticPr fontId="8" type="noConversion"/>
  </si>
  <si>
    <t>계획B</t>
    <phoneticPr fontId="8" type="noConversion"/>
  </si>
  <si>
    <t>계획C</t>
    <phoneticPr fontId="8" type="noConversion"/>
  </si>
  <si>
    <t>매출</t>
    <phoneticPr fontId="8" type="noConversion"/>
  </si>
  <si>
    <t>원</t>
    <phoneticPr fontId="8" type="noConversion"/>
  </si>
  <si>
    <t>단가</t>
    <phoneticPr fontId="8" type="noConversion"/>
  </si>
  <si>
    <t>판매수</t>
    <phoneticPr fontId="8" type="noConversion"/>
  </si>
  <si>
    <t>개</t>
    <phoneticPr fontId="8" type="noConversion"/>
  </si>
  <si>
    <t>비용</t>
    <phoneticPr fontId="8" type="noConversion"/>
  </si>
  <si>
    <t>인건비</t>
    <phoneticPr fontId="8" type="noConversion"/>
  </si>
  <si>
    <t>직원수</t>
    <phoneticPr fontId="8" type="noConversion"/>
  </si>
  <si>
    <t>명</t>
    <phoneticPr fontId="8" type="noConversion"/>
  </si>
  <si>
    <t>임차료</t>
    <phoneticPr fontId="8" type="noConversion"/>
  </si>
  <si>
    <t>이익</t>
    <phoneticPr fontId="8" type="noConversion"/>
  </si>
  <si>
    <t>세율</t>
    <rPh sb="0" eb="2">
      <t>ゼイリツ</t>
    </rPh>
    <phoneticPr fontId="5"/>
  </si>
  <si>
    <t>소계</t>
    <rPh sb="0" eb="2">
      <t>ショウケイ</t>
    </rPh>
    <phoneticPr fontId="5"/>
  </si>
  <si>
    <t>합계</t>
    <rPh sb="0" eb="2">
      <t>ゴウケイ</t>
    </rPh>
    <phoneticPr fontId="5"/>
  </si>
  <si>
    <t>％</t>
    <phoneticPr fontId="5"/>
  </si>
  <si>
    <t>원</t>
    <rPh sb="0" eb="1">
      <t>エン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</si>
</sst>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#,##0_);[Red]\(#,##0\)"/>
    <numFmt numFmtId="179" formatCode="#,##0_ "/>
  </numFmts>
  <fonts count="18"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8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6"/>
      <name val="ＭＳ Ｐゴシック"/>
      <family val="2"/>
      <charset val="128"/>
    </font>
    <font>
      <sz val="11"/>
      <color theme="8"/>
      <name val="맑은 고딕"/>
      <family val="3"/>
      <charset val="129"/>
      <scheme val="minor"/>
    </font>
    <font>
      <vertAlign val="superscript"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4"/>
      <name val="맑은 고딕"/>
      <family val="2"/>
      <charset val="129"/>
    </font>
    <font>
      <sz val="11"/>
      <color theme="1"/>
      <name val="맑은 고딕"/>
      <family val="3"/>
      <charset val="129"/>
      <scheme val="major"/>
    </font>
    <font>
      <sz val="8"/>
      <name val="돋움"/>
      <family val="3"/>
      <charset val="129"/>
    </font>
    <font>
      <sz val="11"/>
      <name val="맑은 고딕"/>
      <family val="2"/>
      <charset val="129"/>
    </font>
    <font>
      <sz val="11"/>
      <color theme="1"/>
      <name val="ＭＳ Ｐゴシック"/>
      <family val="2"/>
      <charset val="128"/>
    </font>
    <font>
      <sz val="11"/>
      <color theme="8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ajor"/>
    </font>
    <font>
      <sz val="1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ck">
        <color auto="1"/>
      </top>
      <bottom/>
      <diagonal/>
    </border>
    <border>
      <left/>
      <right/>
      <top style="hair">
        <color auto="1"/>
      </top>
      <bottom style="thick">
        <color auto="1"/>
      </bottom>
      <diagonal/>
    </border>
    <border>
      <left/>
      <right style="thick">
        <color auto="1"/>
      </right>
      <top style="hair">
        <color auto="1"/>
      </top>
      <bottom style="thick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14" fillId="0" borderId="0" applyFont="0" applyFill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6" fillId="0" borderId="2" xfId="0" applyFont="1" applyBorder="1" applyAlignment="1">
      <alignment horizontal="right" vertical="center"/>
    </xf>
    <xf numFmtId="9" fontId="3" fillId="0" borderId="2" xfId="1" applyFont="1" applyBorder="1" applyAlignment="1">
      <alignment horizontal="right" vertical="center"/>
    </xf>
    <xf numFmtId="0" fontId="3" fillId="0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6" fillId="0" borderId="3" xfId="0" applyFont="1" applyBorder="1">
      <alignment vertical="center"/>
    </xf>
    <xf numFmtId="0" fontId="2" fillId="0" borderId="0" xfId="2" applyFill="1">
      <alignment vertical="center"/>
    </xf>
    <xf numFmtId="0" fontId="2" fillId="0" borderId="8" xfId="2" applyFill="1" applyBorder="1">
      <alignment vertical="center"/>
    </xf>
    <xf numFmtId="0" fontId="2" fillId="0" borderId="0" xfId="2" applyFill="1" applyBorder="1">
      <alignment vertical="center"/>
    </xf>
    <xf numFmtId="0" fontId="2" fillId="0" borderId="0" xfId="2" applyFill="1" applyBorder="1" applyAlignment="1">
      <alignment horizontal="right" vertical="center"/>
    </xf>
    <xf numFmtId="0" fontId="9" fillId="0" borderId="5" xfId="2" applyFont="1" applyFill="1" applyBorder="1" applyAlignment="1">
      <alignment horizontal="right" vertical="center"/>
    </xf>
    <xf numFmtId="0" fontId="9" fillId="0" borderId="0" xfId="2" applyFont="1" applyFill="1" applyBorder="1" applyAlignment="1">
      <alignment horizontal="left" vertical="center"/>
    </xf>
    <xf numFmtId="0" fontId="2" fillId="0" borderId="4" xfId="2" applyFill="1" applyBorder="1">
      <alignment vertical="center"/>
    </xf>
    <xf numFmtId="0" fontId="2" fillId="0" borderId="4" xfId="2" applyFill="1" applyBorder="1" applyAlignment="1">
      <alignment horizontal="right" vertical="center"/>
    </xf>
    <xf numFmtId="0" fontId="2" fillId="0" borderId="6" xfId="2" applyFill="1" applyBorder="1" applyAlignment="1">
      <alignment horizontal="right" vertical="center"/>
    </xf>
    <xf numFmtId="0" fontId="2" fillId="0" borderId="2" xfId="2" applyFill="1" applyBorder="1">
      <alignment vertical="center"/>
    </xf>
    <xf numFmtId="178" fontId="2" fillId="0" borderId="2" xfId="2" applyNumberFormat="1" applyFill="1" applyBorder="1" applyAlignment="1">
      <alignment horizontal="right" vertical="center"/>
    </xf>
    <xf numFmtId="178" fontId="2" fillId="0" borderId="7" xfId="2" applyNumberFormat="1" applyFill="1" applyBorder="1" applyAlignment="1">
      <alignment horizontal="right" vertical="center"/>
    </xf>
    <xf numFmtId="178" fontId="10" fillId="0" borderId="2" xfId="2" applyNumberFormat="1" applyFont="1" applyFill="1" applyBorder="1" applyAlignment="1">
      <alignment horizontal="right" vertical="center"/>
    </xf>
    <xf numFmtId="178" fontId="10" fillId="0" borderId="7" xfId="2" applyNumberFormat="1" applyFont="1" applyFill="1" applyBorder="1" applyAlignment="1">
      <alignment horizontal="right" vertical="center"/>
    </xf>
    <xf numFmtId="9" fontId="10" fillId="0" borderId="2" xfId="2" applyNumberFormat="1" applyFont="1" applyFill="1" applyBorder="1" applyAlignment="1">
      <alignment horizontal="right" vertical="center"/>
    </xf>
    <xf numFmtId="9" fontId="10" fillId="0" borderId="7" xfId="2" applyNumberFormat="1" applyFont="1" applyFill="1" applyBorder="1" applyAlignment="1">
      <alignment horizontal="right" vertical="center"/>
    </xf>
    <xf numFmtId="0" fontId="2" fillId="0" borderId="9" xfId="2" applyFill="1" applyBorder="1">
      <alignment vertical="center"/>
    </xf>
    <xf numFmtId="178" fontId="2" fillId="0" borderId="9" xfId="2" applyNumberFormat="1" applyFill="1" applyBorder="1" applyAlignment="1">
      <alignment horizontal="right" vertical="center"/>
    </xf>
    <xf numFmtId="178" fontId="2" fillId="0" borderId="10" xfId="2" applyNumberFormat="1" applyFill="1" applyBorder="1" applyAlignment="1">
      <alignment horizontal="right" vertical="center"/>
    </xf>
    <xf numFmtId="0" fontId="11" fillId="0" borderId="0" xfId="0" applyFont="1">
      <alignment vertical="center"/>
    </xf>
    <xf numFmtId="0" fontId="11" fillId="0" borderId="1" xfId="0" applyFont="1" applyBorder="1">
      <alignment vertical="center"/>
    </xf>
    <xf numFmtId="0" fontId="11" fillId="0" borderId="0" xfId="0" applyFont="1" applyBorder="1">
      <alignment vertical="center"/>
    </xf>
    <xf numFmtId="0" fontId="11" fillId="0" borderId="4" xfId="0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2" xfId="0" applyFont="1" applyBorder="1" applyAlignment="1">
      <alignment horizontal="right" vertical="center"/>
    </xf>
    <xf numFmtId="0" fontId="11" fillId="0" borderId="2" xfId="0" applyFont="1" applyBorder="1">
      <alignment vertical="center"/>
    </xf>
    <xf numFmtId="179" fontId="11" fillId="0" borderId="2" xfId="0" applyNumberFormat="1" applyFont="1" applyBorder="1" applyAlignment="1">
      <alignment horizontal="right" vertical="center"/>
    </xf>
    <xf numFmtId="9" fontId="11" fillId="0" borderId="2" xfId="0" applyNumberFormat="1" applyFont="1" applyBorder="1" applyAlignment="1">
      <alignment horizontal="right" vertical="center"/>
    </xf>
    <xf numFmtId="0" fontId="11" fillId="0" borderId="0" xfId="0" applyFont="1" applyAlignment="1">
      <alignment horizontal="right" vertical="center"/>
    </xf>
    <xf numFmtId="179" fontId="11" fillId="0" borderId="0" xfId="0" applyNumberFormat="1" applyFont="1" applyAlignment="1">
      <alignment horizontal="right" vertical="center"/>
    </xf>
    <xf numFmtId="9" fontId="11" fillId="0" borderId="0" xfId="0" applyNumberFormat="1" applyFont="1" applyAlignment="1">
      <alignment horizontal="right" vertical="center"/>
    </xf>
    <xf numFmtId="0" fontId="2" fillId="0" borderId="0" xfId="3">
      <alignment vertical="center"/>
    </xf>
    <xf numFmtId="0" fontId="2" fillId="0" borderId="0" xfId="3" applyAlignment="1">
      <alignment horizontal="right" vertical="center"/>
    </xf>
    <xf numFmtId="0" fontId="2" fillId="0" borderId="8" xfId="3" applyBorder="1">
      <alignment vertical="center"/>
    </xf>
    <xf numFmtId="0" fontId="2" fillId="0" borderId="8" xfId="3" applyBorder="1" applyAlignment="1">
      <alignment horizontal="right" vertical="center"/>
    </xf>
    <xf numFmtId="0" fontId="9" fillId="0" borderId="0" xfId="3" applyFont="1">
      <alignment vertical="center"/>
    </xf>
    <xf numFmtId="0" fontId="2" fillId="0" borderId="4" xfId="3" applyBorder="1">
      <alignment vertical="center"/>
    </xf>
    <xf numFmtId="0" fontId="2" fillId="0" borderId="4" xfId="3" applyBorder="1" applyAlignment="1">
      <alignment horizontal="right" vertical="center"/>
    </xf>
    <xf numFmtId="0" fontId="2" fillId="2" borderId="2" xfId="3" applyFill="1" applyBorder="1">
      <alignment vertical="center"/>
    </xf>
    <xf numFmtId="179" fontId="13" fillId="2" borderId="2" xfId="3" applyNumberFormat="1" applyFont="1" applyFill="1" applyBorder="1" applyAlignment="1">
      <alignment horizontal="right" vertical="center"/>
    </xf>
    <xf numFmtId="0" fontId="2" fillId="0" borderId="2" xfId="3" applyBorder="1">
      <alignment vertical="center"/>
    </xf>
    <xf numFmtId="179" fontId="10" fillId="0" borderId="2" xfId="3" applyNumberFormat="1" applyFont="1" applyBorder="1" applyAlignment="1">
      <alignment horizontal="right" vertical="center"/>
    </xf>
    <xf numFmtId="179" fontId="13" fillId="0" borderId="2" xfId="3" applyNumberFormat="1" applyFont="1" applyBorder="1" applyAlignment="1">
      <alignment horizontal="right" vertical="center"/>
    </xf>
    <xf numFmtId="0" fontId="2" fillId="2" borderId="9" xfId="3" applyFill="1" applyBorder="1">
      <alignment vertical="center"/>
    </xf>
    <xf numFmtId="179" fontId="13" fillId="2" borderId="9" xfId="3" applyNumberFormat="1" applyFont="1" applyFill="1" applyBorder="1" applyAlignment="1">
      <alignment horizontal="right" vertical="center"/>
    </xf>
    <xf numFmtId="0" fontId="11" fillId="0" borderId="1" xfId="0" applyFont="1" applyBorder="1" applyAlignment="1">
      <alignment horizontal="right" vertical="center"/>
    </xf>
    <xf numFmtId="0" fontId="11" fillId="0" borderId="11" xfId="0" applyFont="1" applyBorder="1">
      <alignment vertical="center"/>
    </xf>
    <xf numFmtId="38" fontId="11" fillId="0" borderId="2" xfId="4" applyFont="1" applyBorder="1">
      <alignment vertical="center"/>
    </xf>
    <xf numFmtId="0" fontId="11" fillId="0" borderId="12" xfId="0" applyFont="1" applyBorder="1">
      <alignment vertical="center"/>
    </xf>
    <xf numFmtId="38" fontId="11" fillId="0" borderId="3" xfId="4" applyFont="1" applyBorder="1">
      <alignment vertical="center"/>
    </xf>
    <xf numFmtId="0" fontId="11" fillId="0" borderId="3" xfId="0" applyFont="1" applyBorder="1">
      <alignment vertical="center"/>
    </xf>
    <xf numFmtId="0" fontId="15" fillId="0" borderId="0" xfId="0" applyFont="1">
      <alignment vertical="center"/>
    </xf>
    <xf numFmtId="0" fontId="16" fillId="0" borderId="2" xfId="0" applyFont="1" applyFill="1" applyBorder="1">
      <alignment vertical="center"/>
    </xf>
    <xf numFmtId="0" fontId="11" fillId="0" borderId="2" xfId="0" applyFont="1" applyFill="1" applyBorder="1" applyAlignment="1">
      <alignment horizontal="right" vertical="center"/>
    </xf>
    <xf numFmtId="179" fontId="11" fillId="0" borderId="2" xfId="0" applyNumberFormat="1" applyFont="1" applyFill="1" applyBorder="1" applyAlignment="1">
      <alignment horizontal="right" vertical="center"/>
    </xf>
    <xf numFmtId="9" fontId="11" fillId="0" borderId="2" xfId="0" applyNumberFormat="1" applyFont="1" applyFill="1" applyBorder="1" applyAlignment="1">
      <alignment horizontal="right" vertical="center"/>
    </xf>
    <xf numFmtId="0" fontId="11" fillId="0" borderId="2" xfId="0" applyFont="1" applyFill="1" applyBorder="1">
      <alignment vertical="center"/>
    </xf>
    <xf numFmtId="0" fontId="17" fillId="0" borderId="2" xfId="0" applyFont="1" applyFill="1" applyBorder="1" applyAlignment="1">
      <alignment horizontal="right" vertical="center"/>
    </xf>
    <xf numFmtId="179" fontId="17" fillId="0" borderId="2" xfId="0" applyNumberFormat="1" applyFont="1" applyFill="1" applyBorder="1" applyAlignment="1">
      <alignment horizontal="right" vertical="center"/>
    </xf>
    <xf numFmtId="9" fontId="17" fillId="0" borderId="2" xfId="0" applyNumberFormat="1" applyFont="1" applyFill="1" applyBorder="1" applyAlignment="1">
      <alignment horizontal="right" vertical="center"/>
    </xf>
  </cellXfs>
  <cellStyles count="5">
    <cellStyle name="백분율 2" xfId="1"/>
    <cellStyle name="쉼표 [0] 3" xfId="4"/>
    <cellStyle name="표준" xfId="0" builtinId="0"/>
    <cellStyle name="표준 2" xfId="3"/>
    <cellStyle name="표준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showGridLines="0" zoomScaleNormal="100" workbookViewId="0">
      <selection activeCell="I16" sqref="I16"/>
    </sheetView>
  </sheetViews>
  <sheetFormatPr defaultColWidth="9" defaultRowHeight="18" customHeight="1"/>
  <cols>
    <col min="1" max="1" width="3.625" style="1" customWidth="1"/>
    <col min="2" max="2" width="12" style="1" customWidth="1"/>
    <col min="3" max="3" width="9" style="1"/>
    <col min="4" max="4" width="15.25" style="1" customWidth="1"/>
    <col min="5" max="8" width="8.625" style="1" customWidth="1"/>
    <col min="9" max="9" width="3.625" style="1" customWidth="1"/>
    <col min="10" max="16384" width="9" style="1"/>
  </cols>
  <sheetData>
    <row r="1" spans="2:9" ht="17.25" thickBot="1"/>
    <row r="2" spans="2:9" ht="16.5">
      <c r="B2" s="2" t="s">
        <v>0</v>
      </c>
      <c r="C2" s="2"/>
      <c r="D2" s="2"/>
      <c r="E2" s="2"/>
      <c r="F2" s="2"/>
      <c r="G2" s="2"/>
      <c r="H2" s="2"/>
      <c r="I2" s="2"/>
    </row>
    <row r="3" spans="2:9" ht="16.5">
      <c r="B3" s="3"/>
      <c r="C3" s="3"/>
      <c r="D3" s="3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3"/>
    </row>
    <row r="4" spans="2:9" ht="16.5">
      <c r="B4" s="5" t="s">
        <v>6</v>
      </c>
      <c r="C4" s="5" t="s">
        <v>7</v>
      </c>
      <c r="D4" s="5" t="s">
        <v>8</v>
      </c>
      <c r="E4" s="6">
        <v>300</v>
      </c>
      <c r="F4" s="6">
        <v>500</v>
      </c>
      <c r="G4" s="6">
        <v>600</v>
      </c>
      <c r="H4" s="6">
        <v>100</v>
      </c>
      <c r="I4" s="5"/>
    </row>
    <row r="5" spans="2:9" ht="16.5">
      <c r="B5" s="5" t="s">
        <v>9</v>
      </c>
      <c r="C5" s="5" t="s">
        <v>7</v>
      </c>
      <c r="D5" s="5" t="s">
        <v>8</v>
      </c>
      <c r="E5" s="6">
        <v>20</v>
      </c>
      <c r="F5" s="6">
        <v>25</v>
      </c>
      <c r="G5" s="6">
        <v>35</v>
      </c>
      <c r="H5" s="6">
        <v>30</v>
      </c>
      <c r="I5" s="5"/>
    </row>
    <row r="6" spans="2:9" ht="16.5">
      <c r="B6" s="5" t="s">
        <v>10</v>
      </c>
      <c r="C6" s="5" t="s">
        <v>11</v>
      </c>
      <c r="D6" s="5"/>
      <c r="E6" s="7">
        <f>E5/E4</f>
        <v>6.6666666666666666E-2</v>
      </c>
      <c r="F6" s="7">
        <f t="shared" ref="F6:H6" si="0">F5/F4</f>
        <v>0.05</v>
      </c>
      <c r="G6" s="7">
        <f t="shared" si="0"/>
        <v>5.8333333333333334E-2</v>
      </c>
      <c r="H6" s="7">
        <f t="shared" si="0"/>
        <v>0.3</v>
      </c>
      <c r="I6" s="5"/>
    </row>
    <row r="7" spans="2:9" ht="17.25" thickBot="1">
      <c r="B7" s="8" t="s">
        <v>12</v>
      </c>
      <c r="C7" s="8" t="s">
        <v>13</v>
      </c>
      <c r="D7" s="9" t="s">
        <v>14</v>
      </c>
      <c r="E7" s="10">
        <v>5</v>
      </c>
      <c r="F7" s="10">
        <v>5</v>
      </c>
      <c r="G7" s="10">
        <v>8</v>
      </c>
      <c r="H7" s="10">
        <v>1</v>
      </c>
      <c r="I7" s="9"/>
    </row>
    <row r="9" spans="2:9" ht="16.5">
      <c r="B9" s="1" t="s">
        <v>15</v>
      </c>
    </row>
    <row r="10" spans="2:9" ht="16.5">
      <c r="B10" s="1" t="s">
        <v>16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6"/>
  <sheetViews>
    <sheetView workbookViewId="0">
      <selection activeCell="N20" sqref="N20"/>
    </sheetView>
  </sheetViews>
  <sheetFormatPr defaultColWidth="8.75" defaultRowHeight="16.5"/>
  <cols>
    <col min="1" max="1" width="4.625" style="11" customWidth="1"/>
    <col min="2" max="3" width="2.25" style="11" customWidth="1"/>
    <col min="4" max="4" width="15.5" style="11" customWidth="1"/>
    <col min="5" max="5" width="5.5" style="11" bestFit="1" customWidth="1"/>
    <col min="6" max="11" width="10.5" style="11" bestFit="1" customWidth="1"/>
    <col min="12" max="16384" width="8.75" style="11"/>
  </cols>
  <sheetData>
    <row r="1" spans="2:11" ht="17.25" thickBot="1"/>
    <row r="2" spans="2:11" ht="17.25" thickTop="1">
      <c r="B2" s="12" t="s">
        <v>17</v>
      </c>
      <c r="C2" s="12"/>
      <c r="D2" s="12"/>
      <c r="E2" s="12"/>
      <c r="F2" s="12"/>
      <c r="G2" s="12"/>
      <c r="H2" s="12"/>
      <c r="I2" s="12"/>
      <c r="J2" s="12"/>
      <c r="K2" s="12"/>
    </row>
    <row r="3" spans="2:11">
      <c r="B3" s="13"/>
      <c r="C3" s="13"/>
      <c r="D3" s="13"/>
      <c r="E3" s="13"/>
      <c r="F3" s="14"/>
      <c r="G3" s="14"/>
      <c r="H3" s="14"/>
      <c r="I3" s="14"/>
      <c r="J3" s="15" t="s">
        <v>18</v>
      </c>
      <c r="K3" s="16" t="s">
        <v>19</v>
      </c>
    </row>
    <row r="4" spans="2:11">
      <c r="B4" s="17"/>
      <c r="C4" s="17"/>
      <c r="D4" s="17"/>
      <c r="E4" s="17"/>
      <c r="F4" s="18" t="s">
        <v>20</v>
      </c>
      <c r="G4" s="18" t="s">
        <v>21</v>
      </c>
      <c r="H4" s="18" t="s">
        <v>22</v>
      </c>
      <c r="I4" s="18" t="s">
        <v>23</v>
      </c>
      <c r="J4" s="19" t="s">
        <v>24</v>
      </c>
      <c r="K4" s="18" t="s">
        <v>25</v>
      </c>
    </row>
    <row r="5" spans="2:11">
      <c r="B5" s="20" t="s">
        <v>26</v>
      </c>
      <c r="C5" s="20"/>
      <c r="D5" s="20"/>
      <c r="E5" s="20" t="s">
        <v>27</v>
      </c>
      <c r="F5" s="21">
        <f t="shared" ref="F5:K5" si="0">F6*F7</f>
        <v>1008000</v>
      </c>
      <c r="G5" s="21">
        <f t="shared" si="0"/>
        <v>1056000</v>
      </c>
      <c r="H5" s="21">
        <f t="shared" si="0"/>
        <v>1104000</v>
      </c>
      <c r="I5" s="21">
        <f t="shared" si="0"/>
        <v>1152000</v>
      </c>
      <c r="J5" s="22">
        <f>J6*J7</f>
        <v>1176000</v>
      </c>
      <c r="K5" s="21">
        <f t="shared" si="0"/>
        <v>1236000</v>
      </c>
    </row>
    <row r="6" spans="2:11">
      <c r="B6" s="20"/>
      <c r="C6" s="20" t="s">
        <v>28</v>
      </c>
      <c r="D6" s="20"/>
      <c r="E6" s="20" t="s">
        <v>29</v>
      </c>
      <c r="F6" s="23">
        <v>2400</v>
      </c>
      <c r="G6" s="23">
        <v>2400</v>
      </c>
      <c r="H6" s="23">
        <v>2400</v>
      </c>
      <c r="I6" s="23">
        <v>2400</v>
      </c>
      <c r="J6" s="24">
        <v>2400</v>
      </c>
      <c r="K6" s="23">
        <v>2400</v>
      </c>
    </row>
    <row r="7" spans="2:11">
      <c r="B7" s="20"/>
      <c r="C7" s="20" t="s">
        <v>30</v>
      </c>
      <c r="D7" s="20"/>
      <c r="E7" s="20" t="s">
        <v>31</v>
      </c>
      <c r="F7" s="23">
        <v>420</v>
      </c>
      <c r="G7" s="23">
        <v>440</v>
      </c>
      <c r="H7" s="23">
        <v>460</v>
      </c>
      <c r="I7" s="23">
        <v>480</v>
      </c>
      <c r="J7" s="24">
        <v>490</v>
      </c>
      <c r="K7" s="23">
        <v>515</v>
      </c>
    </row>
    <row r="8" spans="2:11">
      <c r="B8" s="20" t="s">
        <v>32</v>
      </c>
      <c r="C8" s="20"/>
      <c r="D8" s="20"/>
      <c r="E8" s="20" t="s">
        <v>27</v>
      </c>
      <c r="F8" s="21">
        <v>905520</v>
      </c>
      <c r="G8" s="21">
        <v>967920</v>
      </c>
      <c r="H8" s="21">
        <v>1018320</v>
      </c>
      <c r="I8" s="21">
        <v>1044720</v>
      </c>
      <c r="J8" s="22">
        <v>1076220</v>
      </c>
      <c r="K8" s="21">
        <v>1106520</v>
      </c>
    </row>
    <row r="9" spans="2:11">
      <c r="B9" s="20"/>
      <c r="C9" s="20" t="s">
        <v>33</v>
      </c>
      <c r="D9" s="20"/>
      <c r="E9" s="20" t="s">
        <v>27</v>
      </c>
      <c r="F9" s="21">
        <v>600000</v>
      </c>
      <c r="G9" s="21">
        <v>648000</v>
      </c>
      <c r="H9" s="21">
        <v>684000</v>
      </c>
      <c r="I9" s="21">
        <v>696000</v>
      </c>
      <c r="J9" s="22">
        <v>720000</v>
      </c>
      <c r="K9" s="21">
        <v>732000</v>
      </c>
    </row>
    <row r="10" spans="2:11">
      <c r="B10" s="20"/>
      <c r="C10" s="20"/>
      <c r="D10" s="20" t="s">
        <v>34</v>
      </c>
      <c r="E10" s="20" t="s">
        <v>35</v>
      </c>
      <c r="F10" s="23">
        <v>250</v>
      </c>
      <c r="G10" s="23">
        <v>270</v>
      </c>
      <c r="H10" s="23">
        <v>285</v>
      </c>
      <c r="I10" s="23">
        <v>290</v>
      </c>
      <c r="J10" s="24">
        <v>300</v>
      </c>
      <c r="K10" s="23">
        <v>305</v>
      </c>
    </row>
    <row r="11" spans="2:11">
      <c r="B11" s="20"/>
      <c r="C11" s="20"/>
      <c r="D11" s="20" t="s">
        <v>36</v>
      </c>
      <c r="E11" s="20" t="s">
        <v>37</v>
      </c>
      <c r="F11" s="23">
        <v>2400</v>
      </c>
      <c r="G11" s="23">
        <v>2400</v>
      </c>
      <c r="H11" s="23">
        <v>2400</v>
      </c>
      <c r="I11" s="23">
        <v>2400</v>
      </c>
      <c r="J11" s="24">
        <v>2400</v>
      </c>
      <c r="K11" s="23">
        <v>2400</v>
      </c>
    </row>
    <row r="12" spans="2:11">
      <c r="B12" s="20"/>
      <c r="C12" s="20" t="s">
        <v>38</v>
      </c>
      <c r="D12" s="20"/>
      <c r="E12" s="20" t="s">
        <v>37</v>
      </c>
      <c r="F12" s="23">
        <v>3120</v>
      </c>
      <c r="G12" s="23">
        <v>3120</v>
      </c>
      <c r="H12" s="23">
        <v>3120</v>
      </c>
      <c r="I12" s="23">
        <v>3120</v>
      </c>
      <c r="J12" s="24">
        <v>3420</v>
      </c>
      <c r="K12" s="23">
        <v>3720</v>
      </c>
    </row>
    <row r="13" spans="2:11">
      <c r="B13" s="20"/>
      <c r="C13" s="20" t="s">
        <v>39</v>
      </c>
      <c r="D13" s="20"/>
      <c r="E13" s="20" t="s">
        <v>37</v>
      </c>
      <c r="F13" s="21">
        <v>302400</v>
      </c>
      <c r="G13" s="21">
        <v>316800</v>
      </c>
      <c r="H13" s="21">
        <v>331200</v>
      </c>
      <c r="I13" s="21">
        <v>345600</v>
      </c>
      <c r="J13" s="22">
        <v>352800</v>
      </c>
      <c r="K13" s="21">
        <v>370800</v>
      </c>
    </row>
    <row r="14" spans="2:11">
      <c r="B14" s="20"/>
      <c r="C14" s="20"/>
      <c r="D14" s="20" t="s">
        <v>40</v>
      </c>
      <c r="E14" s="20" t="s">
        <v>41</v>
      </c>
      <c r="F14" s="25">
        <v>0.3</v>
      </c>
      <c r="G14" s="25">
        <v>0.3</v>
      </c>
      <c r="H14" s="25">
        <v>0.3</v>
      </c>
      <c r="I14" s="25">
        <v>0.3</v>
      </c>
      <c r="J14" s="26">
        <v>0.3</v>
      </c>
      <c r="K14" s="25">
        <v>0.3</v>
      </c>
    </row>
    <row r="15" spans="2:11" ht="17.25" thickBot="1">
      <c r="B15" s="27" t="s">
        <v>42</v>
      </c>
      <c r="C15" s="27"/>
      <c r="D15" s="27"/>
      <c r="E15" s="27" t="s">
        <v>27</v>
      </c>
      <c r="F15" s="28">
        <f t="shared" ref="F15:H15" si="1">F5-F8</f>
        <v>102480</v>
      </c>
      <c r="G15" s="28">
        <f t="shared" si="1"/>
        <v>88080</v>
      </c>
      <c r="H15" s="28">
        <f t="shared" si="1"/>
        <v>85680</v>
      </c>
      <c r="I15" s="28">
        <f>I5-I8</f>
        <v>107280</v>
      </c>
      <c r="J15" s="29">
        <f>J5-J8</f>
        <v>99780</v>
      </c>
      <c r="K15" s="28">
        <f t="shared" ref="K15" si="2">K5-K8</f>
        <v>129480</v>
      </c>
    </row>
    <row r="16" spans="2:11" ht="17.25" thickTop="1"/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showGridLines="0" workbookViewId="0">
      <selection activeCell="D10" sqref="D10"/>
    </sheetView>
  </sheetViews>
  <sheetFormatPr defaultColWidth="8.75" defaultRowHeight="16.5"/>
  <cols>
    <col min="1" max="1" width="3" style="30" customWidth="1"/>
    <col min="2" max="2" width="11" style="30" customWidth="1"/>
    <col min="3" max="6" width="12.875" style="30" customWidth="1"/>
    <col min="7" max="7" width="3.875" style="30" customWidth="1"/>
    <col min="8" max="16384" width="8.75" style="30"/>
  </cols>
  <sheetData>
    <row r="1" spans="2:7" ht="17.25" thickBot="1"/>
    <row r="2" spans="2:7">
      <c r="B2" s="31" t="s">
        <v>43</v>
      </c>
      <c r="C2" s="31"/>
      <c r="D2" s="31"/>
      <c r="E2" s="31"/>
      <c r="F2" s="31"/>
      <c r="G2" s="31"/>
    </row>
    <row r="3" spans="2:7">
      <c r="B3" s="32"/>
      <c r="C3" s="32"/>
      <c r="D3" s="32"/>
      <c r="E3" s="32"/>
      <c r="F3" s="32"/>
      <c r="G3" s="32"/>
    </row>
    <row r="4" spans="2:7">
      <c r="B4" s="33" t="s">
        <v>44</v>
      </c>
      <c r="C4" s="33" t="s">
        <v>45</v>
      </c>
      <c r="D4" s="33" t="s">
        <v>46</v>
      </c>
      <c r="E4" s="33" t="s">
        <v>47</v>
      </c>
      <c r="F4" s="33" t="s">
        <v>48</v>
      </c>
      <c r="G4" s="34"/>
    </row>
    <row r="5" spans="2:7">
      <c r="B5" s="35" t="s">
        <v>49</v>
      </c>
      <c r="C5" s="35" t="s">
        <v>50</v>
      </c>
      <c r="D5" s="35" t="s">
        <v>50</v>
      </c>
      <c r="E5" s="35" t="s">
        <v>51</v>
      </c>
      <c r="F5" s="35" t="s">
        <v>50</v>
      </c>
      <c r="G5" s="36"/>
    </row>
    <row r="6" spans="2:7">
      <c r="B6" s="68">
        <v>100</v>
      </c>
      <c r="C6" s="69">
        <v>6000</v>
      </c>
      <c r="D6" s="69">
        <v>6000</v>
      </c>
      <c r="E6" s="70">
        <v>0</v>
      </c>
      <c r="F6" s="68">
        <v>60</v>
      </c>
      <c r="G6" s="63"/>
    </row>
    <row r="7" spans="2:7">
      <c r="B7" s="35">
        <v>200</v>
      </c>
      <c r="C7" s="37">
        <v>12000</v>
      </c>
      <c r="D7" s="37">
        <v>6444</v>
      </c>
      <c r="E7" s="38">
        <v>0.46</v>
      </c>
      <c r="F7" s="35">
        <v>32.22</v>
      </c>
      <c r="G7" s="36"/>
    </row>
    <row r="8" spans="2:7">
      <c r="B8" s="64">
        <v>300</v>
      </c>
      <c r="C8" s="65">
        <v>18000</v>
      </c>
      <c r="D8" s="65">
        <v>6889</v>
      </c>
      <c r="E8" s="66">
        <v>0.62</v>
      </c>
      <c r="F8" s="64">
        <v>22.96</v>
      </c>
      <c r="G8" s="67"/>
    </row>
    <row r="9" spans="2:7">
      <c r="B9" s="39">
        <v>400</v>
      </c>
      <c r="C9" s="40">
        <v>24000</v>
      </c>
      <c r="D9" s="40">
        <v>7333</v>
      </c>
      <c r="E9" s="41">
        <v>0.69</v>
      </c>
      <c r="F9" s="39">
        <v>18.329999999999998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showGridLines="0" workbookViewId="0">
      <selection activeCell="L14" sqref="L14"/>
    </sheetView>
  </sheetViews>
  <sheetFormatPr defaultColWidth="8.75" defaultRowHeight="18" customHeight="1"/>
  <cols>
    <col min="1" max="1" width="3" style="42" customWidth="1"/>
    <col min="2" max="2" width="2.25" style="42" customWidth="1"/>
    <col min="3" max="3" width="2.5" style="42" customWidth="1"/>
    <col min="4" max="4" width="17.25" style="42" customWidth="1"/>
    <col min="5" max="5" width="3.875" style="42" customWidth="1"/>
    <col min="6" max="8" width="9" style="43" customWidth="1"/>
    <col min="9" max="9" width="3.875" style="42" customWidth="1"/>
    <col min="10" max="16384" width="8.75" style="42"/>
  </cols>
  <sheetData>
    <row r="1" spans="2:10" ht="17.25" thickBot="1"/>
    <row r="2" spans="2:10" ht="17.25" thickTop="1">
      <c r="B2" s="44" t="s">
        <v>52</v>
      </c>
      <c r="C2" s="44"/>
      <c r="D2" s="44"/>
      <c r="E2" s="44"/>
      <c r="F2" s="45"/>
      <c r="G2" s="45"/>
      <c r="H2" s="45"/>
      <c r="I2" s="44"/>
      <c r="J2" s="46"/>
    </row>
    <row r="3" spans="2:10" ht="16.5">
      <c r="B3" s="47"/>
      <c r="C3" s="47"/>
      <c r="D3" s="47"/>
      <c r="E3" s="47"/>
      <c r="F3" s="48" t="s">
        <v>53</v>
      </c>
      <c r="G3" s="48" t="s">
        <v>54</v>
      </c>
      <c r="H3" s="48" t="s">
        <v>55</v>
      </c>
      <c r="I3" s="47"/>
      <c r="J3" s="46"/>
    </row>
    <row r="4" spans="2:10" ht="16.5">
      <c r="B4" s="49" t="s">
        <v>56</v>
      </c>
      <c r="C4" s="49"/>
      <c r="D4" s="49"/>
      <c r="E4" s="49" t="s">
        <v>57</v>
      </c>
      <c r="F4" s="50">
        <f>F5*F6</f>
        <v>320000</v>
      </c>
      <c r="G4" s="50">
        <f>G5*G6</f>
        <v>480000</v>
      </c>
      <c r="H4" s="50">
        <f>H5*H6</f>
        <v>640000</v>
      </c>
      <c r="I4" s="49"/>
      <c r="J4" s="46"/>
    </row>
    <row r="5" spans="2:10" ht="16.5">
      <c r="B5" s="51"/>
      <c r="C5" s="51" t="s">
        <v>58</v>
      </c>
      <c r="D5" s="51"/>
      <c r="E5" s="51" t="s">
        <v>57</v>
      </c>
      <c r="F5" s="52">
        <v>800</v>
      </c>
      <c r="G5" s="52">
        <v>800</v>
      </c>
      <c r="H5" s="52">
        <v>800</v>
      </c>
      <c r="I5" s="51"/>
      <c r="J5" s="46"/>
    </row>
    <row r="6" spans="2:10" ht="16.5">
      <c r="B6" s="51"/>
      <c r="C6" s="51" t="s">
        <v>59</v>
      </c>
      <c r="D6" s="51"/>
      <c r="E6" s="51" t="s">
        <v>60</v>
      </c>
      <c r="F6" s="52">
        <v>400</v>
      </c>
      <c r="G6" s="52">
        <v>600</v>
      </c>
      <c r="H6" s="52">
        <v>800</v>
      </c>
      <c r="I6" s="51"/>
      <c r="J6" s="46"/>
    </row>
    <row r="7" spans="2:10" ht="16.5">
      <c r="B7" s="49" t="s">
        <v>61</v>
      </c>
      <c r="C7" s="49"/>
      <c r="D7" s="49"/>
      <c r="E7" s="49" t="s">
        <v>57</v>
      </c>
      <c r="F7" s="50">
        <f>SUM(F8,F11)</f>
        <v>23200</v>
      </c>
      <c r="G7" s="50">
        <f>SUM(G8,G11)</f>
        <v>34800</v>
      </c>
      <c r="H7" s="50">
        <f>SUM(H8,H11)</f>
        <v>58000</v>
      </c>
      <c r="I7" s="49"/>
      <c r="J7" s="46"/>
    </row>
    <row r="8" spans="2:10" ht="16.5">
      <c r="B8" s="51"/>
      <c r="C8" s="51" t="s">
        <v>62</v>
      </c>
      <c r="D8" s="51"/>
      <c r="E8" s="51" t="s">
        <v>57</v>
      </c>
      <c r="F8" s="53">
        <v>19200</v>
      </c>
      <c r="G8" s="53">
        <v>28800</v>
      </c>
      <c r="H8" s="53">
        <v>48000</v>
      </c>
      <c r="I8" s="51"/>
      <c r="J8" s="46"/>
    </row>
    <row r="9" spans="2:10" ht="16.5">
      <c r="B9" s="51"/>
      <c r="C9" s="51"/>
      <c r="D9" s="51" t="s">
        <v>63</v>
      </c>
      <c r="E9" s="51" t="s">
        <v>64</v>
      </c>
      <c r="F9" s="52">
        <v>2</v>
      </c>
      <c r="G9" s="52">
        <v>3</v>
      </c>
      <c r="H9" s="52">
        <v>5</v>
      </c>
      <c r="I9" s="51"/>
      <c r="J9" s="46"/>
    </row>
    <row r="10" spans="2:10" ht="16.5">
      <c r="B10" s="51"/>
      <c r="C10" s="51"/>
      <c r="D10" s="51" t="s">
        <v>36</v>
      </c>
      <c r="E10" s="51" t="s">
        <v>57</v>
      </c>
      <c r="F10" s="52">
        <v>9600</v>
      </c>
      <c r="G10" s="52">
        <v>9600</v>
      </c>
      <c r="H10" s="52">
        <v>9600</v>
      </c>
      <c r="I10" s="51"/>
      <c r="J10" s="46"/>
    </row>
    <row r="11" spans="2:10" ht="16.5">
      <c r="B11" s="51"/>
      <c r="C11" s="51" t="s">
        <v>65</v>
      </c>
      <c r="D11" s="51"/>
      <c r="E11" s="51" t="s">
        <v>57</v>
      </c>
      <c r="F11" s="52">
        <v>4000</v>
      </c>
      <c r="G11" s="52">
        <v>6000</v>
      </c>
      <c r="H11" s="52">
        <v>10000</v>
      </c>
      <c r="I11" s="51"/>
      <c r="J11" s="46"/>
    </row>
    <row r="12" spans="2:10" ht="17.25" thickBot="1">
      <c r="B12" s="54" t="s">
        <v>66</v>
      </c>
      <c r="C12" s="54"/>
      <c r="D12" s="54"/>
      <c r="E12" s="54" t="s">
        <v>57</v>
      </c>
      <c r="F12" s="55">
        <f>F4-F7</f>
        <v>296800</v>
      </c>
      <c r="G12" s="55">
        <f>G4-G7</f>
        <v>445200</v>
      </c>
      <c r="H12" s="55">
        <f>H4-H7</f>
        <v>582000</v>
      </c>
      <c r="I12" s="54"/>
      <c r="J12" s="46"/>
    </row>
    <row r="13" spans="2:10" ht="17.25" thickTop="1"/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45"/>
  <sheetViews>
    <sheetView showGridLines="0" tabSelected="1" workbookViewId="0">
      <selection activeCell="I9" sqref="I9"/>
    </sheetView>
  </sheetViews>
  <sheetFormatPr defaultColWidth="8.75" defaultRowHeight="16.5"/>
  <cols>
    <col min="1" max="1" width="3.625" style="30" customWidth="1"/>
    <col min="2" max="2" width="7" style="30" customWidth="1"/>
    <col min="3" max="4" width="10.625" style="30" customWidth="1"/>
    <col min="5" max="5" width="3.625" style="30" customWidth="1"/>
    <col min="6" max="16384" width="8.75" style="30"/>
  </cols>
  <sheetData>
    <row r="1" spans="2:5" ht="18" customHeight="1" thickBot="1"/>
    <row r="2" spans="2:5" ht="18" customHeight="1">
      <c r="B2" s="56" t="s">
        <v>67</v>
      </c>
      <c r="C2" s="56" t="s">
        <v>68</v>
      </c>
      <c r="D2" s="56" t="s">
        <v>69</v>
      </c>
      <c r="E2" s="31"/>
    </row>
    <row r="3" spans="2:5" ht="18" customHeight="1">
      <c r="B3" s="33" t="s">
        <v>70</v>
      </c>
      <c r="C3" s="33" t="s">
        <v>71</v>
      </c>
      <c r="D3" s="33" t="s">
        <v>71</v>
      </c>
      <c r="E3" s="34"/>
    </row>
    <row r="4" spans="2:5" ht="18" customHeight="1">
      <c r="B4" s="57">
        <v>1.05</v>
      </c>
      <c r="C4" s="58">
        <v>1000</v>
      </c>
      <c r="D4" s="58">
        <f>$B$4*C4</f>
        <v>1050</v>
      </c>
      <c r="E4" s="36"/>
    </row>
    <row r="5" spans="2:5" ht="18" customHeight="1">
      <c r="B5" s="32"/>
      <c r="C5" s="58">
        <v>1500</v>
      </c>
      <c r="D5" s="58">
        <f t="shared" ref="D5:D12" si="0">$B$4*C5</f>
        <v>1575</v>
      </c>
      <c r="E5" s="36"/>
    </row>
    <row r="6" spans="2:5" ht="18" customHeight="1">
      <c r="B6" s="32"/>
      <c r="C6" s="58">
        <v>2000</v>
      </c>
      <c r="D6" s="58">
        <f t="shared" si="0"/>
        <v>2100</v>
      </c>
      <c r="E6" s="36"/>
    </row>
    <row r="7" spans="2:5" ht="18" customHeight="1">
      <c r="B7" s="32"/>
      <c r="C7" s="58">
        <v>2500</v>
      </c>
      <c r="D7" s="58">
        <f t="shared" si="0"/>
        <v>2625</v>
      </c>
      <c r="E7" s="36"/>
    </row>
    <row r="8" spans="2:5" ht="18" customHeight="1">
      <c r="B8" s="32"/>
      <c r="C8" s="58">
        <v>3000</v>
      </c>
      <c r="D8" s="58">
        <f t="shared" si="0"/>
        <v>3150</v>
      </c>
      <c r="E8" s="36"/>
    </row>
    <row r="9" spans="2:5" ht="18" customHeight="1">
      <c r="B9" s="32"/>
      <c r="C9" s="58">
        <v>3500</v>
      </c>
      <c r="D9" s="58">
        <f t="shared" si="0"/>
        <v>3675</v>
      </c>
      <c r="E9" s="36"/>
    </row>
    <row r="10" spans="2:5" ht="18" customHeight="1">
      <c r="B10" s="32"/>
      <c r="C10" s="58">
        <v>4000</v>
      </c>
      <c r="D10" s="58">
        <f t="shared" si="0"/>
        <v>4200</v>
      </c>
      <c r="E10" s="36"/>
    </row>
    <row r="11" spans="2:5" ht="18" customHeight="1">
      <c r="B11" s="32"/>
      <c r="C11" s="58">
        <v>4500</v>
      </c>
      <c r="D11" s="58">
        <f t="shared" si="0"/>
        <v>4725</v>
      </c>
      <c r="E11" s="36"/>
    </row>
    <row r="12" spans="2:5" ht="18" customHeight="1" thickBot="1">
      <c r="B12" s="59"/>
      <c r="C12" s="60">
        <v>5000</v>
      </c>
      <c r="D12" s="60">
        <f t="shared" si="0"/>
        <v>5250</v>
      </c>
      <c r="E12" s="61"/>
    </row>
    <row r="45" spans="20:20" ht="18" customHeight="1">
      <c r="T45" s="62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예제파일1</vt:lpstr>
      <vt:lpstr>예제파일2</vt:lpstr>
      <vt:lpstr>예제파일3</vt:lpstr>
      <vt:lpstr>예제파일4</vt:lpstr>
      <vt:lpstr>예제파일5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沢田竹洋</dc:creator>
  <cp:lastModifiedBy>lee seul</cp:lastModifiedBy>
  <dcterms:created xsi:type="dcterms:W3CDTF">2016-08-02T11:00:19Z</dcterms:created>
  <dcterms:modified xsi:type="dcterms:W3CDTF">2018-03-21T07:16:43Z</dcterms:modified>
</cp:coreProperties>
</file>