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NS5757\Downloads\"/>
    </mc:Choice>
  </mc:AlternateContent>
  <xr:revisionPtr revIDLastSave="0" documentId="8_{1AA57E96-E23A-45DC-8EEE-FCE6AA4B4224}" xr6:coauthVersionLast="47" xr6:coauthVersionMax="47" xr10:uidLastSave="{00000000-0000-0000-0000-000000000000}"/>
  <bookViews>
    <workbookView xWindow="28680" yWindow="-120" windowWidth="29040" windowHeight="15840" activeTab="2" xr2:uid="{8BBAAF17-9BE9-45FB-9C03-A0783B81076F}"/>
  </bookViews>
  <sheets>
    <sheet name="Payment Calculator" sheetId="1" r:id="rId1"/>
    <sheet name="Formulas" sheetId="2" r:id="rId2"/>
    <sheet name="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3" l="1"/>
  <c r="F11" i="3" s="1"/>
  <c r="C7" i="3"/>
  <c r="C5" i="3"/>
  <c r="C8" i="3" s="1"/>
  <c r="E11" i="2"/>
  <c r="C7" i="2"/>
  <c r="C5" i="2"/>
  <c r="E58" i="1"/>
  <c r="E57" i="1"/>
  <c r="E56" i="1"/>
  <c r="E55" i="1"/>
  <c r="E54" i="1"/>
  <c r="E53" i="1"/>
  <c r="E52" i="1"/>
  <c r="E51" i="1"/>
  <c r="E50" i="1"/>
  <c r="E49" i="1"/>
  <c r="E48" i="1"/>
  <c r="E47" i="1"/>
  <c r="F47" i="1" s="1"/>
  <c r="H47" i="1" s="1"/>
  <c r="I47" i="1" s="1"/>
  <c r="E46" i="1"/>
  <c r="E45" i="1"/>
  <c r="E44" i="1"/>
  <c r="E43" i="1"/>
  <c r="E42" i="1"/>
  <c r="E41" i="1"/>
  <c r="E40" i="1"/>
  <c r="E39" i="1"/>
  <c r="F39" i="1" s="1"/>
  <c r="H39" i="1" s="1"/>
  <c r="I39" i="1" s="1"/>
  <c r="E38" i="1"/>
  <c r="E37" i="1"/>
  <c r="E36" i="1"/>
  <c r="E35" i="1"/>
  <c r="E34" i="1"/>
  <c r="E33" i="1"/>
  <c r="E32" i="1"/>
  <c r="E31" i="1"/>
  <c r="E30" i="1"/>
  <c r="E29" i="1"/>
  <c r="E28" i="1"/>
  <c r="F28" i="1" s="1"/>
  <c r="H28" i="1" s="1"/>
  <c r="I28" i="1" s="1"/>
  <c r="E27" i="1"/>
  <c r="F27" i="1" s="1"/>
  <c r="H27" i="1" s="1"/>
  <c r="I27" i="1" s="1"/>
  <c r="E26" i="1"/>
  <c r="E25" i="1"/>
  <c r="E24" i="1"/>
  <c r="F24" i="1" s="1"/>
  <c r="H24" i="1" s="1"/>
  <c r="I24" i="1" s="1"/>
  <c r="E23" i="1"/>
  <c r="E22" i="1"/>
  <c r="F22" i="1" s="1"/>
  <c r="H22" i="1" s="1"/>
  <c r="I22" i="1" s="1"/>
  <c r="E21" i="1"/>
  <c r="E20" i="1"/>
  <c r="E19" i="1"/>
  <c r="E18" i="1"/>
  <c r="E17" i="1"/>
  <c r="E16" i="1"/>
  <c r="E15" i="1"/>
  <c r="E14" i="1"/>
  <c r="F14" i="1" s="1"/>
  <c r="H14" i="1" s="1"/>
  <c r="I14" i="1" s="1"/>
  <c r="E13" i="1"/>
  <c r="H21" i="1"/>
  <c r="I21" i="1" s="1"/>
  <c r="H23" i="1"/>
  <c r="I23" i="1" s="1"/>
  <c r="H25" i="1"/>
  <c r="I25" i="1" s="1"/>
  <c r="H26" i="1"/>
  <c r="H35" i="1"/>
  <c r="I35" i="1" s="1"/>
  <c r="H36" i="1"/>
  <c r="H40" i="1"/>
  <c r="I40" i="1" s="1"/>
  <c r="H41" i="1"/>
  <c r="I41" i="1" s="1"/>
  <c r="H42" i="1"/>
  <c r="H58" i="1"/>
  <c r="I58" i="1" s="1"/>
  <c r="I26" i="1"/>
  <c r="I36" i="1"/>
  <c r="I42" i="1"/>
  <c r="F13" i="1"/>
  <c r="H13" i="1" s="1"/>
  <c r="I13" i="1" s="1"/>
  <c r="F15" i="1"/>
  <c r="H15" i="1" s="1"/>
  <c r="I15" i="1" s="1"/>
  <c r="F16" i="1"/>
  <c r="H16" i="1" s="1"/>
  <c r="F17" i="1"/>
  <c r="H17" i="1" s="1"/>
  <c r="I17" i="1" s="1"/>
  <c r="F18" i="1"/>
  <c r="H18" i="1" s="1"/>
  <c r="I18" i="1" s="1"/>
  <c r="F19" i="1"/>
  <c r="H19" i="1" s="1"/>
  <c r="I19" i="1" s="1"/>
  <c r="F20" i="1"/>
  <c r="H20" i="1" s="1"/>
  <c r="I20" i="1" s="1"/>
  <c r="F21" i="1"/>
  <c r="F23" i="1"/>
  <c r="F25" i="1"/>
  <c r="F26" i="1"/>
  <c r="F29" i="1"/>
  <c r="H29" i="1" s="1"/>
  <c r="I29" i="1" s="1"/>
  <c r="F30" i="1"/>
  <c r="H30" i="1" s="1"/>
  <c r="I30" i="1" s="1"/>
  <c r="F31" i="1"/>
  <c r="H31" i="1" s="1"/>
  <c r="I31" i="1" s="1"/>
  <c r="F32" i="1"/>
  <c r="H32" i="1" s="1"/>
  <c r="I32" i="1" s="1"/>
  <c r="F33" i="1"/>
  <c r="H33" i="1" s="1"/>
  <c r="I33" i="1" s="1"/>
  <c r="F34" i="1"/>
  <c r="H34" i="1" s="1"/>
  <c r="I34" i="1" s="1"/>
  <c r="F35" i="1"/>
  <c r="F36" i="1"/>
  <c r="F37" i="1"/>
  <c r="H37" i="1" s="1"/>
  <c r="I37" i="1" s="1"/>
  <c r="F38" i="1"/>
  <c r="H38" i="1" s="1"/>
  <c r="I38" i="1" s="1"/>
  <c r="F40" i="1"/>
  <c r="F41" i="1"/>
  <c r="F42" i="1"/>
  <c r="F43" i="1"/>
  <c r="H43" i="1" s="1"/>
  <c r="I43" i="1" s="1"/>
  <c r="F44" i="1"/>
  <c r="H44" i="1" s="1"/>
  <c r="I44" i="1" s="1"/>
  <c r="F45" i="1"/>
  <c r="H45" i="1" s="1"/>
  <c r="I45" i="1" s="1"/>
  <c r="F46" i="1"/>
  <c r="H46" i="1" s="1"/>
  <c r="I46" i="1" s="1"/>
  <c r="F48" i="1"/>
  <c r="H48" i="1" s="1"/>
  <c r="I48" i="1" s="1"/>
  <c r="F49" i="1"/>
  <c r="H49" i="1" s="1"/>
  <c r="I49" i="1" s="1"/>
  <c r="F50" i="1"/>
  <c r="H50" i="1" s="1"/>
  <c r="I50" i="1" s="1"/>
  <c r="F51" i="1"/>
  <c r="H51" i="1" s="1"/>
  <c r="I51" i="1" s="1"/>
  <c r="F52" i="1"/>
  <c r="H52" i="1" s="1"/>
  <c r="I52" i="1" s="1"/>
  <c r="F53" i="1"/>
  <c r="H53" i="1" s="1"/>
  <c r="I53" i="1" s="1"/>
  <c r="F54" i="1"/>
  <c r="H54" i="1" s="1"/>
  <c r="I54" i="1" s="1"/>
  <c r="F55" i="1"/>
  <c r="H55" i="1" s="1"/>
  <c r="I55" i="1" s="1"/>
  <c r="F56" i="1"/>
  <c r="H56" i="1" s="1"/>
  <c r="I56" i="1" s="1"/>
  <c r="F57" i="1"/>
  <c r="H57" i="1" s="1"/>
  <c r="I57" i="1" s="1"/>
  <c r="F58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F12" i="1"/>
  <c r="I12" i="1"/>
  <c r="H12" i="1"/>
  <c r="G12" i="1"/>
  <c r="E12" i="1"/>
  <c r="C8" i="1"/>
  <c r="G11" i="1" s="1"/>
  <c r="H11" i="1" s="1"/>
  <c r="I11" i="1" s="1"/>
  <c r="F11" i="1"/>
  <c r="E11" i="1"/>
  <c r="C7" i="1"/>
  <c r="C5" i="1"/>
  <c r="G49" i="3" l="1"/>
  <c r="G41" i="3"/>
  <c r="G29" i="3"/>
  <c r="G17" i="3"/>
  <c r="G44" i="3"/>
  <c r="G24" i="3"/>
  <c r="G47" i="3"/>
  <c r="G35" i="3"/>
  <c r="G19" i="3"/>
  <c r="G53" i="3"/>
  <c r="G37" i="3"/>
  <c r="G25" i="3"/>
  <c r="G13" i="3"/>
  <c r="G52" i="3"/>
  <c r="G20" i="3"/>
  <c r="G43" i="3"/>
  <c r="G31" i="3"/>
  <c r="G15" i="3"/>
  <c r="G58" i="3"/>
  <c r="G54" i="3"/>
  <c r="G50" i="3"/>
  <c r="G46" i="3"/>
  <c r="G42" i="3"/>
  <c r="G38" i="3"/>
  <c r="G34" i="3"/>
  <c r="G30" i="3"/>
  <c r="G26" i="3"/>
  <c r="G22" i="3"/>
  <c r="G18" i="3"/>
  <c r="G14" i="3"/>
  <c r="G57" i="3"/>
  <c r="G45" i="3"/>
  <c r="G33" i="3"/>
  <c r="G21" i="3"/>
  <c r="G48" i="3"/>
  <c r="G32" i="3"/>
  <c r="G51" i="3"/>
  <c r="G39" i="3"/>
  <c r="G23" i="3"/>
  <c r="G56" i="3"/>
  <c r="G40" i="3"/>
  <c r="G36" i="3"/>
  <c r="G28" i="3"/>
  <c r="G16" i="3"/>
  <c r="G12" i="3"/>
  <c r="G55" i="3"/>
  <c r="G27" i="3"/>
  <c r="G11" i="3"/>
  <c r="H11" i="3" s="1"/>
  <c r="I11" i="3" s="1"/>
  <c r="E12" i="3" s="1"/>
  <c r="C8" i="2"/>
  <c r="F11" i="2"/>
  <c r="I16" i="1"/>
  <c r="F12" i="3" l="1"/>
  <c r="H12" i="3" s="1"/>
  <c r="I12" i="3" s="1"/>
  <c r="E13" i="3" s="1"/>
  <c r="G58" i="2"/>
  <c r="G45" i="2"/>
  <c r="G41" i="2"/>
  <c r="G29" i="2"/>
  <c r="G13" i="2"/>
  <c r="G40" i="2"/>
  <c r="G32" i="2"/>
  <c r="G12" i="2"/>
  <c r="G39" i="2"/>
  <c r="G27" i="2"/>
  <c r="G50" i="2"/>
  <c r="G34" i="2"/>
  <c r="G18" i="2"/>
  <c r="G49" i="2"/>
  <c r="G37" i="2"/>
  <c r="G21" i="2"/>
  <c r="G44" i="2"/>
  <c r="G24" i="2"/>
  <c r="G47" i="2"/>
  <c r="G19" i="2"/>
  <c r="G42" i="2"/>
  <c r="G26" i="2"/>
  <c r="G53" i="2"/>
  <c r="G33" i="2"/>
  <c r="G17" i="2"/>
  <c r="G48" i="2"/>
  <c r="G28" i="2"/>
  <c r="G43" i="2"/>
  <c r="G31" i="2"/>
  <c r="G15" i="2"/>
  <c r="G54" i="2"/>
  <c r="G38" i="2"/>
  <c r="G22" i="2"/>
  <c r="G57" i="2"/>
  <c r="G25" i="2"/>
  <c r="G52" i="2"/>
  <c r="G16" i="2"/>
  <c r="G51" i="2"/>
  <c r="G23" i="2"/>
  <c r="G46" i="2"/>
  <c r="G30" i="2"/>
  <c r="G14" i="2"/>
  <c r="G56" i="2"/>
  <c r="G36" i="2"/>
  <c r="G20" i="2"/>
  <c r="G55" i="2"/>
  <c r="G35" i="2"/>
  <c r="G11" i="2"/>
  <c r="H11" i="2" s="1"/>
  <c r="I11" i="2" s="1"/>
  <c r="E12" i="2" s="1"/>
  <c r="F13" i="3" l="1"/>
  <c r="H13" i="3" s="1"/>
  <c r="I13" i="3" s="1"/>
  <c r="E14" i="3" s="1"/>
  <c r="F12" i="2"/>
  <c r="H12" i="2" s="1"/>
  <c r="I12" i="2" s="1"/>
  <c r="E13" i="2" s="1"/>
  <c r="F14" i="3" l="1"/>
  <c r="H14" i="3" s="1"/>
  <c r="I14" i="3" s="1"/>
  <c r="E15" i="3" s="1"/>
  <c r="F13" i="2"/>
  <c r="H13" i="2" s="1"/>
  <c r="I13" i="2" s="1"/>
  <c r="E14" i="2" s="1"/>
  <c r="F15" i="3" l="1"/>
  <c r="H15" i="3" s="1"/>
  <c r="I15" i="3"/>
  <c r="E16" i="3" s="1"/>
  <c r="F14" i="2"/>
  <c r="H14" i="2" s="1"/>
  <c r="I14" i="2" s="1"/>
  <c r="E15" i="2" s="1"/>
  <c r="F16" i="3" l="1"/>
  <c r="H16" i="3" s="1"/>
  <c r="I16" i="3" s="1"/>
  <c r="E17" i="3" s="1"/>
  <c r="F15" i="2"/>
  <c r="H15" i="2" s="1"/>
  <c r="I15" i="2" s="1"/>
  <c r="E16" i="2" s="1"/>
  <c r="F17" i="3" l="1"/>
  <c r="H17" i="3" s="1"/>
  <c r="I17" i="3" s="1"/>
  <c r="E18" i="3" s="1"/>
  <c r="F16" i="2"/>
  <c r="H16" i="2" s="1"/>
  <c r="I16" i="2" s="1"/>
  <c r="E17" i="2" s="1"/>
  <c r="F18" i="3" l="1"/>
  <c r="H18" i="3" s="1"/>
  <c r="I18" i="3" s="1"/>
  <c r="E19" i="3" s="1"/>
  <c r="F17" i="2"/>
  <c r="H17" i="2" s="1"/>
  <c r="I17" i="2" s="1"/>
  <c r="E18" i="2" s="1"/>
  <c r="F19" i="3" l="1"/>
  <c r="H19" i="3" s="1"/>
  <c r="I19" i="3" s="1"/>
  <c r="E20" i="3" s="1"/>
  <c r="F18" i="2"/>
  <c r="H18" i="2" s="1"/>
  <c r="I18" i="2" s="1"/>
  <c r="E19" i="2" s="1"/>
  <c r="F20" i="3" l="1"/>
  <c r="H20" i="3" s="1"/>
  <c r="I20" i="3" s="1"/>
  <c r="E21" i="3" s="1"/>
  <c r="F19" i="2"/>
  <c r="H19" i="2" s="1"/>
  <c r="I19" i="2" s="1"/>
  <c r="E20" i="2" s="1"/>
  <c r="F21" i="3" l="1"/>
  <c r="H21" i="3" s="1"/>
  <c r="I21" i="3" s="1"/>
  <c r="E22" i="3" s="1"/>
  <c r="F20" i="2"/>
  <c r="H20" i="2" s="1"/>
  <c r="I20" i="2" s="1"/>
  <c r="E21" i="2" s="1"/>
  <c r="F22" i="3" l="1"/>
  <c r="H22" i="3" s="1"/>
  <c r="I22" i="3" s="1"/>
  <c r="E23" i="3" s="1"/>
  <c r="F21" i="2"/>
  <c r="H21" i="2" s="1"/>
  <c r="I21" i="2" s="1"/>
  <c r="E22" i="2" s="1"/>
  <c r="F23" i="3" l="1"/>
  <c r="H23" i="3" s="1"/>
  <c r="I23" i="3"/>
  <c r="E24" i="3" s="1"/>
  <c r="F22" i="2"/>
  <c r="H22" i="2" s="1"/>
  <c r="I22" i="2" s="1"/>
  <c r="E23" i="2" s="1"/>
  <c r="F24" i="3" l="1"/>
  <c r="H24" i="3" s="1"/>
  <c r="I24" i="3" s="1"/>
  <c r="E25" i="3" s="1"/>
  <c r="F23" i="2"/>
  <c r="H23" i="2" s="1"/>
  <c r="I23" i="2" s="1"/>
  <c r="E24" i="2" s="1"/>
  <c r="F25" i="3" l="1"/>
  <c r="H25" i="3" s="1"/>
  <c r="I25" i="3" s="1"/>
  <c r="E26" i="3" s="1"/>
  <c r="F24" i="2"/>
  <c r="H24" i="2" s="1"/>
  <c r="I24" i="2" s="1"/>
  <c r="E25" i="2" s="1"/>
  <c r="F26" i="3" l="1"/>
  <c r="H26" i="3" s="1"/>
  <c r="I26" i="3" s="1"/>
  <c r="E27" i="3" s="1"/>
  <c r="F25" i="2"/>
  <c r="H25" i="2" s="1"/>
  <c r="I25" i="2" s="1"/>
  <c r="E26" i="2" s="1"/>
  <c r="F27" i="3" l="1"/>
  <c r="H27" i="3" s="1"/>
  <c r="I27" i="3"/>
  <c r="E28" i="3" s="1"/>
  <c r="F26" i="2"/>
  <c r="H26" i="2" s="1"/>
  <c r="I26" i="2" s="1"/>
  <c r="E27" i="2" s="1"/>
  <c r="F28" i="3" l="1"/>
  <c r="H28" i="3" s="1"/>
  <c r="I28" i="3" s="1"/>
  <c r="E29" i="3" s="1"/>
  <c r="F27" i="2"/>
  <c r="H27" i="2" s="1"/>
  <c r="I27" i="2" s="1"/>
  <c r="E28" i="2" s="1"/>
  <c r="F29" i="3" l="1"/>
  <c r="H29" i="3" s="1"/>
  <c r="I29" i="3" s="1"/>
  <c r="E30" i="3" s="1"/>
  <c r="F28" i="2"/>
  <c r="H28" i="2" s="1"/>
  <c r="I28" i="2" s="1"/>
  <c r="E29" i="2" s="1"/>
  <c r="F30" i="3" l="1"/>
  <c r="H30" i="3" s="1"/>
  <c r="I30" i="3" s="1"/>
  <c r="E31" i="3" s="1"/>
  <c r="F29" i="2"/>
  <c r="H29" i="2" s="1"/>
  <c r="I29" i="2" s="1"/>
  <c r="E30" i="2" s="1"/>
  <c r="F31" i="3" l="1"/>
  <c r="H31" i="3" s="1"/>
  <c r="I31" i="3" s="1"/>
  <c r="E32" i="3" s="1"/>
  <c r="F30" i="2"/>
  <c r="H30" i="2" s="1"/>
  <c r="I30" i="2" s="1"/>
  <c r="E31" i="2" s="1"/>
  <c r="F32" i="3" l="1"/>
  <c r="H32" i="3" s="1"/>
  <c r="I32" i="3"/>
  <c r="E33" i="3" s="1"/>
  <c r="F31" i="2"/>
  <c r="H31" i="2" s="1"/>
  <c r="I31" i="2" s="1"/>
  <c r="E32" i="2" s="1"/>
  <c r="F33" i="3" l="1"/>
  <c r="H33" i="3" s="1"/>
  <c r="I33" i="3" s="1"/>
  <c r="E34" i="3" s="1"/>
  <c r="F32" i="2"/>
  <c r="H32" i="2" s="1"/>
  <c r="I32" i="2" s="1"/>
  <c r="E33" i="2" s="1"/>
  <c r="F34" i="3" l="1"/>
  <c r="H34" i="3" s="1"/>
  <c r="I34" i="3" s="1"/>
  <c r="E35" i="3" s="1"/>
  <c r="F33" i="2"/>
  <c r="H33" i="2" s="1"/>
  <c r="I33" i="2" s="1"/>
  <c r="E34" i="2" s="1"/>
  <c r="F35" i="3" l="1"/>
  <c r="H35" i="3" s="1"/>
  <c r="I35" i="3" s="1"/>
  <c r="E36" i="3" s="1"/>
  <c r="F34" i="2"/>
  <c r="H34" i="2" s="1"/>
  <c r="I34" i="2" s="1"/>
  <c r="E35" i="2" s="1"/>
  <c r="F36" i="3" l="1"/>
  <c r="H36" i="3" s="1"/>
  <c r="I36" i="3" s="1"/>
  <c r="E37" i="3" s="1"/>
  <c r="F35" i="2"/>
  <c r="H35" i="2" s="1"/>
  <c r="I35" i="2" s="1"/>
  <c r="E36" i="2" s="1"/>
  <c r="F37" i="3" l="1"/>
  <c r="H37" i="3" s="1"/>
  <c r="I37" i="3" s="1"/>
  <c r="E38" i="3" s="1"/>
  <c r="F36" i="2"/>
  <c r="H36" i="2" s="1"/>
  <c r="I36" i="2" s="1"/>
  <c r="E37" i="2" s="1"/>
  <c r="F38" i="3" l="1"/>
  <c r="H38" i="3" s="1"/>
  <c r="I38" i="3" s="1"/>
  <c r="E39" i="3" s="1"/>
  <c r="F37" i="2"/>
  <c r="H37" i="2" s="1"/>
  <c r="I37" i="2" s="1"/>
  <c r="E38" i="2" s="1"/>
  <c r="F39" i="3" l="1"/>
  <c r="H39" i="3" s="1"/>
  <c r="I39" i="3" s="1"/>
  <c r="E40" i="3" s="1"/>
  <c r="F38" i="2"/>
  <c r="H38" i="2" s="1"/>
  <c r="I38" i="2" s="1"/>
  <c r="E39" i="2" s="1"/>
  <c r="F40" i="3" l="1"/>
  <c r="H40" i="3" s="1"/>
  <c r="I40" i="3" s="1"/>
  <c r="E41" i="3" s="1"/>
  <c r="F39" i="2"/>
  <c r="H39" i="2" s="1"/>
  <c r="I39" i="2" s="1"/>
  <c r="E40" i="2" s="1"/>
  <c r="F41" i="3" l="1"/>
  <c r="H41" i="3" s="1"/>
  <c r="I41" i="3" s="1"/>
  <c r="E42" i="3" s="1"/>
  <c r="F40" i="2"/>
  <c r="H40" i="2" s="1"/>
  <c r="I40" i="2" s="1"/>
  <c r="E41" i="2" s="1"/>
  <c r="F42" i="3" l="1"/>
  <c r="H42" i="3" s="1"/>
  <c r="I42" i="3" s="1"/>
  <c r="E43" i="3" s="1"/>
  <c r="F41" i="2"/>
  <c r="H41" i="2" s="1"/>
  <c r="I41" i="2" s="1"/>
  <c r="E42" i="2" s="1"/>
  <c r="F43" i="3" l="1"/>
  <c r="H43" i="3" s="1"/>
  <c r="I43" i="3" s="1"/>
  <c r="E44" i="3" s="1"/>
  <c r="F42" i="2"/>
  <c r="H42" i="2" s="1"/>
  <c r="I42" i="2" s="1"/>
  <c r="E43" i="2" s="1"/>
  <c r="F44" i="3" l="1"/>
  <c r="H44" i="3" s="1"/>
  <c r="I44" i="3" s="1"/>
  <c r="E45" i="3" s="1"/>
  <c r="F43" i="2"/>
  <c r="H43" i="2" s="1"/>
  <c r="I43" i="2" s="1"/>
  <c r="E44" i="2" s="1"/>
  <c r="F45" i="3" l="1"/>
  <c r="H45" i="3" s="1"/>
  <c r="I45" i="3" s="1"/>
  <c r="E46" i="3" s="1"/>
  <c r="F44" i="2"/>
  <c r="H44" i="2" s="1"/>
  <c r="I44" i="2" s="1"/>
  <c r="E45" i="2" s="1"/>
  <c r="F46" i="3" l="1"/>
  <c r="H46" i="3" s="1"/>
  <c r="I46" i="3" s="1"/>
  <c r="E47" i="3" s="1"/>
  <c r="F45" i="2"/>
  <c r="H45" i="2" s="1"/>
  <c r="I45" i="2" s="1"/>
  <c r="E46" i="2" s="1"/>
  <c r="F47" i="3" l="1"/>
  <c r="H47" i="3" s="1"/>
  <c r="I47" i="3" s="1"/>
  <c r="E48" i="3" s="1"/>
  <c r="F46" i="2"/>
  <c r="H46" i="2" s="1"/>
  <c r="I46" i="2" s="1"/>
  <c r="E47" i="2" s="1"/>
  <c r="F48" i="3" l="1"/>
  <c r="H48" i="3" s="1"/>
  <c r="I48" i="3" s="1"/>
  <c r="E49" i="3" s="1"/>
  <c r="F47" i="2"/>
  <c r="H47" i="2" s="1"/>
  <c r="I47" i="2" s="1"/>
  <c r="E48" i="2" s="1"/>
  <c r="F49" i="3" l="1"/>
  <c r="H49" i="3" s="1"/>
  <c r="I49" i="3" s="1"/>
  <c r="E50" i="3" s="1"/>
  <c r="F48" i="2"/>
  <c r="H48" i="2" s="1"/>
  <c r="I48" i="2" s="1"/>
  <c r="E49" i="2" s="1"/>
  <c r="F50" i="3" l="1"/>
  <c r="H50" i="3" s="1"/>
  <c r="I50" i="3" s="1"/>
  <c r="E51" i="3" s="1"/>
  <c r="F49" i="2"/>
  <c r="H49" i="2" s="1"/>
  <c r="I49" i="2" s="1"/>
  <c r="E50" i="2" s="1"/>
  <c r="F51" i="3" l="1"/>
  <c r="H51" i="3" s="1"/>
  <c r="I51" i="3" s="1"/>
  <c r="E52" i="3" s="1"/>
  <c r="F50" i="2"/>
  <c r="H50" i="2" s="1"/>
  <c r="I50" i="2" s="1"/>
  <c r="E51" i="2" s="1"/>
  <c r="F52" i="3" l="1"/>
  <c r="H52" i="3" s="1"/>
  <c r="I52" i="3" s="1"/>
  <c r="E53" i="3" s="1"/>
  <c r="F51" i="2"/>
  <c r="H51" i="2" s="1"/>
  <c r="I51" i="2" s="1"/>
  <c r="E52" i="2" s="1"/>
  <c r="F53" i="3" l="1"/>
  <c r="H53" i="3" s="1"/>
  <c r="I53" i="3" s="1"/>
  <c r="E54" i="3" s="1"/>
  <c r="F52" i="2"/>
  <c r="H52" i="2" s="1"/>
  <c r="I52" i="2" s="1"/>
  <c r="E53" i="2" s="1"/>
  <c r="F54" i="3" l="1"/>
  <c r="H54" i="3" s="1"/>
  <c r="I54" i="3" s="1"/>
  <c r="E55" i="3" s="1"/>
  <c r="F53" i="2"/>
  <c r="H53" i="2" s="1"/>
  <c r="I53" i="2" s="1"/>
  <c r="E54" i="2" s="1"/>
  <c r="F55" i="3" l="1"/>
  <c r="H55" i="3" s="1"/>
  <c r="I55" i="3" s="1"/>
  <c r="E56" i="3" s="1"/>
  <c r="F54" i="2"/>
  <c r="H54" i="2" s="1"/>
  <c r="I54" i="2" s="1"/>
  <c r="E55" i="2" s="1"/>
  <c r="F56" i="3" l="1"/>
  <c r="H56" i="3" s="1"/>
  <c r="I56" i="3" s="1"/>
  <c r="E57" i="3" s="1"/>
  <c r="F55" i="2"/>
  <c r="H55" i="2" s="1"/>
  <c r="I55" i="2" s="1"/>
  <c r="E56" i="2" s="1"/>
  <c r="F57" i="3" l="1"/>
  <c r="H57" i="3" s="1"/>
  <c r="I57" i="3" s="1"/>
  <c r="E58" i="3" s="1"/>
  <c r="F56" i="2"/>
  <c r="H56" i="2" s="1"/>
  <c r="I56" i="2" s="1"/>
  <c r="E57" i="2" s="1"/>
  <c r="F58" i="3" l="1"/>
  <c r="H58" i="3" s="1"/>
  <c r="I58" i="3" s="1"/>
  <c r="F57" i="2"/>
  <c r="H57" i="2" s="1"/>
  <c r="I57" i="2" s="1"/>
  <c r="E58" i="2" s="1"/>
  <c r="F58" i="2" l="1"/>
  <c r="H58" i="2" s="1"/>
  <c r="I58" i="2" s="1"/>
</calcChain>
</file>

<file path=xl/sharedStrings.xml><?xml version="1.0" encoding="utf-8"?>
<sst xmlns="http://schemas.openxmlformats.org/spreadsheetml/2006/main" count="40" uniqueCount="13">
  <si>
    <t>Assumption Table</t>
  </si>
  <si>
    <t>Loan Amount</t>
  </si>
  <si>
    <t>Annual Rate</t>
  </si>
  <si>
    <t>Monthly Rate</t>
  </si>
  <si>
    <t>Years</t>
  </si>
  <si>
    <t>Months</t>
  </si>
  <si>
    <t>PMT</t>
  </si>
  <si>
    <t>Period</t>
  </si>
  <si>
    <t>Beginning Value</t>
  </si>
  <si>
    <t>Interest</t>
  </si>
  <si>
    <t>Principal</t>
  </si>
  <si>
    <t>Ending Value</t>
  </si>
  <si>
    <t>&lt;---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</si>
</sst>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8" fontId="0" fillId="0" borderId="0" xfId="0" applyNumberFormat="1"/>
    <xf numFmtId="164" fontId="0" fillId="0" borderId="0" xfId="0" applyNumberFormat="1"/>
    <xf numFmtId="44" fontId="0" fillId="0" borderId="0" xfId="0" applyNumberFormat="1"/>
    <xf numFmtId="43" fontId="0" fillId="0" borderId="0" xfId="1" applyFont="1"/>
    <xf numFmtId="44" fontId="0" fillId="2" borderId="0" xfId="0" applyNumberFormat="1" applyFill="1"/>
    <xf numFmtId="43" fontId="0" fillId="3" borderId="0" xfId="1" applyFont="1" applyFill="1"/>
    <xf numFmtId="0" fontId="0" fillId="3" borderId="0" xfId="0" applyFill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2FCF-956D-4082-B252-700FC8BD4710}">
  <dimension ref="B2:I58"/>
  <sheetViews>
    <sheetView workbookViewId="0">
      <selection activeCell="S41" sqref="S41"/>
    </sheetView>
  </sheetViews>
  <sheetFormatPr defaultRowHeight="15" x14ac:dyDescent="0.25"/>
  <cols>
    <col min="2" max="2" width="17" bestFit="1" customWidth="1"/>
    <col min="3" max="3" width="13.7109375" bestFit="1" customWidth="1"/>
    <col min="5" max="5" width="15.28515625" bestFit="1" customWidth="1"/>
    <col min="8" max="8" width="10.5703125" bestFit="1" customWidth="1"/>
    <col min="9" max="9" width="12.42578125" bestFit="1" customWidth="1"/>
  </cols>
  <sheetData>
    <row r="2" spans="2:9" x14ac:dyDescent="0.25">
      <c r="B2" s="9" t="s">
        <v>0</v>
      </c>
      <c r="C2" s="9"/>
    </row>
    <row r="3" spans="2:9" x14ac:dyDescent="0.25">
      <c r="B3" t="s">
        <v>1</v>
      </c>
      <c r="C3" s="5">
        <v>40000</v>
      </c>
    </row>
    <row r="4" spans="2:9" x14ac:dyDescent="0.25">
      <c r="B4" t="s">
        <v>2</v>
      </c>
      <c r="C4" s="1">
        <v>7.0000000000000007E-2</v>
      </c>
    </row>
    <row r="5" spans="2:9" x14ac:dyDescent="0.25">
      <c r="B5" t="s">
        <v>3</v>
      </c>
      <c r="C5">
        <f>C4/12</f>
        <v>5.8333333333333336E-3</v>
      </c>
    </row>
    <row r="6" spans="2:9" x14ac:dyDescent="0.25">
      <c r="B6" t="s">
        <v>4</v>
      </c>
      <c r="C6">
        <v>4</v>
      </c>
    </row>
    <row r="7" spans="2:9" x14ac:dyDescent="0.25">
      <c r="B7" t="s">
        <v>5</v>
      </c>
      <c r="C7">
        <f>C6*12</f>
        <v>48</v>
      </c>
    </row>
    <row r="8" spans="2:9" x14ac:dyDescent="0.25">
      <c r="B8" t="s">
        <v>6</v>
      </c>
      <c r="C8" s="2">
        <f>PMT(C5,C7,-C3,0)</f>
        <v>957.8497864977162</v>
      </c>
    </row>
    <row r="10" spans="2:9" x14ac:dyDescent="0.25">
      <c r="D10" t="s">
        <v>7</v>
      </c>
      <c r="E10" t="s">
        <v>8</v>
      </c>
      <c r="F10" t="s">
        <v>9</v>
      </c>
      <c r="G10" t="s">
        <v>6</v>
      </c>
      <c r="H10" t="s">
        <v>10</v>
      </c>
      <c r="I10" t="s">
        <v>11</v>
      </c>
    </row>
    <row r="11" spans="2:9" x14ac:dyDescent="0.25">
      <c r="D11">
        <v>1</v>
      </c>
      <c r="E11" s="3">
        <f>C3</f>
        <v>40000</v>
      </c>
      <c r="F11" s="4">
        <f>$C$5*E11</f>
        <v>233.33333333333334</v>
      </c>
      <c r="G11" s="2">
        <f>$C$8</f>
        <v>957.8497864977162</v>
      </c>
      <c r="H11" s="2">
        <f>G11-F11</f>
        <v>724.51645316438282</v>
      </c>
      <c r="I11" s="4">
        <f>E11-H11</f>
        <v>39275.483546835618</v>
      </c>
    </row>
    <row r="12" spans="2:9" x14ac:dyDescent="0.25">
      <c r="D12">
        <v>2</v>
      </c>
      <c r="E12" s="4">
        <f t="shared" ref="E12:E58" si="0">I11</f>
        <v>39275.483546835618</v>
      </c>
      <c r="F12" s="4">
        <f>$C$5*E12</f>
        <v>229.10698735654111</v>
      </c>
      <c r="G12" s="2">
        <f>$C$8</f>
        <v>957.8497864977162</v>
      </c>
      <c r="H12" s="2">
        <f>G12-F12</f>
        <v>728.74279914117506</v>
      </c>
      <c r="I12" s="4">
        <f>E12-H12</f>
        <v>38546.740747694443</v>
      </c>
    </row>
    <row r="13" spans="2:9" x14ac:dyDescent="0.25">
      <c r="D13">
        <v>3</v>
      </c>
      <c r="E13" s="4">
        <f t="shared" si="0"/>
        <v>38546.740747694443</v>
      </c>
      <c r="F13" s="4">
        <f t="shared" ref="F13:F58" si="1">$C$5*E13</f>
        <v>224.85598769488425</v>
      </c>
      <c r="G13" s="2">
        <f t="shared" ref="G13:G58" si="2">$C$8</f>
        <v>957.8497864977162</v>
      </c>
      <c r="H13" s="2">
        <f t="shared" ref="H13:H58" si="3">G13-F13</f>
        <v>732.99379880283198</v>
      </c>
      <c r="I13" s="4">
        <f t="shared" ref="I13:I58" si="4">E13-H13</f>
        <v>37813.74694889161</v>
      </c>
    </row>
    <row r="14" spans="2:9" x14ac:dyDescent="0.25">
      <c r="D14">
        <v>4</v>
      </c>
      <c r="E14" s="4">
        <f t="shared" si="0"/>
        <v>37813.74694889161</v>
      </c>
      <c r="F14" s="4">
        <f t="shared" si="1"/>
        <v>220.58019053520107</v>
      </c>
      <c r="G14" s="2">
        <f t="shared" si="2"/>
        <v>957.8497864977162</v>
      </c>
      <c r="H14" s="2">
        <f t="shared" si="3"/>
        <v>737.26959596251515</v>
      </c>
      <c r="I14" s="4">
        <f t="shared" si="4"/>
        <v>37076.477352929098</v>
      </c>
    </row>
    <row r="15" spans="2:9" x14ac:dyDescent="0.25">
      <c r="D15">
        <v>5</v>
      </c>
      <c r="E15" s="4">
        <f t="shared" si="0"/>
        <v>37076.477352929098</v>
      </c>
      <c r="F15" s="4">
        <f t="shared" si="1"/>
        <v>216.27945122541973</v>
      </c>
      <c r="G15" s="2">
        <f t="shared" si="2"/>
        <v>957.8497864977162</v>
      </c>
      <c r="H15" s="2">
        <f t="shared" si="3"/>
        <v>741.57033527229646</v>
      </c>
      <c r="I15" s="4">
        <f t="shared" si="4"/>
        <v>36334.907017656798</v>
      </c>
    </row>
    <row r="16" spans="2:9" x14ac:dyDescent="0.25">
      <c r="D16">
        <v>6</v>
      </c>
      <c r="E16" s="4">
        <f t="shared" si="0"/>
        <v>36334.907017656798</v>
      </c>
      <c r="F16" s="4">
        <f t="shared" si="1"/>
        <v>211.95362426966466</v>
      </c>
      <c r="G16" s="2">
        <f t="shared" si="2"/>
        <v>957.8497864977162</v>
      </c>
      <c r="H16" s="2">
        <f t="shared" si="3"/>
        <v>745.89616222805148</v>
      </c>
      <c r="I16" s="4">
        <f t="shared" si="4"/>
        <v>35589.010855428744</v>
      </c>
    </row>
    <row r="17" spans="4:9" x14ac:dyDescent="0.25">
      <c r="D17">
        <v>7</v>
      </c>
      <c r="E17" s="4">
        <f t="shared" si="0"/>
        <v>35589.010855428744</v>
      </c>
      <c r="F17" s="4">
        <f t="shared" si="1"/>
        <v>207.60256332333435</v>
      </c>
      <c r="G17" s="2">
        <f t="shared" si="2"/>
        <v>957.8497864977162</v>
      </c>
      <c r="H17" s="2">
        <f t="shared" si="3"/>
        <v>750.24722317438182</v>
      </c>
      <c r="I17" s="4">
        <f t="shared" si="4"/>
        <v>34838.763632254362</v>
      </c>
    </row>
    <row r="18" spans="4:9" x14ac:dyDescent="0.25">
      <c r="D18">
        <v>8</v>
      </c>
      <c r="E18" s="4">
        <f t="shared" si="0"/>
        <v>34838.763632254362</v>
      </c>
      <c r="F18" s="4">
        <f t="shared" si="1"/>
        <v>203.22612118815044</v>
      </c>
      <c r="G18" s="2">
        <f t="shared" si="2"/>
        <v>957.8497864977162</v>
      </c>
      <c r="H18" s="2">
        <f t="shared" si="3"/>
        <v>754.62366530956569</v>
      </c>
      <c r="I18" s="4">
        <f t="shared" si="4"/>
        <v>34084.1399669448</v>
      </c>
    </row>
    <row r="19" spans="4:9" x14ac:dyDescent="0.25">
      <c r="D19">
        <v>9</v>
      </c>
      <c r="E19" s="4">
        <f t="shared" si="0"/>
        <v>34084.1399669448</v>
      </c>
      <c r="F19" s="4">
        <f t="shared" si="1"/>
        <v>198.824149807178</v>
      </c>
      <c r="G19" s="2">
        <f t="shared" si="2"/>
        <v>957.8497864977162</v>
      </c>
      <c r="H19" s="2">
        <f t="shared" si="3"/>
        <v>759.02563669053825</v>
      </c>
      <c r="I19" s="4">
        <f t="shared" si="4"/>
        <v>33325.114330254262</v>
      </c>
    </row>
    <row r="20" spans="4:9" x14ac:dyDescent="0.25">
      <c r="D20">
        <v>10</v>
      </c>
      <c r="E20" s="4">
        <f t="shared" si="0"/>
        <v>33325.114330254262</v>
      </c>
      <c r="F20" s="4">
        <f t="shared" si="1"/>
        <v>194.39650025981655</v>
      </c>
      <c r="G20" s="2">
        <f t="shared" si="2"/>
        <v>957.8497864977162</v>
      </c>
      <c r="H20" s="2">
        <f t="shared" si="3"/>
        <v>763.45328623789965</v>
      </c>
      <c r="I20" s="4">
        <f t="shared" si="4"/>
        <v>32561.661044016364</v>
      </c>
    </row>
    <row r="21" spans="4:9" x14ac:dyDescent="0.25">
      <c r="D21">
        <v>11</v>
      </c>
      <c r="E21" s="4">
        <f t="shared" si="0"/>
        <v>32561.661044016364</v>
      </c>
      <c r="F21" s="4">
        <f t="shared" si="1"/>
        <v>189.94302275676213</v>
      </c>
      <c r="G21" s="2">
        <f t="shared" si="2"/>
        <v>957.8497864977162</v>
      </c>
      <c r="H21" s="2">
        <f t="shared" si="3"/>
        <v>767.90676374095403</v>
      </c>
      <c r="I21" s="4">
        <f t="shared" si="4"/>
        <v>31793.754280275411</v>
      </c>
    </row>
    <row r="22" spans="4:9" x14ac:dyDescent="0.25">
      <c r="D22">
        <v>12</v>
      </c>
      <c r="E22" s="4">
        <f t="shared" si="0"/>
        <v>31793.754280275411</v>
      </c>
      <c r="F22" s="4">
        <f t="shared" si="1"/>
        <v>185.46356663493989</v>
      </c>
      <c r="G22" s="2">
        <f t="shared" si="2"/>
        <v>957.8497864977162</v>
      </c>
      <c r="H22" s="2">
        <f t="shared" si="3"/>
        <v>772.38621986277633</v>
      </c>
      <c r="I22" s="4">
        <f t="shared" si="4"/>
        <v>31021.368060412635</v>
      </c>
    </row>
    <row r="23" spans="4:9" x14ac:dyDescent="0.25">
      <c r="D23">
        <v>13</v>
      </c>
      <c r="E23" s="4">
        <f t="shared" si="0"/>
        <v>31021.368060412635</v>
      </c>
      <c r="F23" s="4">
        <f t="shared" si="1"/>
        <v>180.95798035240705</v>
      </c>
      <c r="G23" s="2">
        <f t="shared" si="2"/>
        <v>957.8497864977162</v>
      </c>
      <c r="H23" s="2">
        <f t="shared" si="3"/>
        <v>776.89180614530915</v>
      </c>
      <c r="I23" s="4">
        <f t="shared" si="4"/>
        <v>30244.476254267327</v>
      </c>
    </row>
    <row r="24" spans="4:9" x14ac:dyDescent="0.25">
      <c r="D24">
        <v>14</v>
      </c>
      <c r="E24" s="4">
        <f t="shared" si="0"/>
        <v>30244.476254267327</v>
      </c>
      <c r="F24" s="4">
        <f t="shared" si="1"/>
        <v>176.42611148322609</v>
      </c>
      <c r="G24" s="2">
        <f t="shared" si="2"/>
        <v>957.8497864977162</v>
      </c>
      <c r="H24" s="2">
        <f t="shared" si="3"/>
        <v>781.42367501449007</v>
      </c>
      <c r="I24" s="4">
        <f t="shared" si="4"/>
        <v>29463.052579252835</v>
      </c>
    </row>
    <row r="25" spans="4:9" x14ac:dyDescent="0.25">
      <c r="D25">
        <v>15</v>
      </c>
      <c r="E25" s="4">
        <f t="shared" si="0"/>
        <v>29463.052579252835</v>
      </c>
      <c r="F25" s="4">
        <f t="shared" si="1"/>
        <v>171.86780671230821</v>
      </c>
      <c r="G25" s="2">
        <f t="shared" si="2"/>
        <v>957.8497864977162</v>
      </c>
      <c r="H25" s="2">
        <f t="shared" si="3"/>
        <v>785.98197978540793</v>
      </c>
      <c r="I25" s="4">
        <f t="shared" si="4"/>
        <v>28677.070599467428</v>
      </c>
    </row>
    <row r="26" spans="4:9" x14ac:dyDescent="0.25">
      <c r="D26">
        <v>16</v>
      </c>
      <c r="E26" s="4">
        <f t="shared" si="0"/>
        <v>28677.070599467428</v>
      </c>
      <c r="F26" s="4">
        <f t="shared" si="1"/>
        <v>167.28291183022668</v>
      </c>
      <c r="G26" s="2">
        <f t="shared" si="2"/>
        <v>957.8497864977162</v>
      </c>
      <c r="H26" s="2">
        <f t="shared" si="3"/>
        <v>790.56687466748951</v>
      </c>
      <c r="I26" s="4">
        <f t="shared" si="4"/>
        <v>27886.503724799939</v>
      </c>
    </row>
    <row r="27" spans="4:9" x14ac:dyDescent="0.25">
      <c r="D27">
        <v>17</v>
      </c>
      <c r="E27" s="4">
        <f t="shared" si="0"/>
        <v>27886.503724799939</v>
      </c>
      <c r="F27" s="4">
        <f t="shared" si="1"/>
        <v>162.67127172799965</v>
      </c>
      <c r="G27" s="2">
        <f t="shared" si="2"/>
        <v>957.8497864977162</v>
      </c>
      <c r="H27" s="2">
        <f t="shared" si="3"/>
        <v>795.17851476971657</v>
      </c>
      <c r="I27" s="4">
        <f t="shared" si="4"/>
        <v>27091.325210030223</v>
      </c>
    </row>
    <row r="28" spans="4:9" x14ac:dyDescent="0.25">
      <c r="D28">
        <v>18</v>
      </c>
      <c r="E28" s="4">
        <f t="shared" si="0"/>
        <v>27091.325210030223</v>
      </c>
      <c r="F28" s="4">
        <f t="shared" si="1"/>
        <v>158.03273039184299</v>
      </c>
      <c r="G28" s="2">
        <f t="shared" si="2"/>
        <v>957.8497864977162</v>
      </c>
      <c r="H28" s="2">
        <f t="shared" si="3"/>
        <v>799.81705610587323</v>
      </c>
      <c r="I28" s="4">
        <f t="shared" si="4"/>
        <v>26291.508153924351</v>
      </c>
    </row>
    <row r="29" spans="4:9" x14ac:dyDescent="0.25">
      <c r="D29">
        <v>19</v>
      </c>
      <c r="E29" s="4">
        <f t="shared" si="0"/>
        <v>26291.508153924351</v>
      </c>
      <c r="F29" s="4">
        <f t="shared" si="1"/>
        <v>153.36713089789205</v>
      </c>
      <c r="G29" s="2">
        <f t="shared" si="2"/>
        <v>957.8497864977162</v>
      </c>
      <c r="H29" s="2">
        <f t="shared" si="3"/>
        <v>804.48265559982417</v>
      </c>
      <c r="I29" s="4">
        <f t="shared" si="4"/>
        <v>25487.025498324529</v>
      </c>
    </row>
    <row r="30" spans="4:9" x14ac:dyDescent="0.25">
      <c r="D30">
        <v>20</v>
      </c>
      <c r="E30" s="4">
        <f t="shared" si="0"/>
        <v>25487.025498324529</v>
      </c>
      <c r="F30" s="4">
        <f t="shared" si="1"/>
        <v>148.6743154068931</v>
      </c>
      <c r="G30" s="2">
        <f t="shared" si="2"/>
        <v>957.8497864977162</v>
      </c>
      <c r="H30" s="2">
        <f t="shared" si="3"/>
        <v>809.17547109082307</v>
      </c>
      <c r="I30" s="4">
        <f t="shared" si="4"/>
        <v>24677.850027233704</v>
      </c>
    </row>
    <row r="31" spans="4:9" x14ac:dyDescent="0.25">
      <c r="D31">
        <v>21</v>
      </c>
      <c r="E31" s="4">
        <f t="shared" si="0"/>
        <v>24677.850027233704</v>
      </c>
      <c r="F31" s="4">
        <f t="shared" si="1"/>
        <v>143.95412515886329</v>
      </c>
      <c r="G31" s="2">
        <f t="shared" si="2"/>
        <v>957.8497864977162</v>
      </c>
      <c r="H31" s="2">
        <f t="shared" si="3"/>
        <v>813.89566133885296</v>
      </c>
      <c r="I31" s="4">
        <f t="shared" si="4"/>
        <v>23863.95436589485</v>
      </c>
    </row>
    <row r="32" spans="4:9" x14ac:dyDescent="0.25">
      <c r="D32">
        <v>22</v>
      </c>
      <c r="E32" s="4">
        <f t="shared" si="0"/>
        <v>23863.95436589485</v>
      </c>
      <c r="F32" s="4">
        <f t="shared" si="1"/>
        <v>139.20640046771996</v>
      </c>
      <c r="G32" s="2">
        <f t="shared" si="2"/>
        <v>957.8497864977162</v>
      </c>
      <c r="H32" s="2">
        <f t="shared" si="3"/>
        <v>818.64338602999624</v>
      </c>
      <c r="I32" s="4">
        <f t="shared" si="4"/>
        <v>23045.310979864855</v>
      </c>
    </row>
    <row r="33" spans="4:9" x14ac:dyDescent="0.25">
      <c r="D33">
        <v>23</v>
      </c>
      <c r="E33" s="4">
        <f t="shared" si="0"/>
        <v>23045.310979864855</v>
      </c>
      <c r="F33" s="4">
        <f t="shared" si="1"/>
        <v>134.43098071587832</v>
      </c>
      <c r="G33" s="2">
        <f t="shared" si="2"/>
        <v>957.8497864977162</v>
      </c>
      <c r="H33" s="2">
        <f t="shared" si="3"/>
        <v>823.41880578183782</v>
      </c>
      <c r="I33" s="4">
        <f t="shared" si="4"/>
        <v>22221.892174083016</v>
      </c>
    </row>
    <row r="34" spans="4:9" x14ac:dyDescent="0.25">
      <c r="D34">
        <v>24</v>
      </c>
      <c r="E34" s="4">
        <f t="shared" si="0"/>
        <v>22221.892174083016</v>
      </c>
      <c r="F34" s="4">
        <f t="shared" si="1"/>
        <v>129.62770434881759</v>
      </c>
      <c r="G34" s="2">
        <f t="shared" si="2"/>
        <v>957.8497864977162</v>
      </c>
      <c r="H34" s="2">
        <f t="shared" si="3"/>
        <v>828.22208214889861</v>
      </c>
      <c r="I34" s="4">
        <f t="shared" si="4"/>
        <v>21393.670091934116</v>
      </c>
    </row>
    <row r="35" spans="4:9" x14ac:dyDescent="0.25">
      <c r="D35">
        <v>25</v>
      </c>
      <c r="E35" s="4">
        <f t="shared" si="0"/>
        <v>21393.670091934116</v>
      </c>
      <c r="F35" s="4">
        <f t="shared" si="1"/>
        <v>124.79640886961569</v>
      </c>
      <c r="G35" s="2">
        <f t="shared" si="2"/>
        <v>957.8497864977162</v>
      </c>
      <c r="H35" s="2">
        <f t="shared" si="3"/>
        <v>833.05337762810052</v>
      </c>
      <c r="I35" s="4">
        <f t="shared" si="4"/>
        <v>20560.616714306016</v>
      </c>
    </row>
    <row r="36" spans="4:9" x14ac:dyDescent="0.25">
      <c r="D36">
        <v>26</v>
      </c>
      <c r="E36" s="4">
        <f t="shared" si="0"/>
        <v>20560.616714306016</v>
      </c>
      <c r="F36" s="4">
        <f t="shared" si="1"/>
        <v>119.93693083345177</v>
      </c>
      <c r="G36" s="2">
        <f t="shared" si="2"/>
        <v>957.8497864977162</v>
      </c>
      <c r="H36" s="2">
        <f t="shared" si="3"/>
        <v>837.91285566426438</v>
      </c>
      <c r="I36" s="4">
        <f t="shared" si="4"/>
        <v>19722.703858641751</v>
      </c>
    </row>
    <row r="37" spans="4:9" x14ac:dyDescent="0.25">
      <c r="D37">
        <v>27</v>
      </c>
      <c r="E37" s="4">
        <f t="shared" si="0"/>
        <v>19722.703858641751</v>
      </c>
      <c r="F37" s="4">
        <f t="shared" si="1"/>
        <v>115.04910584207688</v>
      </c>
      <c r="G37" s="2">
        <f t="shared" si="2"/>
        <v>957.8497864977162</v>
      </c>
      <c r="H37" s="2">
        <f t="shared" si="3"/>
        <v>842.80068065563933</v>
      </c>
      <c r="I37" s="4">
        <f t="shared" si="4"/>
        <v>18879.903177986111</v>
      </c>
    </row>
    <row r="38" spans="4:9" x14ac:dyDescent="0.25">
      <c r="D38">
        <v>28</v>
      </c>
      <c r="E38" s="4">
        <f t="shared" si="0"/>
        <v>18879.903177986111</v>
      </c>
      <c r="F38" s="4">
        <f t="shared" si="1"/>
        <v>110.13276853825232</v>
      </c>
      <c r="G38" s="2">
        <f t="shared" si="2"/>
        <v>957.8497864977162</v>
      </c>
      <c r="H38" s="2">
        <f t="shared" si="3"/>
        <v>847.71701795946387</v>
      </c>
      <c r="I38" s="4">
        <f t="shared" si="4"/>
        <v>18032.186160026646</v>
      </c>
    </row>
    <row r="39" spans="4:9" x14ac:dyDescent="0.25">
      <c r="D39">
        <v>29</v>
      </c>
      <c r="E39" s="4">
        <f t="shared" si="0"/>
        <v>18032.186160026646</v>
      </c>
      <c r="F39" s="4">
        <f t="shared" si="1"/>
        <v>105.18775260015543</v>
      </c>
      <c r="G39" s="2">
        <f t="shared" si="2"/>
        <v>957.8497864977162</v>
      </c>
      <c r="H39" s="2">
        <f t="shared" si="3"/>
        <v>852.66203389756072</v>
      </c>
      <c r="I39" s="4">
        <f t="shared" si="4"/>
        <v>17179.524126129087</v>
      </c>
    </row>
    <row r="40" spans="4:9" x14ac:dyDescent="0.25">
      <c r="D40">
        <v>30</v>
      </c>
      <c r="E40" s="4">
        <f t="shared" si="0"/>
        <v>17179.524126129087</v>
      </c>
      <c r="F40" s="4">
        <f t="shared" si="1"/>
        <v>100.21389073575301</v>
      </c>
      <c r="G40" s="2">
        <f t="shared" si="2"/>
        <v>957.8497864977162</v>
      </c>
      <c r="H40" s="2">
        <f t="shared" si="3"/>
        <v>857.63589576196318</v>
      </c>
      <c r="I40" s="4">
        <f t="shared" si="4"/>
        <v>16321.888230367123</v>
      </c>
    </row>
    <row r="41" spans="4:9" x14ac:dyDescent="0.25">
      <c r="D41">
        <v>31</v>
      </c>
      <c r="E41" s="4">
        <f t="shared" si="0"/>
        <v>16321.888230367123</v>
      </c>
      <c r="F41" s="4">
        <f t="shared" si="1"/>
        <v>95.211014677141563</v>
      </c>
      <c r="G41" s="2">
        <f t="shared" si="2"/>
        <v>957.8497864977162</v>
      </c>
      <c r="H41" s="2">
        <f t="shared" si="3"/>
        <v>862.63877182057468</v>
      </c>
      <c r="I41" s="4">
        <f t="shared" si="4"/>
        <v>15459.249458546548</v>
      </c>
    </row>
    <row r="42" spans="4:9" x14ac:dyDescent="0.25">
      <c r="D42">
        <v>32</v>
      </c>
      <c r="E42" s="4">
        <f t="shared" si="0"/>
        <v>15459.249458546548</v>
      </c>
      <c r="F42" s="4">
        <f t="shared" si="1"/>
        <v>90.178955174854863</v>
      </c>
      <c r="G42" s="2">
        <f t="shared" si="2"/>
        <v>957.8497864977162</v>
      </c>
      <c r="H42" s="2">
        <f t="shared" si="3"/>
        <v>867.67083132286132</v>
      </c>
      <c r="I42" s="4">
        <f t="shared" si="4"/>
        <v>14591.578627223687</v>
      </c>
    </row>
    <row r="43" spans="4:9" x14ac:dyDescent="0.25">
      <c r="D43">
        <v>33</v>
      </c>
      <c r="E43" s="4">
        <f t="shared" si="0"/>
        <v>14591.578627223687</v>
      </c>
      <c r="F43" s="4">
        <f t="shared" si="1"/>
        <v>85.117541992138186</v>
      </c>
      <c r="G43" s="2">
        <f t="shared" si="2"/>
        <v>957.8497864977162</v>
      </c>
      <c r="H43" s="2">
        <f t="shared" si="3"/>
        <v>872.73224450557802</v>
      </c>
      <c r="I43" s="4">
        <f t="shared" si="4"/>
        <v>13718.846382718109</v>
      </c>
    </row>
    <row r="44" spans="4:9" x14ac:dyDescent="0.25">
      <c r="D44">
        <v>34</v>
      </c>
      <c r="E44" s="4">
        <f t="shared" si="0"/>
        <v>13718.846382718109</v>
      </c>
      <c r="F44" s="4">
        <f t="shared" si="1"/>
        <v>80.02660389918897</v>
      </c>
      <c r="G44" s="2">
        <f t="shared" si="2"/>
        <v>957.8497864977162</v>
      </c>
      <c r="H44" s="2">
        <f t="shared" si="3"/>
        <v>877.82318259852718</v>
      </c>
      <c r="I44" s="4">
        <f t="shared" si="4"/>
        <v>12841.023200119582</v>
      </c>
    </row>
    <row r="45" spans="4:9" x14ac:dyDescent="0.25">
      <c r="D45">
        <v>35</v>
      </c>
      <c r="E45" s="4">
        <f t="shared" si="0"/>
        <v>12841.023200119582</v>
      </c>
      <c r="F45" s="4">
        <f t="shared" si="1"/>
        <v>74.905968667364235</v>
      </c>
      <c r="G45" s="2">
        <f t="shared" si="2"/>
        <v>957.8497864977162</v>
      </c>
      <c r="H45" s="2">
        <f t="shared" si="3"/>
        <v>882.94381783035192</v>
      </c>
      <c r="I45" s="4">
        <f t="shared" si="4"/>
        <v>11958.07938228923</v>
      </c>
    </row>
    <row r="46" spans="4:9" x14ac:dyDescent="0.25">
      <c r="D46">
        <v>36</v>
      </c>
      <c r="E46" s="4">
        <f t="shared" si="0"/>
        <v>11958.07938228923</v>
      </c>
      <c r="F46" s="4">
        <f t="shared" si="1"/>
        <v>69.755463063353844</v>
      </c>
      <c r="G46" s="2">
        <f t="shared" si="2"/>
        <v>957.8497864977162</v>
      </c>
      <c r="H46" s="2">
        <f t="shared" si="3"/>
        <v>888.09432343436231</v>
      </c>
      <c r="I46" s="4">
        <f t="shared" si="4"/>
        <v>11069.985058854867</v>
      </c>
    </row>
    <row r="47" spans="4:9" x14ac:dyDescent="0.25">
      <c r="D47">
        <v>37</v>
      </c>
      <c r="E47" s="4">
        <f t="shared" si="0"/>
        <v>11069.985058854867</v>
      </c>
      <c r="F47" s="4">
        <f t="shared" si="1"/>
        <v>64.574912843320064</v>
      </c>
      <c r="G47" s="2">
        <f t="shared" si="2"/>
        <v>957.8497864977162</v>
      </c>
      <c r="H47" s="2">
        <f t="shared" si="3"/>
        <v>893.27487365439617</v>
      </c>
      <c r="I47" s="4">
        <f t="shared" si="4"/>
        <v>10176.710185200471</v>
      </c>
    </row>
    <row r="48" spans="4:9" x14ac:dyDescent="0.25">
      <c r="D48">
        <v>38</v>
      </c>
      <c r="E48" s="4">
        <f t="shared" si="0"/>
        <v>10176.710185200471</v>
      </c>
      <c r="F48" s="4">
        <f t="shared" si="1"/>
        <v>59.364142747002745</v>
      </c>
      <c r="G48" s="2">
        <f t="shared" si="2"/>
        <v>957.8497864977162</v>
      </c>
      <c r="H48" s="2">
        <f t="shared" si="3"/>
        <v>898.48564375071351</v>
      </c>
      <c r="I48" s="4">
        <f t="shared" si="4"/>
        <v>9278.2245414497575</v>
      </c>
    </row>
    <row r="49" spans="4:9" x14ac:dyDescent="0.25">
      <c r="D49">
        <v>39</v>
      </c>
      <c r="E49" s="4">
        <f t="shared" si="0"/>
        <v>9278.2245414497575</v>
      </c>
      <c r="F49" s="4">
        <f t="shared" si="1"/>
        <v>54.122976491790254</v>
      </c>
      <c r="G49" s="2">
        <f t="shared" si="2"/>
        <v>957.8497864977162</v>
      </c>
      <c r="H49" s="2">
        <f t="shared" si="3"/>
        <v>903.72681000592593</v>
      </c>
      <c r="I49" s="4">
        <f t="shared" si="4"/>
        <v>8374.4977314438311</v>
      </c>
    </row>
    <row r="50" spans="4:9" x14ac:dyDescent="0.25">
      <c r="D50">
        <v>40</v>
      </c>
      <c r="E50" s="4">
        <f t="shared" si="0"/>
        <v>8374.4977314438311</v>
      </c>
      <c r="F50" s="4">
        <f t="shared" si="1"/>
        <v>48.851236766755683</v>
      </c>
      <c r="G50" s="2">
        <f t="shared" si="2"/>
        <v>957.8497864977162</v>
      </c>
      <c r="H50" s="2">
        <f t="shared" si="3"/>
        <v>908.99854973096046</v>
      </c>
      <c r="I50" s="4">
        <f t="shared" si="4"/>
        <v>7465.4991817128703</v>
      </c>
    </row>
    <row r="51" spans="4:9" x14ac:dyDescent="0.25">
      <c r="D51">
        <v>41</v>
      </c>
      <c r="E51" s="4">
        <f t="shared" si="0"/>
        <v>7465.4991817128703</v>
      </c>
      <c r="F51" s="4">
        <f t="shared" si="1"/>
        <v>43.548745226658411</v>
      </c>
      <c r="G51" s="2">
        <f t="shared" si="2"/>
        <v>957.8497864977162</v>
      </c>
      <c r="H51" s="2">
        <f t="shared" si="3"/>
        <v>914.30104127105778</v>
      </c>
      <c r="I51" s="4">
        <f t="shared" si="4"/>
        <v>6551.1981404418129</v>
      </c>
    </row>
    <row r="52" spans="4:9" x14ac:dyDescent="0.25">
      <c r="D52">
        <v>42</v>
      </c>
      <c r="E52" s="4">
        <f t="shared" si="0"/>
        <v>6551.1981404418129</v>
      </c>
      <c r="F52" s="4">
        <f t="shared" si="1"/>
        <v>38.215322485910576</v>
      </c>
      <c r="G52" s="2">
        <f t="shared" si="2"/>
        <v>957.8497864977162</v>
      </c>
      <c r="H52" s="2">
        <f t="shared" si="3"/>
        <v>919.63446401180568</v>
      </c>
      <c r="I52" s="4">
        <f t="shared" si="4"/>
        <v>5631.563676430007</v>
      </c>
    </row>
    <row r="53" spans="4:9" x14ac:dyDescent="0.25">
      <c r="D53">
        <v>43</v>
      </c>
      <c r="E53" s="4">
        <f t="shared" si="0"/>
        <v>5631.563676430007</v>
      </c>
      <c r="F53" s="4">
        <f t="shared" si="1"/>
        <v>32.850788112508376</v>
      </c>
      <c r="G53" s="2">
        <f t="shared" si="2"/>
        <v>957.8497864977162</v>
      </c>
      <c r="H53" s="2">
        <f t="shared" si="3"/>
        <v>924.99899838520787</v>
      </c>
      <c r="I53" s="4">
        <f t="shared" si="4"/>
        <v>4706.5646780447987</v>
      </c>
    </row>
    <row r="54" spans="4:9" x14ac:dyDescent="0.25">
      <c r="D54">
        <v>44</v>
      </c>
      <c r="E54" s="4">
        <f t="shared" si="0"/>
        <v>4706.5646780447987</v>
      </c>
      <c r="F54" s="4">
        <f t="shared" si="1"/>
        <v>27.454960621927995</v>
      </c>
      <c r="G54" s="2">
        <f t="shared" si="2"/>
        <v>957.8497864977162</v>
      </c>
      <c r="H54" s="2">
        <f t="shared" si="3"/>
        <v>930.39482587578823</v>
      </c>
      <c r="I54" s="4">
        <f t="shared" si="4"/>
        <v>3776.1698521690105</v>
      </c>
    </row>
    <row r="55" spans="4:9" x14ac:dyDescent="0.25">
      <c r="D55">
        <v>45</v>
      </c>
      <c r="E55" s="4">
        <f t="shared" si="0"/>
        <v>3776.1698521690105</v>
      </c>
      <c r="F55" s="4">
        <f t="shared" si="1"/>
        <v>22.027657470985897</v>
      </c>
      <c r="G55" s="2">
        <f t="shared" si="2"/>
        <v>957.8497864977162</v>
      </c>
      <c r="H55" s="2">
        <f t="shared" si="3"/>
        <v>935.82212902673029</v>
      </c>
      <c r="I55" s="4">
        <f t="shared" si="4"/>
        <v>2840.3477231422803</v>
      </c>
    </row>
    <row r="56" spans="4:9" x14ac:dyDescent="0.25">
      <c r="D56">
        <v>46</v>
      </c>
      <c r="E56" s="4">
        <f t="shared" si="0"/>
        <v>2840.3477231422803</v>
      </c>
      <c r="F56" s="4">
        <f t="shared" si="1"/>
        <v>16.568695051663301</v>
      </c>
      <c r="G56" s="2">
        <f t="shared" si="2"/>
        <v>957.8497864977162</v>
      </c>
      <c r="H56" s="2">
        <f t="shared" si="3"/>
        <v>941.28109144605287</v>
      </c>
      <c r="I56" s="4">
        <f t="shared" si="4"/>
        <v>1899.0666316962274</v>
      </c>
    </row>
    <row r="57" spans="4:9" x14ac:dyDescent="0.25">
      <c r="D57">
        <v>47</v>
      </c>
      <c r="E57" s="4">
        <f t="shared" si="0"/>
        <v>1899.0666316962274</v>
      </c>
      <c r="F57" s="4">
        <f t="shared" si="1"/>
        <v>11.07788868489466</v>
      </c>
      <c r="G57" s="2">
        <f t="shared" si="2"/>
        <v>957.8497864977162</v>
      </c>
      <c r="H57" s="2">
        <f t="shared" si="3"/>
        <v>946.77189781282152</v>
      </c>
      <c r="I57" s="4">
        <f t="shared" si="4"/>
        <v>952.29473388340591</v>
      </c>
    </row>
    <row r="58" spans="4:9" x14ac:dyDescent="0.25">
      <c r="D58">
        <v>48</v>
      </c>
      <c r="E58" s="4">
        <f t="shared" si="0"/>
        <v>952.29473388340591</v>
      </c>
      <c r="F58" s="4">
        <f t="shared" si="1"/>
        <v>5.5550526143198677</v>
      </c>
      <c r="G58" s="2">
        <f t="shared" si="2"/>
        <v>957.8497864977162</v>
      </c>
      <c r="H58" s="2">
        <f t="shared" si="3"/>
        <v>952.29473388339636</v>
      </c>
      <c r="I58" s="6">
        <f t="shared" si="4"/>
        <v>9.5496943686157465E-12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3701-62CE-458E-88DA-EF4FE327AD39}">
  <dimension ref="B2:I58"/>
  <sheetViews>
    <sheetView showFormulas="1" topLeftCell="A13" workbookViewId="0">
      <selection activeCell="K14" sqref="K14"/>
    </sheetView>
  </sheetViews>
  <sheetFormatPr defaultRowHeight="15" x14ac:dyDescent="0.25"/>
  <cols>
    <col min="2" max="2" width="17" bestFit="1" customWidth="1"/>
    <col min="3" max="3" width="12" bestFit="1" customWidth="1"/>
    <col min="5" max="5" width="15.28515625" bestFit="1" customWidth="1"/>
    <col min="9" max="9" width="12.42578125" bestFit="1" customWidth="1"/>
  </cols>
  <sheetData>
    <row r="2" spans="2:9" x14ac:dyDescent="0.25">
      <c r="B2" s="9" t="s">
        <v>0</v>
      </c>
      <c r="C2" s="9"/>
    </row>
    <row r="3" spans="2:9" x14ac:dyDescent="0.25">
      <c r="B3" t="s">
        <v>1</v>
      </c>
      <c r="C3" s="5">
        <v>40000</v>
      </c>
    </row>
    <row r="4" spans="2:9" x14ac:dyDescent="0.25">
      <c r="B4" t="s">
        <v>2</v>
      </c>
      <c r="C4" s="1">
        <v>7.0000000000000007E-2</v>
      </c>
    </row>
    <row r="5" spans="2:9" x14ac:dyDescent="0.25">
      <c r="B5" t="s">
        <v>3</v>
      </c>
      <c r="C5">
        <f>C4/12</f>
        <v>5.8333333333333336E-3</v>
      </c>
    </row>
    <row r="6" spans="2:9" x14ac:dyDescent="0.25">
      <c r="B6" t="s">
        <v>4</v>
      </c>
      <c r="C6">
        <v>4</v>
      </c>
    </row>
    <row r="7" spans="2:9" x14ac:dyDescent="0.25">
      <c r="B7" t="s">
        <v>5</v>
      </c>
      <c r="C7">
        <f>C6*12</f>
        <v>48</v>
      </c>
    </row>
    <row r="8" spans="2:9" x14ac:dyDescent="0.25">
      <c r="B8" t="s">
        <v>6</v>
      </c>
      <c r="C8" s="2">
        <f>PMT(C5,C7,-C3,0)</f>
        <v>957.8497864977162</v>
      </c>
    </row>
    <row r="10" spans="2:9" x14ac:dyDescent="0.25">
      <c r="D10" t="s">
        <v>7</v>
      </c>
      <c r="E10" t="s">
        <v>8</v>
      </c>
      <c r="F10" t="s">
        <v>9</v>
      </c>
      <c r="G10" t="s">
        <v>6</v>
      </c>
      <c r="H10" t="s">
        <v>10</v>
      </c>
      <c r="I10" t="s">
        <v>11</v>
      </c>
    </row>
    <row r="11" spans="2:9" x14ac:dyDescent="0.25">
      <c r="D11">
        <v>1</v>
      </c>
      <c r="E11" s="3">
        <f>C3</f>
        <v>40000</v>
      </c>
      <c r="F11" s="4">
        <f>$C$5*E11</f>
        <v>233.33333333333334</v>
      </c>
      <c r="G11" s="2">
        <f>$C$8</f>
        <v>957.8497864977162</v>
      </c>
      <c r="H11" s="2">
        <f>G11-F11</f>
        <v>724.51645316438282</v>
      </c>
      <c r="I11" s="4">
        <f>E11-H11</f>
        <v>39275.483546835618</v>
      </c>
    </row>
    <row r="12" spans="2:9" x14ac:dyDescent="0.25">
      <c r="D12">
        <v>2</v>
      </c>
      <c r="E12" s="4">
        <f t="shared" ref="E12:E58" si="0">I11</f>
        <v>39275.483546835618</v>
      </c>
      <c r="F12" s="4">
        <f>$C$5*E12</f>
        <v>229.10698735654111</v>
      </c>
      <c r="G12" s="2">
        <f>$C$8</f>
        <v>957.8497864977162</v>
      </c>
      <c r="H12" s="2">
        <f>G12-F12</f>
        <v>728.74279914117506</v>
      </c>
      <c r="I12" s="4">
        <f>E12-H12</f>
        <v>38546.740747694443</v>
      </c>
    </row>
    <row r="13" spans="2:9" x14ac:dyDescent="0.25">
      <c r="D13">
        <v>3</v>
      </c>
      <c r="E13" s="4">
        <f t="shared" si="0"/>
        <v>38546.740747694443</v>
      </c>
      <c r="F13" s="4">
        <f t="shared" ref="F13:F58" si="1">$C$5*E13</f>
        <v>224.85598769488425</v>
      </c>
      <c r="G13" s="2">
        <f t="shared" ref="G13:G58" si="2">$C$8</f>
        <v>957.8497864977162</v>
      </c>
      <c r="H13" s="2">
        <f t="shared" ref="H13:H58" si="3">G13-F13</f>
        <v>732.99379880283198</v>
      </c>
      <c r="I13" s="4">
        <f t="shared" ref="I13:I58" si="4">E13-H13</f>
        <v>37813.74694889161</v>
      </c>
    </row>
    <row r="14" spans="2:9" x14ac:dyDescent="0.25">
      <c r="D14">
        <v>4</v>
      </c>
      <c r="E14" s="4">
        <f t="shared" si="0"/>
        <v>37813.74694889161</v>
      </c>
      <c r="F14" s="4">
        <f t="shared" si="1"/>
        <v>220.58019053520107</v>
      </c>
      <c r="G14" s="2">
        <f t="shared" si="2"/>
        <v>957.8497864977162</v>
      </c>
      <c r="H14" s="2">
        <f t="shared" si="3"/>
        <v>737.26959596251515</v>
      </c>
      <c r="I14" s="4">
        <f t="shared" si="4"/>
        <v>37076.477352929098</v>
      </c>
    </row>
    <row r="15" spans="2:9" x14ac:dyDescent="0.25">
      <c r="D15">
        <v>5</v>
      </c>
      <c r="E15" s="4">
        <f t="shared" si="0"/>
        <v>37076.477352929098</v>
      </c>
      <c r="F15" s="4">
        <f t="shared" si="1"/>
        <v>216.27945122541973</v>
      </c>
      <c r="G15" s="2">
        <f t="shared" si="2"/>
        <v>957.8497864977162</v>
      </c>
      <c r="H15" s="2">
        <f t="shared" si="3"/>
        <v>741.57033527229646</v>
      </c>
      <c r="I15" s="4">
        <f t="shared" si="4"/>
        <v>36334.907017656798</v>
      </c>
    </row>
    <row r="16" spans="2:9" x14ac:dyDescent="0.25">
      <c r="D16">
        <v>6</v>
      </c>
      <c r="E16" s="4">
        <f t="shared" si="0"/>
        <v>36334.907017656798</v>
      </c>
      <c r="F16" s="4">
        <f t="shared" si="1"/>
        <v>211.95362426966466</v>
      </c>
      <c r="G16" s="2">
        <f t="shared" si="2"/>
        <v>957.8497864977162</v>
      </c>
      <c r="H16" s="2">
        <f t="shared" si="3"/>
        <v>745.89616222805148</v>
      </c>
      <c r="I16" s="4">
        <f t="shared" si="4"/>
        <v>35589.010855428744</v>
      </c>
    </row>
    <row r="17" spans="4:9" x14ac:dyDescent="0.25">
      <c r="D17">
        <v>7</v>
      </c>
      <c r="E17" s="4">
        <f t="shared" si="0"/>
        <v>35589.010855428744</v>
      </c>
      <c r="F17" s="4">
        <f t="shared" si="1"/>
        <v>207.60256332333435</v>
      </c>
      <c r="G17" s="2">
        <f t="shared" si="2"/>
        <v>957.8497864977162</v>
      </c>
      <c r="H17" s="2">
        <f t="shared" si="3"/>
        <v>750.24722317438182</v>
      </c>
      <c r="I17" s="4">
        <f t="shared" si="4"/>
        <v>34838.763632254362</v>
      </c>
    </row>
    <row r="18" spans="4:9" x14ac:dyDescent="0.25">
      <c r="D18">
        <v>8</v>
      </c>
      <c r="E18" s="4">
        <f t="shared" si="0"/>
        <v>34838.763632254362</v>
      </c>
      <c r="F18" s="4">
        <f t="shared" si="1"/>
        <v>203.22612118815044</v>
      </c>
      <c r="G18" s="2">
        <f t="shared" si="2"/>
        <v>957.8497864977162</v>
      </c>
      <c r="H18" s="2">
        <f t="shared" si="3"/>
        <v>754.62366530956569</v>
      </c>
      <c r="I18" s="4">
        <f t="shared" si="4"/>
        <v>34084.1399669448</v>
      </c>
    </row>
    <row r="19" spans="4:9" x14ac:dyDescent="0.25">
      <c r="D19">
        <v>9</v>
      </c>
      <c r="E19" s="4">
        <f t="shared" si="0"/>
        <v>34084.1399669448</v>
      </c>
      <c r="F19" s="4">
        <f t="shared" si="1"/>
        <v>198.824149807178</v>
      </c>
      <c r="G19" s="2">
        <f t="shared" si="2"/>
        <v>957.8497864977162</v>
      </c>
      <c r="H19" s="2">
        <f t="shared" si="3"/>
        <v>759.02563669053825</v>
      </c>
      <c r="I19" s="4">
        <f t="shared" si="4"/>
        <v>33325.114330254262</v>
      </c>
    </row>
    <row r="20" spans="4:9" x14ac:dyDescent="0.25">
      <c r="D20">
        <v>10</v>
      </c>
      <c r="E20" s="4">
        <f t="shared" si="0"/>
        <v>33325.114330254262</v>
      </c>
      <c r="F20" s="4">
        <f t="shared" si="1"/>
        <v>194.39650025981655</v>
      </c>
      <c r="G20" s="2">
        <f t="shared" si="2"/>
        <v>957.8497864977162</v>
      </c>
      <c r="H20" s="2">
        <f t="shared" si="3"/>
        <v>763.45328623789965</v>
      </c>
      <c r="I20" s="4">
        <f t="shared" si="4"/>
        <v>32561.661044016364</v>
      </c>
    </row>
    <row r="21" spans="4:9" x14ac:dyDescent="0.25">
      <c r="D21">
        <v>11</v>
      </c>
      <c r="E21" s="4">
        <f t="shared" si="0"/>
        <v>32561.661044016364</v>
      </c>
      <c r="F21" s="4">
        <f t="shared" si="1"/>
        <v>189.94302275676213</v>
      </c>
      <c r="G21" s="2">
        <f t="shared" si="2"/>
        <v>957.8497864977162</v>
      </c>
      <c r="H21" s="2">
        <f t="shared" si="3"/>
        <v>767.90676374095403</v>
      </c>
      <c r="I21" s="4">
        <f t="shared" si="4"/>
        <v>31793.754280275411</v>
      </c>
    </row>
    <row r="22" spans="4:9" x14ac:dyDescent="0.25">
      <c r="D22">
        <v>12</v>
      </c>
      <c r="E22" s="4">
        <f t="shared" si="0"/>
        <v>31793.754280275411</v>
      </c>
      <c r="F22" s="4">
        <f t="shared" si="1"/>
        <v>185.46356663493989</v>
      </c>
      <c r="G22" s="2">
        <f t="shared" si="2"/>
        <v>957.8497864977162</v>
      </c>
      <c r="H22" s="2">
        <f t="shared" si="3"/>
        <v>772.38621986277633</v>
      </c>
      <c r="I22" s="4">
        <f t="shared" si="4"/>
        <v>31021.368060412635</v>
      </c>
    </row>
    <row r="23" spans="4:9" x14ac:dyDescent="0.25">
      <c r="D23">
        <v>13</v>
      </c>
      <c r="E23" s="4">
        <f t="shared" si="0"/>
        <v>31021.368060412635</v>
      </c>
      <c r="F23" s="4">
        <f t="shared" si="1"/>
        <v>180.95798035240705</v>
      </c>
      <c r="G23" s="2">
        <f t="shared" si="2"/>
        <v>957.8497864977162</v>
      </c>
      <c r="H23" s="2">
        <f t="shared" si="3"/>
        <v>776.89180614530915</v>
      </c>
      <c r="I23" s="4">
        <f t="shared" si="4"/>
        <v>30244.476254267327</v>
      </c>
    </row>
    <row r="24" spans="4:9" x14ac:dyDescent="0.25">
      <c r="D24">
        <v>14</v>
      </c>
      <c r="E24" s="4">
        <f t="shared" si="0"/>
        <v>30244.476254267327</v>
      </c>
      <c r="F24" s="4">
        <f t="shared" si="1"/>
        <v>176.42611148322609</v>
      </c>
      <c r="G24" s="2">
        <f t="shared" si="2"/>
        <v>957.8497864977162</v>
      </c>
      <c r="H24" s="2">
        <f t="shared" si="3"/>
        <v>781.42367501449007</v>
      </c>
      <c r="I24" s="4">
        <f t="shared" si="4"/>
        <v>29463.052579252835</v>
      </c>
    </row>
    <row r="25" spans="4:9" x14ac:dyDescent="0.25">
      <c r="D25">
        <v>15</v>
      </c>
      <c r="E25" s="4">
        <f t="shared" si="0"/>
        <v>29463.052579252835</v>
      </c>
      <c r="F25" s="4">
        <f t="shared" si="1"/>
        <v>171.86780671230821</v>
      </c>
      <c r="G25" s="2">
        <f t="shared" si="2"/>
        <v>957.8497864977162</v>
      </c>
      <c r="H25" s="2">
        <f t="shared" si="3"/>
        <v>785.98197978540793</v>
      </c>
      <c r="I25" s="4">
        <f t="shared" si="4"/>
        <v>28677.070599467428</v>
      </c>
    </row>
    <row r="26" spans="4:9" x14ac:dyDescent="0.25">
      <c r="D26">
        <v>16</v>
      </c>
      <c r="E26" s="4">
        <f t="shared" si="0"/>
        <v>28677.070599467428</v>
      </c>
      <c r="F26" s="4">
        <f t="shared" si="1"/>
        <v>167.28291183022668</v>
      </c>
      <c r="G26" s="2">
        <f t="shared" si="2"/>
        <v>957.8497864977162</v>
      </c>
      <c r="H26" s="2">
        <f t="shared" si="3"/>
        <v>790.56687466748951</v>
      </c>
      <c r="I26" s="4">
        <f t="shared" si="4"/>
        <v>27886.503724799939</v>
      </c>
    </row>
    <row r="27" spans="4:9" x14ac:dyDescent="0.25">
      <c r="D27">
        <v>17</v>
      </c>
      <c r="E27" s="4">
        <f t="shared" si="0"/>
        <v>27886.503724799939</v>
      </c>
      <c r="F27" s="4">
        <f t="shared" si="1"/>
        <v>162.67127172799965</v>
      </c>
      <c r="G27" s="2">
        <f t="shared" si="2"/>
        <v>957.8497864977162</v>
      </c>
      <c r="H27" s="2">
        <f t="shared" si="3"/>
        <v>795.17851476971657</v>
      </c>
      <c r="I27" s="4">
        <f t="shared" si="4"/>
        <v>27091.325210030223</v>
      </c>
    </row>
    <row r="28" spans="4:9" x14ac:dyDescent="0.25">
      <c r="D28">
        <v>18</v>
      </c>
      <c r="E28" s="4">
        <f t="shared" si="0"/>
        <v>27091.325210030223</v>
      </c>
      <c r="F28" s="4">
        <f t="shared" si="1"/>
        <v>158.03273039184299</v>
      </c>
      <c r="G28" s="2">
        <f t="shared" si="2"/>
        <v>957.8497864977162</v>
      </c>
      <c r="H28" s="2">
        <f t="shared" si="3"/>
        <v>799.81705610587323</v>
      </c>
      <c r="I28" s="4">
        <f t="shared" si="4"/>
        <v>26291.508153924351</v>
      </c>
    </row>
    <row r="29" spans="4:9" x14ac:dyDescent="0.25">
      <c r="D29">
        <v>19</v>
      </c>
      <c r="E29" s="4">
        <f t="shared" si="0"/>
        <v>26291.508153924351</v>
      </c>
      <c r="F29" s="4">
        <f t="shared" si="1"/>
        <v>153.36713089789205</v>
      </c>
      <c r="G29" s="2">
        <f t="shared" si="2"/>
        <v>957.8497864977162</v>
      </c>
      <c r="H29" s="2">
        <f t="shared" si="3"/>
        <v>804.48265559982417</v>
      </c>
      <c r="I29" s="4">
        <f t="shared" si="4"/>
        <v>25487.025498324529</v>
      </c>
    </row>
    <row r="30" spans="4:9" x14ac:dyDescent="0.25">
      <c r="D30">
        <v>20</v>
      </c>
      <c r="E30" s="4">
        <f t="shared" si="0"/>
        <v>25487.025498324529</v>
      </c>
      <c r="F30" s="4">
        <f t="shared" si="1"/>
        <v>148.6743154068931</v>
      </c>
      <c r="G30" s="2">
        <f t="shared" si="2"/>
        <v>957.8497864977162</v>
      </c>
      <c r="H30" s="2">
        <f t="shared" si="3"/>
        <v>809.17547109082307</v>
      </c>
      <c r="I30" s="4">
        <f t="shared" si="4"/>
        <v>24677.850027233704</v>
      </c>
    </row>
    <row r="31" spans="4:9" x14ac:dyDescent="0.25">
      <c r="D31">
        <v>21</v>
      </c>
      <c r="E31" s="4">
        <f t="shared" si="0"/>
        <v>24677.850027233704</v>
      </c>
      <c r="F31" s="4">
        <f t="shared" si="1"/>
        <v>143.95412515886329</v>
      </c>
      <c r="G31" s="2">
        <f t="shared" si="2"/>
        <v>957.8497864977162</v>
      </c>
      <c r="H31" s="2">
        <f t="shared" si="3"/>
        <v>813.89566133885296</v>
      </c>
      <c r="I31" s="4">
        <f t="shared" si="4"/>
        <v>23863.95436589485</v>
      </c>
    </row>
    <row r="32" spans="4:9" x14ac:dyDescent="0.25">
      <c r="D32">
        <v>22</v>
      </c>
      <c r="E32" s="4">
        <f t="shared" si="0"/>
        <v>23863.95436589485</v>
      </c>
      <c r="F32" s="4">
        <f t="shared" si="1"/>
        <v>139.20640046771996</v>
      </c>
      <c r="G32" s="2">
        <f t="shared" si="2"/>
        <v>957.8497864977162</v>
      </c>
      <c r="H32" s="2">
        <f t="shared" si="3"/>
        <v>818.64338602999624</v>
      </c>
      <c r="I32" s="4">
        <f t="shared" si="4"/>
        <v>23045.310979864855</v>
      </c>
    </row>
    <row r="33" spans="4:9" x14ac:dyDescent="0.25">
      <c r="D33">
        <v>23</v>
      </c>
      <c r="E33" s="4">
        <f t="shared" si="0"/>
        <v>23045.310979864855</v>
      </c>
      <c r="F33" s="4">
        <f t="shared" si="1"/>
        <v>134.43098071587832</v>
      </c>
      <c r="G33" s="2">
        <f t="shared" si="2"/>
        <v>957.8497864977162</v>
      </c>
      <c r="H33" s="2">
        <f t="shared" si="3"/>
        <v>823.41880578183782</v>
      </c>
      <c r="I33" s="4">
        <f t="shared" si="4"/>
        <v>22221.892174083016</v>
      </c>
    </row>
    <row r="34" spans="4:9" x14ac:dyDescent="0.25">
      <c r="D34">
        <v>24</v>
      </c>
      <c r="E34" s="4">
        <f t="shared" si="0"/>
        <v>22221.892174083016</v>
      </c>
      <c r="F34" s="4">
        <f t="shared" si="1"/>
        <v>129.62770434881759</v>
      </c>
      <c r="G34" s="2">
        <f t="shared" si="2"/>
        <v>957.8497864977162</v>
      </c>
      <c r="H34" s="2">
        <f t="shared" si="3"/>
        <v>828.22208214889861</v>
      </c>
      <c r="I34" s="4">
        <f t="shared" si="4"/>
        <v>21393.670091934116</v>
      </c>
    </row>
    <row r="35" spans="4:9" x14ac:dyDescent="0.25">
      <c r="D35">
        <v>25</v>
      </c>
      <c r="E35" s="4">
        <f t="shared" si="0"/>
        <v>21393.670091934116</v>
      </c>
      <c r="F35" s="4">
        <f t="shared" si="1"/>
        <v>124.79640886961569</v>
      </c>
      <c r="G35" s="2">
        <f t="shared" si="2"/>
        <v>957.8497864977162</v>
      </c>
      <c r="H35" s="2">
        <f t="shared" si="3"/>
        <v>833.05337762810052</v>
      </c>
      <c r="I35" s="4">
        <f t="shared" si="4"/>
        <v>20560.616714306016</v>
      </c>
    </row>
    <row r="36" spans="4:9" x14ac:dyDescent="0.25">
      <c r="D36">
        <v>26</v>
      </c>
      <c r="E36" s="4">
        <f t="shared" si="0"/>
        <v>20560.616714306016</v>
      </c>
      <c r="F36" s="4">
        <f t="shared" si="1"/>
        <v>119.93693083345177</v>
      </c>
      <c r="G36" s="2">
        <f t="shared" si="2"/>
        <v>957.8497864977162</v>
      </c>
      <c r="H36" s="2">
        <f t="shared" si="3"/>
        <v>837.91285566426438</v>
      </c>
      <c r="I36" s="4">
        <f t="shared" si="4"/>
        <v>19722.703858641751</v>
      </c>
    </row>
    <row r="37" spans="4:9" x14ac:dyDescent="0.25">
      <c r="D37">
        <v>27</v>
      </c>
      <c r="E37" s="4">
        <f t="shared" si="0"/>
        <v>19722.703858641751</v>
      </c>
      <c r="F37" s="4">
        <f t="shared" si="1"/>
        <v>115.04910584207688</v>
      </c>
      <c r="G37" s="2">
        <f t="shared" si="2"/>
        <v>957.8497864977162</v>
      </c>
      <c r="H37" s="2">
        <f t="shared" si="3"/>
        <v>842.80068065563933</v>
      </c>
      <c r="I37" s="4">
        <f t="shared" si="4"/>
        <v>18879.903177986111</v>
      </c>
    </row>
    <row r="38" spans="4:9" x14ac:dyDescent="0.25">
      <c r="D38">
        <v>28</v>
      </c>
      <c r="E38" s="4">
        <f t="shared" si="0"/>
        <v>18879.903177986111</v>
      </c>
      <c r="F38" s="4">
        <f t="shared" si="1"/>
        <v>110.13276853825232</v>
      </c>
      <c r="G38" s="2">
        <f t="shared" si="2"/>
        <v>957.8497864977162</v>
      </c>
      <c r="H38" s="2">
        <f t="shared" si="3"/>
        <v>847.71701795946387</v>
      </c>
      <c r="I38" s="4">
        <f t="shared" si="4"/>
        <v>18032.186160026646</v>
      </c>
    </row>
    <row r="39" spans="4:9" x14ac:dyDescent="0.25">
      <c r="D39">
        <v>29</v>
      </c>
      <c r="E39" s="4">
        <f t="shared" si="0"/>
        <v>18032.186160026646</v>
      </c>
      <c r="F39" s="4">
        <f t="shared" si="1"/>
        <v>105.18775260015543</v>
      </c>
      <c r="G39" s="2">
        <f t="shared" si="2"/>
        <v>957.8497864977162</v>
      </c>
      <c r="H39" s="2">
        <f t="shared" si="3"/>
        <v>852.66203389756072</v>
      </c>
      <c r="I39" s="4">
        <f t="shared" si="4"/>
        <v>17179.524126129087</v>
      </c>
    </row>
    <row r="40" spans="4:9" x14ac:dyDescent="0.25">
      <c r="D40">
        <v>30</v>
      </c>
      <c r="E40" s="4">
        <f t="shared" si="0"/>
        <v>17179.524126129087</v>
      </c>
      <c r="F40" s="4">
        <f t="shared" si="1"/>
        <v>100.21389073575301</v>
      </c>
      <c r="G40" s="2">
        <f t="shared" si="2"/>
        <v>957.8497864977162</v>
      </c>
      <c r="H40" s="2">
        <f t="shared" si="3"/>
        <v>857.63589576196318</v>
      </c>
      <c r="I40" s="4">
        <f t="shared" si="4"/>
        <v>16321.888230367123</v>
      </c>
    </row>
    <row r="41" spans="4:9" x14ac:dyDescent="0.25">
      <c r="D41">
        <v>31</v>
      </c>
      <c r="E41" s="4">
        <f t="shared" si="0"/>
        <v>16321.888230367123</v>
      </c>
      <c r="F41" s="4">
        <f t="shared" si="1"/>
        <v>95.211014677141563</v>
      </c>
      <c r="G41" s="2">
        <f t="shared" si="2"/>
        <v>957.8497864977162</v>
      </c>
      <c r="H41" s="2">
        <f t="shared" si="3"/>
        <v>862.63877182057468</v>
      </c>
      <c r="I41" s="4">
        <f t="shared" si="4"/>
        <v>15459.249458546548</v>
      </c>
    </row>
    <row r="42" spans="4:9" x14ac:dyDescent="0.25">
      <c r="D42">
        <v>32</v>
      </c>
      <c r="E42" s="4">
        <f t="shared" si="0"/>
        <v>15459.249458546548</v>
      </c>
      <c r="F42" s="4">
        <f t="shared" si="1"/>
        <v>90.178955174854863</v>
      </c>
      <c r="G42" s="2">
        <f t="shared" si="2"/>
        <v>957.8497864977162</v>
      </c>
      <c r="H42" s="2">
        <f t="shared" si="3"/>
        <v>867.67083132286132</v>
      </c>
      <c r="I42" s="4">
        <f t="shared" si="4"/>
        <v>14591.578627223687</v>
      </c>
    </row>
    <row r="43" spans="4:9" x14ac:dyDescent="0.25">
      <c r="D43">
        <v>33</v>
      </c>
      <c r="E43" s="4">
        <f t="shared" si="0"/>
        <v>14591.578627223687</v>
      </c>
      <c r="F43" s="4">
        <f t="shared" si="1"/>
        <v>85.117541992138186</v>
      </c>
      <c r="G43" s="2">
        <f t="shared" si="2"/>
        <v>957.8497864977162</v>
      </c>
      <c r="H43" s="2">
        <f t="shared" si="3"/>
        <v>872.73224450557802</v>
      </c>
      <c r="I43" s="4">
        <f t="shared" si="4"/>
        <v>13718.846382718109</v>
      </c>
    </row>
    <row r="44" spans="4:9" x14ac:dyDescent="0.25">
      <c r="D44">
        <v>34</v>
      </c>
      <c r="E44" s="4">
        <f t="shared" si="0"/>
        <v>13718.846382718109</v>
      </c>
      <c r="F44" s="4">
        <f t="shared" si="1"/>
        <v>80.02660389918897</v>
      </c>
      <c r="G44" s="2">
        <f t="shared" si="2"/>
        <v>957.8497864977162</v>
      </c>
      <c r="H44" s="2">
        <f t="shared" si="3"/>
        <v>877.82318259852718</v>
      </c>
      <c r="I44" s="4">
        <f t="shared" si="4"/>
        <v>12841.023200119582</v>
      </c>
    </row>
    <row r="45" spans="4:9" x14ac:dyDescent="0.25">
      <c r="D45">
        <v>35</v>
      </c>
      <c r="E45" s="4">
        <f t="shared" si="0"/>
        <v>12841.023200119582</v>
      </c>
      <c r="F45" s="4">
        <f t="shared" si="1"/>
        <v>74.905968667364235</v>
      </c>
      <c r="G45" s="2">
        <f t="shared" si="2"/>
        <v>957.8497864977162</v>
      </c>
      <c r="H45" s="2">
        <f t="shared" si="3"/>
        <v>882.94381783035192</v>
      </c>
      <c r="I45" s="4">
        <f t="shared" si="4"/>
        <v>11958.07938228923</v>
      </c>
    </row>
    <row r="46" spans="4:9" x14ac:dyDescent="0.25">
      <c r="D46">
        <v>36</v>
      </c>
      <c r="E46" s="4">
        <f t="shared" si="0"/>
        <v>11958.07938228923</v>
      </c>
      <c r="F46" s="4">
        <f t="shared" si="1"/>
        <v>69.755463063353844</v>
      </c>
      <c r="G46" s="2">
        <f t="shared" si="2"/>
        <v>957.8497864977162</v>
      </c>
      <c r="H46" s="2">
        <f t="shared" si="3"/>
        <v>888.09432343436231</v>
      </c>
      <c r="I46" s="4">
        <f t="shared" si="4"/>
        <v>11069.985058854867</v>
      </c>
    </row>
    <row r="47" spans="4:9" x14ac:dyDescent="0.25">
      <c r="D47">
        <v>37</v>
      </c>
      <c r="E47" s="4">
        <f t="shared" si="0"/>
        <v>11069.985058854867</v>
      </c>
      <c r="F47" s="4">
        <f t="shared" si="1"/>
        <v>64.574912843320064</v>
      </c>
      <c r="G47" s="2">
        <f t="shared" si="2"/>
        <v>957.8497864977162</v>
      </c>
      <c r="H47" s="2">
        <f t="shared" si="3"/>
        <v>893.27487365439617</v>
      </c>
      <c r="I47" s="4">
        <f t="shared" si="4"/>
        <v>10176.710185200471</v>
      </c>
    </row>
    <row r="48" spans="4:9" x14ac:dyDescent="0.25">
      <c r="D48">
        <v>38</v>
      </c>
      <c r="E48" s="4">
        <f t="shared" si="0"/>
        <v>10176.710185200471</v>
      </c>
      <c r="F48" s="4">
        <f t="shared" si="1"/>
        <v>59.364142747002745</v>
      </c>
      <c r="G48" s="2">
        <f t="shared" si="2"/>
        <v>957.8497864977162</v>
      </c>
      <c r="H48" s="2">
        <f t="shared" si="3"/>
        <v>898.48564375071351</v>
      </c>
      <c r="I48" s="4">
        <f t="shared" si="4"/>
        <v>9278.2245414497575</v>
      </c>
    </row>
    <row r="49" spans="4:9" x14ac:dyDescent="0.25">
      <c r="D49">
        <v>39</v>
      </c>
      <c r="E49" s="4">
        <f t="shared" si="0"/>
        <v>9278.2245414497575</v>
      </c>
      <c r="F49" s="4">
        <f t="shared" si="1"/>
        <v>54.122976491790254</v>
      </c>
      <c r="G49" s="2">
        <f t="shared" si="2"/>
        <v>957.8497864977162</v>
      </c>
      <c r="H49" s="2">
        <f t="shared" si="3"/>
        <v>903.72681000592593</v>
      </c>
      <c r="I49" s="4">
        <f t="shared" si="4"/>
        <v>8374.4977314438311</v>
      </c>
    </row>
    <row r="50" spans="4:9" x14ac:dyDescent="0.25">
      <c r="D50">
        <v>40</v>
      </c>
      <c r="E50" s="4">
        <f t="shared" si="0"/>
        <v>8374.4977314438311</v>
      </c>
      <c r="F50" s="4">
        <f t="shared" si="1"/>
        <v>48.851236766755683</v>
      </c>
      <c r="G50" s="2">
        <f t="shared" si="2"/>
        <v>957.8497864977162</v>
      </c>
      <c r="H50" s="2">
        <f t="shared" si="3"/>
        <v>908.99854973096046</v>
      </c>
      <c r="I50" s="4">
        <f t="shared" si="4"/>
        <v>7465.4991817128703</v>
      </c>
    </row>
    <row r="51" spans="4:9" x14ac:dyDescent="0.25">
      <c r="D51">
        <v>41</v>
      </c>
      <c r="E51" s="4">
        <f t="shared" si="0"/>
        <v>7465.4991817128703</v>
      </c>
      <c r="F51" s="4">
        <f t="shared" si="1"/>
        <v>43.548745226658411</v>
      </c>
      <c r="G51" s="2">
        <f t="shared" si="2"/>
        <v>957.8497864977162</v>
      </c>
      <c r="H51" s="2">
        <f t="shared" si="3"/>
        <v>914.30104127105778</v>
      </c>
      <c r="I51" s="4">
        <f t="shared" si="4"/>
        <v>6551.1981404418129</v>
      </c>
    </row>
    <row r="52" spans="4:9" x14ac:dyDescent="0.25">
      <c r="D52">
        <v>42</v>
      </c>
      <c r="E52" s="4">
        <f t="shared" si="0"/>
        <v>6551.1981404418129</v>
      </c>
      <c r="F52" s="4">
        <f t="shared" si="1"/>
        <v>38.215322485910576</v>
      </c>
      <c r="G52" s="2">
        <f t="shared" si="2"/>
        <v>957.8497864977162</v>
      </c>
      <c r="H52" s="2">
        <f t="shared" si="3"/>
        <v>919.63446401180568</v>
      </c>
      <c r="I52" s="4">
        <f t="shared" si="4"/>
        <v>5631.563676430007</v>
      </c>
    </row>
    <row r="53" spans="4:9" x14ac:dyDescent="0.25">
      <c r="D53">
        <v>43</v>
      </c>
      <c r="E53" s="4">
        <f t="shared" si="0"/>
        <v>5631.563676430007</v>
      </c>
      <c r="F53" s="4">
        <f t="shared" si="1"/>
        <v>32.850788112508376</v>
      </c>
      <c r="G53" s="2">
        <f t="shared" si="2"/>
        <v>957.8497864977162</v>
      </c>
      <c r="H53" s="2">
        <f t="shared" si="3"/>
        <v>924.99899838520787</v>
      </c>
      <c r="I53" s="4">
        <f t="shared" si="4"/>
        <v>4706.5646780447987</v>
      </c>
    </row>
    <row r="54" spans="4:9" x14ac:dyDescent="0.25">
      <c r="D54">
        <v>44</v>
      </c>
      <c r="E54" s="4">
        <f t="shared" si="0"/>
        <v>4706.5646780447987</v>
      </c>
      <c r="F54" s="4">
        <f t="shared" si="1"/>
        <v>27.454960621927995</v>
      </c>
      <c r="G54" s="2">
        <f t="shared" si="2"/>
        <v>957.8497864977162</v>
      </c>
      <c r="H54" s="2">
        <f t="shared" si="3"/>
        <v>930.39482587578823</v>
      </c>
      <c r="I54" s="4">
        <f t="shared" si="4"/>
        <v>3776.1698521690105</v>
      </c>
    </row>
    <row r="55" spans="4:9" x14ac:dyDescent="0.25">
      <c r="D55">
        <v>45</v>
      </c>
      <c r="E55" s="4">
        <f t="shared" si="0"/>
        <v>3776.1698521690105</v>
      </c>
      <c r="F55" s="4">
        <f t="shared" si="1"/>
        <v>22.027657470985897</v>
      </c>
      <c r="G55" s="2">
        <f t="shared" si="2"/>
        <v>957.8497864977162</v>
      </c>
      <c r="H55" s="2">
        <f t="shared" si="3"/>
        <v>935.82212902673029</v>
      </c>
      <c r="I55" s="4">
        <f t="shared" si="4"/>
        <v>2840.3477231422803</v>
      </c>
    </row>
    <row r="56" spans="4:9" x14ac:dyDescent="0.25">
      <c r="D56">
        <v>46</v>
      </c>
      <c r="E56" s="4">
        <f t="shared" si="0"/>
        <v>2840.3477231422803</v>
      </c>
      <c r="F56" s="4">
        <f t="shared" si="1"/>
        <v>16.568695051663301</v>
      </c>
      <c r="G56" s="2">
        <f t="shared" si="2"/>
        <v>957.8497864977162</v>
      </c>
      <c r="H56" s="2">
        <f t="shared" si="3"/>
        <v>941.28109144605287</v>
      </c>
      <c r="I56" s="4">
        <f t="shared" si="4"/>
        <v>1899.0666316962274</v>
      </c>
    </row>
    <row r="57" spans="4:9" x14ac:dyDescent="0.25">
      <c r="D57">
        <v>47</v>
      </c>
      <c r="E57" s="4">
        <f t="shared" si="0"/>
        <v>1899.0666316962274</v>
      </c>
      <c r="F57" s="4">
        <f t="shared" si="1"/>
        <v>11.07788868489466</v>
      </c>
      <c r="G57" s="2">
        <f t="shared" si="2"/>
        <v>957.8497864977162</v>
      </c>
      <c r="H57" s="2">
        <f t="shared" si="3"/>
        <v>946.77189781282152</v>
      </c>
      <c r="I57" s="4">
        <f t="shared" si="4"/>
        <v>952.29473388340591</v>
      </c>
    </row>
    <row r="58" spans="4:9" x14ac:dyDescent="0.25">
      <c r="D58">
        <v>48</v>
      </c>
      <c r="E58" s="4">
        <f t="shared" si="0"/>
        <v>952.29473388340591</v>
      </c>
      <c r="F58" s="4">
        <f t="shared" si="1"/>
        <v>5.5550526143198677</v>
      </c>
      <c r="G58" s="2">
        <f t="shared" si="2"/>
        <v>957.8497864977162</v>
      </c>
      <c r="H58" s="2">
        <f t="shared" si="3"/>
        <v>952.29473388339636</v>
      </c>
      <c r="I58" s="6">
        <f t="shared" si="4"/>
        <v>9.5496943686157465E-12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81AD-D945-4843-A838-1E254330413D}">
  <dimension ref="B2:I58"/>
  <sheetViews>
    <sheetView tabSelected="1" workbookViewId="0">
      <selection activeCell="F6" sqref="F6"/>
    </sheetView>
  </sheetViews>
  <sheetFormatPr defaultRowHeight="15" x14ac:dyDescent="0.25"/>
  <cols>
    <col min="2" max="2" width="12.5703125" bestFit="1" customWidth="1"/>
    <col min="3" max="3" width="12" bestFit="1" customWidth="1"/>
    <col min="5" max="5" width="15.28515625" bestFit="1" customWidth="1"/>
    <col min="7" max="8" width="9.85546875" bestFit="1" customWidth="1"/>
    <col min="9" max="9" width="12.42578125" bestFit="1" customWidth="1"/>
  </cols>
  <sheetData>
    <row r="2" spans="2:9" x14ac:dyDescent="0.25">
      <c r="B2" s="9" t="s">
        <v>0</v>
      </c>
      <c r="C2" s="9"/>
    </row>
    <row r="3" spans="2:9" x14ac:dyDescent="0.25">
      <c r="B3" t="s">
        <v>1</v>
      </c>
      <c r="C3" s="7">
        <v>60000</v>
      </c>
      <c r="E3" s="8" t="s">
        <v>12</v>
      </c>
    </row>
    <row r="4" spans="2:9" x14ac:dyDescent="0.25">
      <c r="B4" t="s">
        <v>2</v>
      </c>
      <c r="C4" s="1">
        <v>7.0000000000000007E-2</v>
      </c>
    </row>
    <row r="5" spans="2:9" x14ac:dyDescent="0.25">
      <c r="B5" t="s">
        <v>3</v>
      </c>
      <c r="C5">
        <f>C4/12</f>
        <v>5.8333333333333336E-3</v>
      </c>
    </row>
    <row r="6" spans="2:9" x14ac:dyDescent="0.25">
      <c r="B6" t="s">
        <v>4</v>
      </c>
      <c r="C6">
        <v>4</v>
      </c>
    </row>
    <row r="7" spans="2:9" x14ac:dyDescent="0.25">
      <c r="B7" t="s">
        <v>5</v>
      </c>
      <c r="C7">
        <f>C6*12</f>
        <v>48</v>
      </c>
    </row>
    <row r="8" spans="2:9" x14ac:dyDescent="0.25">
      <c r="B8" t="s">
        <v>6</v>
      </c>
      <c r="C8" s="2">
        <f>PMT(C5,C7,-C3,0)</f>
        <v>1436.7746797465745</v>
      </c>
    </row>
    <row r="10" spans="2:9" x14ac:dyDescent="0.25">
      <c r="D10" t="s">
        <v>7</v>
      </c>
      <c r="E10" t="s">
        <v>8</v>
      </c>
      <c r="F10" t="s">
        <v>9</v>
      </c>
      <c r="G10" t="s">
        <v>6</v>
      </c>
      <c r="H10" t="s">
        <v>10</v>
      </c>
      <c r="I10" t="s">
        <v>11</v>
      </c>
    </row>
    <row r="11" spans="2:9" x14ac:dyDescent="0.25">
      <c r="D11">
        <v>1</v>
      </c>
      <c r="E11" s="3">
        <f>C3</f>
        <v>60000</v>
      </c>
      <c r="F11" s="4">
        <f>$C$5*E11</f>
        <v>350</v>
      </c>
      <c r="G11" s="2">
        <f>$C$8</f>
        <v>1436.7746797465745</v>
      </c>
      <c r="H11" s="2">
        <f>G11-F11</f>
        <v>1086.7746797465745</v>
      </c>
      <c r="I11" s="4">
        <f>E11-H11</f>
        <v>58913.225320253427</v>
      </c>
    </row>
    <row r="12" spans="2:9" x14ac:dyDescent="0.25">
      <c r="D12">
        <v>2</v>
      </c>
      <c r="E12" s="4">
        <f t="shared" ref="E12:E58" si="0">I11</f>
        <v>58913.225320253427</v>
      </c>
      <c r="F12" s="4">
        <f>$C$5*E12</f>
        <v>343.66048103481165</v>
      </c>
      <c r="G12" s="2">
        <f>$C$8</f>
        <v>1436.7746797465745</v>
      </c>
      <c r="H12" s="2">
        <f>G12-F12</f>
        <v>1093.1141987117628</v>
      </c>
      <c r="I12" s="4">
        <f>E12-H12</f>
        <v>57820.11112154166</v>
      </c>
    </row>
    <row r="13" spans="2:9" x14ac:dyDescent="0.25">
      <c r="D13">
        <v>3</v>
      </c>
      <c r="E13" s="4">
        <f t="shared" si="0"/>
        <v>57820.11112154166</v>
      </c>
      <c r="F13" s="4">
        <f t="shared" ref="F13:F58" si="1">$C$5*E13</f>
        <v>337.28398154232639</v>
      </c>
      <c r="G13" s="2">
        <f t="shared" ref="G13:G58" si="2">$C$8</f>
        <v>1436.7746797465745</v>
      </c>
      <c r="H13" s="2">
        <f t="shared" ref="H13:H58" si="3">G13-F13</f>
        <v>1099.490698204248</v>
      </c>
      <c r="I13" s="4">
        <f t="shared" ref="I13:I58" si="4">E13-H13</f>
        <v>56720.620423337416</v>
      </c>
    </row>
    <row r="14" spans="2:9" x14ac:dyDescent="0.25">
      <c r="D14">
        <v>4</v>
      </c>
      <c r="E14" s="4">
        <f t="shared" si="0"/>
        <v>56720.620423337416</v>
      </c>
      <c r="F14" s="4">
        <f t="shared" si="1"/>
        <v>330.87028580280162</v>
      </c>
      <c r="G14" s="2">
        <f t="shared" si="2"/>
        <v>1436.7746797465745</v>
      </c>
      <c r="H14" s="2">
        <f t="shared" si="3"/>
        <v>1105.9043939437729</v>
      </c>
      <c r="I14" s="4">
        <f t="shared" si="4"/>
        <v>55614.716029393639</v>
      </c>
    </row>
    <row r="15" spans="2:9" x14ac:dyDescent="0.25">
      <c r="D15">
        <v>5</v>
      </c>
      <c r="E15" s="4">
        <f t="shared" si="0"/>
        <v>55614.716029393639</v>
      </c>
      <c r="F15" s="4">
        <f t="shared" si="1"/>
        <v>324.4191768381296</v>
      </c>
      <c r="G15" s="2">
        <f t="shared" si="2"/>
        <v>1436.7746797465745</v>
      </c>
      <c r="H15" s="2">
        <f t="shared" si="3"/>
        <v>1112.355502908445</v>
      </c>
      <c r="I15" s="4">
        <f t="shared" si="4"/>
        <v>54502.360526485194</v>
      </c>
    </row>
    <row r="16" spans="2:9" x14ac:dyDescent="0.25">
      <c r="D16">
        <v>6</v>
      </c>
      <c r="E16" s="4">
        <f t="shared" si="0"/>
        <v>54502.360526485194</v>
      </c>
      <c r="F16" s="4">
        <f t="shared" si="1"/>
        <v>317.93043640449696</v>
      </c>
      <c r="G16" s="2">
        <f t="shared" si="2"/>
        <v>1436.7746797465745</v>
      </c>
      <c r="H16" s="2">
        <f t="shared" si="3"/>
        <v>1118.8442433420776</v>
      </c>
      <c r="I16" s="4">
        <f t="shared" si="4"/>
        <v>53383.516283143115</v>
      </c>
    </row>
    <row r="17" spans="4:9" x14ac:dyDescent="0.25">
      <c r="D17">
        <v>7</v>
      </c>
      <c r="E17" s="4">
        <f t="shared" si="0"/>
        <v>53383.516283143115</v>
      </c>
      <c r="F17" s="4">
        <f t="shared" si="1"/>
        <v>311.40384498500151</v>
      </c>
      <c r="G17" s="2">
        <f t="shared" si="2"/>
        <v>1436.7746797465745</v>
      </c>
      <c r="H17" s="2">
        <f t="shared" si="3"/>
        <v>1125.370834761573</v>
      </c>
      <c r="I17" s="4">
        <f t="shared" si="4"/>
        <v>52258.14544838154</v>
      </c>
    </row>
    <row r="18" spans="4:9" x14ac:dyDescent="0.25">
      <c r="D18">
        <v>8</v>
      </c>
      <c r="E18" s="4">
        <f t="shared" si="0"/>
        <v>52258.14544838154</v>
      </c>
      <c r="F18" s="4">
        <f t="shared" si="1"/>
        <v>304.83918178222564</v>
      </c>
      <c r="G18" s="2">
        <f t="shared" si="2"/>
        <v>1436.7746797465745</v>
      </c>
      <c r="H18" s="2">
        <f t="shared" si="3"/>
        <v>1131.935497964349</v>
      </c>
      <c r="I18" s="4">
        <f t="shared" si="4"/>
        <v>51126.209950417193</v>
      </c>
    </row>
    <row r="19" spans="4:9" x14ac:dyDescent="0.25">
      <c r="D19">
        <v>9</v>
      </c>
      <c r="E19" s="4">
        <f t="shared" si="0"/>
        <v>51126.209950417193</v>
      </c>
      <c r="F19" s="4">
        <f t="shared" si="1"/>
        <v>298.23622471076698</v>
      </c>
      <c r="G19" s="2">
        <f t="shared" si="2"/>
        <v>1436.7746797465745</v>
      </c>
      <c r="H19" s="2">
        <f t="shared" si="3"/>
        <v>1138.5384550358076</v>
      </c>
      <c r="I19" s="4">
        <f t="shared" si="4"/>
        <v>49987.671495381386</v>
      </c>
    </row>
    <row r="20" spans="4:9" x14ac:dyDescent="0.25">
      <c r="D20">
        <v>10</v>
      </c>
      <c r="E20" s="4">
        <f t="shared" si="0"/>
        <v>49987.671495381386</v>
      </c>
      <c r="F20" s="4">
        <f t="shared" si="1"/>
        <v>291.59475038972477</v>
      </c>
      <c r="G20" s="2">
        <f t="shared" si="2"/>
        <v>1436.7746797465745</v>
      </c>
      <c r="H20" s="2">
        <f t="shared" si="3"/>
        <v>1145.1799293568497</v>
      </c>
      <c r="I20" s="4">
        <f t="shared" si="4"/>
        <v>48842.491566024539</v>
      </c>
    </row>
    <row r="21" spans="4:9" x14ac:dyDescent="0.25">
      <c r="D21">
        <v>11</v>
      </c>
      <c r="E21" s="4">
        <f t="shared" si="0"/>
        <v>48842.491566024539</v>
      </c>
      <c r="F21" s="4">
        <f t="shared" si="1"/>
        <v>284.91453413514313</v>
      </c>
      <c r="G21" s="2">
        <f t="shared" si="2"/>
        <v>1436.7746797465745</v>
      </c>
      <c r="H21" s="2">
        <f t="shared" si="3"/>
        <v>1151.8601456114313</v>
      </c>
      <c r="I21" s="4">
        <f t="shared" si="4"/>
        <v>47690.631420413105</v>
      </c>
    </row>
    <row r="22" spans="4:9" x14ac:dyDescent="0.25">
      <c r="D22">
        <v>12</v>
      </c>
      <c r="E22" s="4">
        <f t="shared" si="0"/>
        <v>47690.631420413105</v>
      </c>
      <c r="F22" s="4">
        <f t="shared" si="1"/>
        <v>278.1953499524098</v>
      </c>
      <c r="G22" s="2">
        <f t="shared" si="2"/>
        <v>1436.7746797465745</v>
      </c>
      <c r="H22" s="2">
        <f t="shared" si="3"/>
        <v>1158.5793297941648</v>
      </c>
      <c r="I22" s="4">
        <f t="shared" si="4"/>
        <v>46532.052090618941</v>
      </c>
    </row>
    <row r="23" spans="4:9" x14ac:dyDescent="0.25">
      <c r="D23">
        <v>13</v>
      </c>
      <c r="E23" s="4">
        <f t="shared" si="0"/>
        <v>46532.052090618941</v>
      </c>
      <c r="F23" s="4">
        <f t="shared" si="1"/>
        <v>271.43697052861052</v>
      </c>
      <c r="G23" s="2">
        <f t="shared" si="2"/>
        <v>1436.7746797465745</v>
      </c>
      <c r="H23" s="2">
        <f t="shared" si="3"/>
        <v>1165.3377092179639</v>
      </c>
      <c r="I23" s="4">
        <f t="shared" si="4"/>
        <v>45366.714381400976</v>
      </c>
    </row>
    <row r="24" spans="4:9" x14ac:dyDescent="0.25">
      <c r="D24">
        <v>14</v>
      </c>
      <c r="E24" s="4">
        <f t="shared" si="0"/>
        <v>45366.714381400976</v>
      </c>
      <c r="F24" s="4">
        <f t="shared" si="1"/>
        <v>264.63916722483901</v>
      </c>
      <c r="G24" s="2">
        <f t="shared" si="2"/>
        <v>1436.7746797465745</v>
      </c>
      <c r="H24" s="2">
        <f t="shared" si="3"/>
        <v>1172.1355125217356</v>
      </c>
      <c r="I24" s="4">
        <f t="shared" si="4"/>
        <v>44194.578868879238</v>
      </c>
    </row>
    <row r="25" spans="4:9" x14ac:dyDescent="0.25">
      <c r="D25">
        <v>15</v>
      </c>
      <c r="E25" s="4">
        <f t="shared" si="0"/>
        <v>44194.578868879238</v>
      </c>
      <c r="F25" s="4">
        <f t="shared" si="1"/>
        <v>257.80171006846223</v>
      </c>
      <c r="G25" s="2">
        <f t="shared" si="2"/>
        <v>1436.7746797465745</v>
      </c>
      <c r="H25" s="2">
        <f t="shared" si="3"/>
        <v>1178.9729696781123</v>
      </c>
      <c r="I25" s="4">
        <f t="shared" si="4"/>
        <v>43015.605899201124</v>
      </c>
    </row>
    <row r="26" spans="4:9" x14ac:dyDescent="0.25">
      <c r="D26">
        <v>16</v>
      </c>
      <c r="E26" s="4">
        <f t="shared" si="0"/>
        <v>43015.605899201124</v>
      </c>
      <c r="F26" s="4">
        <f t="shared" si="1"/>
        <v>250.92436774533991</v>
      </c>
      <c r="G26" s="2">
        <f t="shared" si="2"/>
        <v>1436.7746797465745</v>
      </c>
      <c r="H26" s="2">
        <f t="shared" si="3"/>
        <v>1185.8503120012347</v>
      </c>
      <c r="I26" s="4">
        <f t="shared" si="4"/>
        <v>41829.755587199892</v>
      </c>
    </row>
    <row r="27" spans="4:9" x14ac:dyDescent="0.25">
      <c r="D27">
        <v>17</v>
      </c>
      <c r="E27" s="4">
        <f t="shared" si="0"/>
        <v>41829.755587199892</v>
      </c>
      <c r="F27" s="4">
        <f t="shared" si="1"/>
        <v>244.00690759199938</v>
      </c>
      <c r="G27" s="2">
        <f t="shared" si="2"/>
        <v>1436.7746797465745</v>
      </c>
      <c r="H27" s="2">
        <f t="shared" si="3"/>
        <v>1192.7677721545751</v>
      </c>
      <c r="I27" s="4">
        <f t="shared" si="4"/>
        <v>40636.987815045315</v>
      </c>
    </row>
    <row r="28" spans="4:9" x14ac:dyDescent="0.25">
      <c r="D28">
        <v>18</v>
      </c>
      <c r="E28" s="4">
        <f t="shared" si="0"/>
        <v>40636.987815045315</v>
      </c>
      <c r="F28" s="4">
        <f t="shared" si="1"/>
        <v>237.04909558776436</v>
      </c>
      <c r="G28" s="2">
        <f t="shared" si="2"/>
        <v>1436.7746797465745</v>
      </c>
      <c r="H28" s="2">
        <f t="shared" si="3"/>
        <v>1199.7255841588101</v>
      </c>
      <c r="I28" s="4">
        <f t="shared" si="4"/>
        <v>39437.262230886503</v>
      </c>
    </row>
    <row r="29" spans="4:9" x14ac:dyDescent="0.25">
      <c r="D29">
        <v>19</v>
      </c>
      <c r="E29" s="4">
        <f t="shared" si="0"/>
        <v>39437.262230886503</v>
      </c>
      <c r="F29" s="4">
        <f t="shared" si="1"/>
        <v>230.05069634683795</v>
      </c>
      <c r="G29" s="2">
        <f t="shared" si="2"/>
        <v>1436.7746797465745</v>
      </c>
      <c r="H29" s="2">
        <f t="shared" si="3"/>
        <v>1206.7239833997367</v>
      </c>
      <c r="I29" s="4">
        <f t="shared" si="4"/>
        <v>38230.538247486766</v>
      </c>
    </row>
    <row r="30" spans="4:9" x14ac:dyDescent="0.25">
      <c r="D30">
        <v>20</v>
      </c>
      <c r="E30" s="4">
        <f t="shared" si="0"/>
        <v>38230.538247486766</v>
      </c>
      <c r="F30" s="4">
        <f t="shared" si="1"/>
        <v>223.01147311033947</v>
      </c>
      <c r="G30" s="2">
        <f t="shared" si="2"/>
        <v>1436.7746797465745</v>
      </c>
      <c r="H30" s="2">
        <f t="shared" si="3"/>
        <v>1213.7632066362351</v>
      </c>
      <c r="I30" s="4">
        <f t="shared" si="4"/>
        <v>37016.775040850531</v>
      </c>
    </row>
    <row r="31" spans="4:9" x14ac:dyDescent="0.25">
      <c r="D31">
        <v>21</v>
      </c>
      <c r="E31" s="4">
        <f t="shared" si="0"/>
        <v>37016.775040850531</v>
      </c>
      <c r="F31" s="4">
        <f t="shared" si="1"/>
        <v>215.93118773829477</v>
      </c>
      <c r="G31" s="2">
        <f t="shared" si="2"/>
        <v>1436.7746797465745</v>
      </c>
      <c r="H31" s="2">
        <f t="shared" si="3"/>
        <v>1220.8434920082798</v>
      </c>
      <c r="I31" s="4">
        <f t="shared" si="4"/>
        <v>35795.931548842251</v>
      </c>
    </row>
    <row r="32" spans="4:9" x14ac:dyDescent="0.25">
      <c r="D32">
        <v>22</v>
      </c>
      <c r="E32" s="4">
        <f t="shared" si="0"/>
        <v>35795.931548842251</v>
      </c>
      <c r="F32" s="4">
        <f t="shared" si="1"/>
        <v>208.8096007015798</v>
      </c>
      <c r="G32" s="2">
        <f t="shared" si="2"/>
        <v>1436.7746797465745</v>
      </c>
      <c r="H32" s="2">
        <f t="shared" si="3"/>
        <v>1227.9650790449948</v>
      </c>
      <c r="I32" s="4">
        <f t="shared" si="4"/>
        <v>34567.966469797255</v>
      </c>
    </row>
    <row r="33" spans="4:9" x14ac:dyDescent="0.25">
      <c r="D33">
        <v>23</v>
      </c>
      <c r="E33" s="4">
        <f t="shared" si="0"/>
        <v>34567.966469797255</v>
      </c>
      <c r="F33" s="4">
        <f t="shared" si="1"/>
        <v>201.64647107381734</v>
      </c>
      <c r="G33" s="2">
        <f t="shared" si="2"/>
        <v>1436.7746797465745</v>
      </c>
      <c r="H33" s="2">
        <f t="shared" si="3"/>
        <v>1235.1282086727572</v>
      </c>
      <c r="I33" s="4">
        <f t="shared" si="4"/>
        <v>33332.838261124496</v>
      </c>
    </row>
    <row r="34" spans="4:9" x14ac:dyDescent="0.25">
      <c r="D34">
        <v>24</v>
      </c>
      <c r="E34" s="4">
        <f t="shared" si="0"/>
        <v>33332.838261124496</v>
      </c>
      <c r="F34" s="4">
        <f t="shared" si="1"/>
        <v>194.44155652322624</v>
      </c>
      <c r="G34" s="2">
        <f t="shared" si="2"/>
        <v>1436.7746797465745</v>
      </c>
      <c r="H34" s="2">
        <f t="shared" si="3"/>
        <v>1242.3331232233484</v>
      </c>
      <c r="I34" s="4">
        <f t="shared" si="4"/>
        <v>32090.505137901149</v>
      </c>
    </row>
    <row r="35" spans="4:9" x14ac:dyDescent="0.25">
      <c r="D35">
        <v>25</v>
      </c>
      <c r="E35" s="4">
        <f t="shared" si="0"/>
        <v>32090.505137901149</v>
      </c>
      <c r="F35" s="4">
        <f t="shared" si="1"/>
        <v>187.19461330442337</v>
      </c>
      <c r="G35" s="2">
        <f t="shared" si="2"/>
        <v>1436.7746797465745</v>
      </c>
      <c r="H35" s="2">
        <f t="shared" si="3"/>
        <v>1249.5800664421511</v>
      </c>
      <c r="I35" s="4">
        <f t="shared" si="4"/>
        <v>30840.925071458998</v>
      </c>
    </row>
    <row r="36" spans="4:9" x14ac:dyDescent="0.25">
      <c r="D36">
        <v>26</v>
      </c>
      <c r="E36" s="4">
        <f t="shared" si="0"/>
        <v>30840.925071458998</v>
      </c>
      <c r="F36" s="4">
        <f t="shared" si="1"/>
        <v>179.90539625017749</v>
      </c>
      <c r="G36" s="2">
        <f t="shared" si="2"/>
        <v>1436.7746797465745</v>
      </c>
      <c r="H36" s="2">
        <f t="shared" si="3"/>
        <v>1256.869283496397</v>
      </c>
      <c r="I36" s="4">
        <f t="shared" si="4"/>
        <v>29584.055787962599</v>
      </c>
    </row>
    <row r="37" spans="4:9" x14ac:dyDescent="0.25">
      <c r="D37">
        <v>27</v>
      </c>
      <c r="E37" s="4">
        <f t="shared" si="0"/>
        <v>29584.055787962599</v>
      </c>
      <c r="F37" s="4">
        <f t="shared" si="1"/>
        <v>172.57365876311516</v>
      </c>
      <c r="G37" s="2">
        <f t="shared" si="2"/>
        <v>1436.7746797465745</v>
      </c>
      <c r="H37" s="2">
        <f t="shared" si="3"/>
        <v>1264.2010209834593</v>
      </c>
      <c r="I37" s="4">
        <f t="shared" si="4"/>
        <v>28319.854766979141</v>
      </c>
    </row>
    <row r="38" spans="4:9" x14ac:dyDescent="0.25">
      <c r="D38">
        <v>28</v>
      </c>
      <c r="E38" s="4">
        <f t="shared" si="0"/>
        <v>28319.854766979141</v>
      </c>
      <c r="F38" s="4">
        <f t="shared" si="1"/>
        <v>165.19915280737834</v>
      </c>
      <c r="G38" s="2">
        <f t="shared" si="2"/>
        <v>1436.7746797465745</v>
      </c>
      <c r="H38" s="2">
        <f t="shared" si="3"/>
        <v>1271.5755269391962</v>
      </c>
      <c r="I38" s="4">
        <f t="shared" si="4"/>
        <v>27048.279240039945</v>
      </c>
    </row>
    <row r="39" spans="4:9" x14ac:dyDescent="0.25">
      <c r="D39">
        <v>29</v>
      </c>
      <c r="E39" s="4">
        <f t="shared" si="0"/>
        <v>27048.279240039945</v>
      </c>
      <c r="F39" s="4">
        <f t="shared" si="1"/>
        <v>157.78162890023302</v>
      </c>
      <c r="G39" s="2">
        <f t="shared" si="2"/>
        <v>1436.7746797465745</v>
      </c>
      <c r="H39" s="2">
        <f t="shared" si="3"/>
        <v>1278.9930508463415</v>
      </c>
      <c r="I39" s="4">
        <f t="shared" si="4"/>
        <v>25769.286189193605</v>
      </c>
    </row>
    <row r="40" spans="4:9" x14ac:dyDescent="0.25">
      <c r="D40">
        <v>30</v>
      </c>
      <c r="E40" s="4">
        <f t="shared" si="0"/>
        <v>25769.286189193605</v>
      </c>
      <c r="F40" s="4">
        <f t="shared" si="1"/>
        <v>150.32083610362938</v>
      </c>
      <c r="G40" s="2">
        <f t="shared" si="2"/>
        <v>1436.7746797465745</v>
      </c>
      <c r="H40" s="2">
        <f t="shared" si="3"/>
        <v>1286.4538436429452</v>
      </c>
      <c r="I40" s="4">
        <f t="shared" si="4"/>
        <v>24482.832345550658</v>
      </c>
    </row>
    <row r="41" spans="4:9" x14ac:dyDescent="0.25">
      <c r="D41">
        <v>31</v>
      </c>
      <c r="E41" s="4">
        <f t="shared" si="0"/>
        <v>24482.832345550658</v>
      </c>
      <c r="F41" s="4">
        <f t="shared" si="1"/>
        <v>142.81652201571217</v>
      </c>
      <c r="G41" s="2">
        <f t="shared" si="2"/>
        <v>1436.7746797465745</v>
      </c>
      <c r="H41" s="2">
        <f t="shared" si="3"/>
        <v>1293.9581577308622</v>
      </c>
      <c r="I41" s="4">
        <f t="shared" si="4"/>
        <v>23188.874187819794</v>
      </c>
    </row>
    <row r="42" spans="4:9" x14ac:dyDescent="0.25">
      <c r="D42">
        <v>32</v>
      </c>
      <c r="E42" s="4">
        <f t="shared" si="0"/>
        <v>23188.874187819794</v>
      </c>
      <c r="F42" s="4">
        <f t="shared" si="1"/>
        <v>135.26843276228215</v>
      </c>
      <c r="G42" s="2">
        <f t="shared" si="2"/>
        <v>1436.7746797465745</v>
      </c>
      <c r="H42" s="2">
        <f t="shared" si="3"/>
        <v>1301.5062469842924</v>
      </c>
      <c r="I42" s="4">
        <f t="shared" si="4"/>
        <v>21887.367940835502</v>
      </c>
    </row>
    <row r="43" spans="4:9" x14ac:dyDescent="0.25">
      <c r="D43">
        <v>33</v>
      </c>
      <c r="E43" s="4">
        <f t="shared" si="0"/>
        <v>21887.367940835502</v>
      </c>
      <c r="F43" s="4">
        <f t="shared" si="1"/>
        <v>127.6763129882071</v>
      </c>
      <c r="G43" s="2">
        <f t="shared" si="2"/>
        <v>1436.7746797465745</v>
      </c>
      <c r="H43" s="2">
        <f t="shared" si="3"/>
        <v>1309.0983667583673</v>
      </c>
      <c r="I43" s="4">
        <f t="shared" si="4"/>
        <v>20578.269574077134</v>
      </c>
    </row>
    <row r="44" spans="4:9" x14ac:dyDescent="0.25">
      <c r="D44">
        <v>34</v>
      </c>
      <c r="E44" s="4">
        <f t="shared" si="0"/>
        <v>20578.269574077134</v>
      </c>
      <c r="F44" s="4">
        <f t="shared" si="1"/>
        <v>120.03990584878329</v>
      </c>
      <c r="G44" s="2">
        <f t="shared" si="2"/>
        <v>1436.7746797465745</v>
      </c>
      <c r="H44" s="2">
        <f t="shared" si="3"/>
        <v>1316.7347738977912</v>
      </c>
      <c r="I44" s="4">
        <f t="shared" si="4"/>
        <v>19261.534800179343</v>
      </c>
    </row>
    <row r="45" spans="4:9" x14ac:dyDescent="0.25">
      <c r="D45">
        <v>35</v>
      </c>
      <c r="E45" s="4">
        <f t="shared" si="0"/>
        <v>19261.534800179343</v>
      </c>
      <c r="F45" s="4">
        <f t="shared" si="1"/>
        <v>112.35895300104617</v>
      </c>
      <c r="G45" s="2">
        <f t="shared" si="2"/>
        <v>1436.7746797465745</v>
      </c>
      <c r="H45" s="2">
        <f t="shared" si="3"/>
        <v>1324.4157267455284</v>
      </c>
      <c r="I45" s="4">
        <f t="shared" si="4"/>
        <v>17937.119073433816</v>
      </c>
    </row>
    <row r="46" spans="4:9" x14ac:dyDescent="0.25">
      <c r="D46">
        <v>36</v>
      </c>
      <c r="E46" s="4">
        <f t="shared" si="0"/>
        <v>17937.119073433816</v>
      </c>
      <c r="F46" s="4">
        <f t="shared" si="1"/>
        <v>104.6331945950306</v>
      </c>
      <c r="G46" s="2">
        <f t="shared" si="2"/>
        <v>1436.7746797465745</v>
      </c>
      <c r="H46" s="2">
        <f t="shared" si="3"/>
        <v>1332.141485151544</v>
      </c>
      <c r="I46" s="4">
        <f t="shared" si="4"/>
        <v>16604.977588282272</v>
      </c>
    </row>
    <row r="47" spans="4:9" x14ac:dyDescent="0.25">
      <c r="D47">
        <v>37</v>
      </c>
      <c r="E47" s="4">
        <f t="shared" si="0"/>
        <v>16604.977588282272</v>
      </c>
      <c r="F47" s="4">
        <f t="shared" si="1"/>
        <v>96.862369264979932</v>
      </c>
      <c r="G47" s="2">
        <f t="shared" si="2"/>
        <v>1436.7746797465745</v>
      </c>
      <c r="H47" s="2">
        <f t="shared" si="3"/>
        <v>1339.9123104815947</v>
      </c>
      <c r="I47" s="4">
        <f t="shared" si="4"/>
        <v>15265.065277800677</v>
      </c>
    </row>
    <row r="48" spans="4:9" x14ac:dyDescent="0.25">
      <c r="D48">
        <v>38</v>
      </c>
      <c r="E48" s="4">
        <f t="shared" si="0"/>
        <v>15265.065277800677</v>
      </c>
      <c r="F48" s="4">
        <f t="shared" si="1"/>
        <v>89.046214120503947</v>
      </c>
      <c r="G48" s="2">
        <f t="shared" si="2"/>
        <v>1436.7746797465745</v>
      </c>
      <c r="H48" s="2">
        <f t="shared" si="3"/>
        <v>1347.7284656260706</v>
      </c>
      <c r="I48" s="4">
        <f t="shared" si="4"/>
        <v>13917.336812174606</v>
      </c>
    </row>
    <row r="49" spans="4:9" x14ac:dyDescent="0.25">
      <c r="D49">
        <v>39</v>
      </c>
      <c r="E49" s="4">
        <f t="shared" si="0"/>
        <v>13917.336812174606</v>
      </c>
      <c r="F49" s="4">
        <f t="shared" si="1"/>
        <v>81.184464737685204</v>
      </c>
      <c r="G49" s="2">
        <f t="shared" si="2"/>
        <v>1436.7746797465745</v>
      </c>
      <c r="H49" s="2">
        <f t="shared" si="3"/>
        <v>1355.5902150088893</v>
      </c>
      <c r="I49" s="4">
        <f t="shared" si="4"/>
        <v>12561.746597165717</v>
      </c>
    </row>
    <row r="50" spans="4:9" x14ac:dyDescent="0.25">
      <c r="D50">
        <v>40</v>
      </c>
      <c r="E50" s="4">
        <f t="shared" si="0"/>
        <v>12561.746597165717</v>
      </c>
      <c r="F50" s="4">
        <f t="shared" si="1"/>
        <v>73.276855150133343</v>
      </c>
      <c r="G50" s="2">
        <f t="shared" si="2"/>
        <v>1436.7746797465745</v>
      </c>
      <c r="H50" s="2">
        <f t="shared" si="3"/>
        <v>1363.4978245964412</v>
      </c>
      <c r="I50" s="4">
        <f t="shared" si="4"/>
        <v>11198.248772569275</v>
      </c>
    </row>
    <row r="51" spans="4:9" x14ac:dyDescent="0.25">
      <c r="D51">
        <v>41</v>
      </c>
      <c r="E51" s="4">
        <f t="shared" si="0"/>
        <v>11198.248772569275</v>
      </c>
      <c r="F51" s="4">
        <f t="shared" si="1"/>
        <v>65.323117839987447</v>
      </c>
      <c r="G51" s="2">
        <f t="shared" si="2"/>
        <v>1436.7746797465745</v>
      </c>
      <c r="H51" s="2">
        <f t="shared" si="3"/>
        <v>1371.4515619065871</v>
      </c>
      <c r="I51" s="4">
        <f t="shared" si="4"/>
        <v>9826.7972106626876</v>
      </c>
    </row>
    <row r="52" spans="4:9" x14ac:dyDescent="0.25">
      <c r="D52">
        <v>42</v>
      </c>
      <c r="E52" s="4">
        <f t="shared" si="0"/>
        <v>9826.7972106626876</v>
      </c>
      <c r="F52" s="4">
        <f t="shared" si="1"/>
        <v>57.32298372886568</v>
      </c>
      <c r="G52" s="2">
        <f t="shared" si="2"/>
        <v>1436.7746797465745</v>
      </c>
      <c r="H52" s="2">
        <f t="shared" si="3"/>
        <v>1379.4516960177089</v>
      </c>
      <c r="I52" s="4">
        <f t="shared" si="4"/>
        <v>8447.3455146449778</v>
      </c>
    </row>
    <row r="53" spans="4:9" x14ac:dyDescent="0.25">
      <c r="D53">
        <v>43</v>
      </c>
      <c r="E53" s="4">
        <f t="shared" si="0"/>
        <v>8447.3455146449778</v>
      </c>
      <c r="F53" s="4">
        <f t="shared" si="1"/>
        <v>49.276182168762375</v>
      </c>
      <c r="G53" s="2">
        <f t="shared" si="2"/>
        <v>1436.7746797465745</v>
      </c>
      <c r="H53" s="2">
        <f t="shared" si="3"/>
        <v>1387.498497577812</v>
      </c>
      <c r="I53" s="4">
        <f t="shared" si="4"/>
        <v>7059.8470170671662</v>
      </c>
    </row>
    <row r="54" spans="4:9" x14ac:dyDescent="0.25">
      <c r="D54">
        <v>44</v>
      </c>
      <c r="E54" s="4">
        <f t="shared" si="0"/>
        <v>7059.8470170671662</v>
      </c>
      <c r="F54" s="4">
        <f t="shared" si="1"/>
        <v>41.182440932891808</v>
      </c>
      <c r="G54" s="2">
        <f t="shared" si="2"/>
        <v>1436.7746797465745</v>
      </c>
      <c r="H54" s="2">
        <f t="shared" si="3"/>
        <v>1395.5922388136828</v>
      </c>
      <c r="I54" s="4">
        <f t="shared" si="4"/>
        <v>5664.2547782534839</v>
      </c>
    </row>
    <row r="55" spans="4:9" x14ac:dyDescent="0.25">
      <c r="D55">
        <v>45</v>
      </c>
      <c r="E55" s="4">
        <f t="shared" si="0"/>
        <v>5664.2547782534839</v>
      </c>
      <c r="F55" s="4">
        <f t="shared" si="1"/>
        <v>33.041486206478659</v>
      </c>
      <c r="G55" s="2">
        <f t="shared" si="2"/>
        <v>1436.7746797465745</v>
      </c>
      <c r="H55" s="2">
        <f t="shared" si="3"/>
        <v>1403.733193540096</v>
      </c>
      <c r="I55" s="4">
        <f t="shared" si="4"/>
        <v>4260.5215847133877</v>
      </c>
    </row>
    <row r="56" spans="4:9" x14ac:dyDescent="0.25">
      <c r="D56">
        <v>46</v>
      </c>
      <c r="E56" s="4">
        <f t="shared" si="0"/>
        <v>4260.5215847133877</v>
      </c>
      <c r="F56" s="4">
        <f t="shared" si="1"/>
        <v>24.853042577494762</v>
      </c>
      <c r="G56" s="2">
        <f t="shared" si="2"/>
        <v>1436.7746797465745</v>
      </c>
      <c r="H56" s="2">
        <f t="shared" si="3"/>
        <v>1411.9216371690798</v>
      </c>
      <c r="I56" s="4">
        <f t="shared" si="4"/>
        <v>2848.5999475443077</v>
      </c>
    </row>
    <row r="57" spans="4:9" x14ac:dyDescent="0.25">
      <c r="D57">
        <v>47</v>
      </c>
      <c r="E57" s="4">
        <f t="shared" si="0"/>
        <v>2848.5999475443077</v>
      </c>
      <c r="F57" s="4">
        <f t="shared" si="1"/>
        <v>16.616833027341794</v>
      </c>
      <c r="G57" s="2">
        <f t="shared" si="2"/>
        <v>1436.7746797465745</v>
      </c>
      <c r="H57" s="2">
        <f t="shared" si="3"/>
        <v>1420.1578467192328</v>
      </c>
      <c r="I57" s="4">
        <f t="shared" si="4"/>
        <v>1428.4421008250749</v>
      </c>
    </row>
    <row r="58" spans="4:9" x14ac:dyDescent="0.25">
      <c r="D58">
        <v>48</v>
      </c>
      <c r="E58" s="4">
        <f t="shared" si="0"/>
        <v>1428.4421008250749</v>
      </c>
      <c r="F58" s="4">
        <f t="shared" si="1"/>
        <v>8.3325789214796036</v>
      </c>
      <c r="G58" s="2">
        <f t="shared" si="2"/>
        <v>1436.7746797465745</v>
      </c>
      <c r="H58" s="2">
        <f t="shared" si="3"/>
        <v>1428.4421008250949</v>
      </c>
      <c r="I58" s="6">
        <f t="shared" si="4"/>
        <v>-2.0008883439004421E-11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 Calculator</vt:lpstr>
      <vt:lpstr>Formulas</vt:lpstr>
      <vt:lpstr>Change</vt:lpstr>
    </vt:vector>
  </TitlesOfParts>
  <Company>Humana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Jrew Simpson</dc:creator>
  <cp:lastModifiedBy>Jrew Simpson</cp:lastModifiedBy>
  <dcterms:created xsi:type="dcterms:W3CDTF">2024-10-14T14:42:09Z</dcterms:created>
  <dcterms:modified xsi:type="dcterms:W3CDTF">2024-10-14T15:14:19Z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e86c56-eb15-49ea-945b-bfdddc3f73c8_Enabled">
    <vt:lpwstr>true</vt:lpwstr>
  </property>
  <property fmtid="{D5CDD505-2E9C-101B-9397-08002B2CF9AE}" pid="3" name="MSIP_Label_0be86c56-eb15-49ea-945b-bfdddc3f73c8_SetDate">
    <vt:lpwstr>2024-10-14T15:14:09Z</vt:lpwstr>
  </property>
  <property fmtid="{D5CDD505-2E9C-101B-9397-08002B2CF9AE}" pid="4" name="MSIP_Label_0be86c56-eb15-49ea-945b-bfdddc3f73c8_Method">
    <vt:lpwstr>Privileged</vt:lpwstr>
  </property>
  <property fmtid="{D5CDD505-2E9C-101B-9397-08002B2CF9AE}" pid="5" name="MSIP_Label_0be86c56-eb15-49ea-945b-bfdddc3f73c8_Name">
    <vt:lpwstr>PUBLIC</vt:lpwstr>
  </property>
  <property fmtid="{D5CDD505-2E9C-101B-9397-08002B2CF9AE}" pid="6" name="MSIP_Label_0be86c56-eb15-49ea-945b-bfdddc3f73c8_SiteId">
    <vt:lpwstr>2bef8bf1-03db-48c4-b5af-ed068273b9c8</vt:lpwstr>
  </property>
  <property fmtid="{D5CDD505-2E9C-101B-9397-08002B2CF9AE}" pid="7" name="MSIP_Label_0be86c56-eb15-49ea-945b-bfdddc3f73c8_ActionId">
    <vt:lpwstr>91ef31fa-b776-4301-b562-b88e0662d3a3</vt:lpwstr>
  </property>
  <property fmtid="{D5CDD505-2E9C-101B-9397-08002B2CF9AE}" pid="8" name="MSIP_Label_0be86c56-eb15-49ea-945b-bfdddc3f73c8_ContentBits">
    <vt:lpwstr>0</vt:lpwstr>
  </property>
</Properties>
</file>