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_000\Desktop\Varios\Tutoriales\ProgramacionAbogados\SistemaColasJuzgados\"/>
    </mc:Choice>
  </mc:AlternateContent>
  <xr:revisionPtr revIDLastSave="0" documentId="13_ncr:1_{26D62DBA-1638-48DD-BFA5-230082858AA5}" xr6:coauthVersionLast="45" xr6:coauthVersionMax="45" xr10:uidLastSave="{00000000-0000-0000-0000-000000000000}"/>
  <bookViews>
    <workbookView xWindow="-120" yWindow="-120" windowWidth="19800" windowHeight="11760" xr2:uid="{D11F1A5A-B98A-4B3C-9E44-267F1D8A024A}"/>
  </bookViews>
  <sheets>
    <sheet name="Gráfico1" sheetId="3" r:id="rId1"/>
    <sheet name="Tabla" sheetId="2" r:id="rId2"/>
    <sheet name="ConsolidadoGeneral" sheetId="1" r:id="rId3"/>
  </sheets>
  <definedNames>
    <definedName name="_xlnm._FilterDatabase" localSheetId="2" hidden="1">ConsolidadoGeneral!$A$1:$Q$995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1" l="1"/>
  <c r="AA16" i="1"/>
  <c r="AA15" i="1"/>
  <c r="AA14" i="1"/>
  <c r="AA13" i="1"/>
  <c r="AA12" i="1"/>
  <c r="AA11" i="1"/>
  <c r="AA10" i="1"/>
  <c r="AA9" i="1"/>
  <c r="AA8" i="1"/>
  <c r="AA7" i="1"/>
  <c r="AA6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U16" i="1"/>
  <c r="U15" i="1"/>
  <c r="U14" i="1"/>
  <c r="U13" i="1"/>
  <c r="U12" i="1"/>
  <c r="U11" i="1"/>
  <c r="U10" i="1"/>
  <c r="U9" i="1"/>
  <c r="U8" i="1"/>
  <c r="U7" i="1"/>
  <c r="U6" i="1"/>
  <c r="X6" i="1" s="1"/>
  <c r="U5" i="1"/>
  <c r="X5" i="1" s="1"/>
  <c r="U4" i="1"/>
  <c r="X4" i="1" s="1"/>
  <c r="U3" i="1"/>
  <c r="X3" i="1" s="1"/>
  <c r="U2" i="1"/>
  <c r="X2" i="1" s="1"/>
  <c r="U1" i="1"/>
  <c r="X1" i="1" s="1"/>
  <c r="U17" i="1"/>
  <c r="R1" i="1" l="1"/>
  <c r="C994" i="1"/>
  <c r="R994" i="1" s="1"/>
  <c r="C993" i="1"/>
  <c r="R993" i="1" s="1"/>
  <c r="C992" i="1"/>
  <c r="R992" i="1" s="1"/>
  <c r="C991" i="1"/>
  <c r="R991" i="1" s="1"/>
  <c r="C990" i="1"/>
  <c r="R990" i="1" s="1"/>
  <c r="C989" i="1"/>
  <c r="R989" i="1" s="1"/>
  <c r="C988" i="1"/>
  <c r="R988" i="1" s="1"/>
  <c r="C987" i="1"/>
  <c r="R987" i="1" s="1"/>
  <c r="C986" i="1"/>
  <c r="R986" i="1" s="1"/>
  <c r="C985" i="1"/>
  <c r="R985" i="1" s="1"/>
  <c r="C984" i="1"/>
  <c r="R984" i="1" s="1"/>
  <c r="C983" i="1"/>
  <c r="R983" i="1" s="1"/>
  <c r="C982" i="1"/>
  <c r="R982" i="1" s="1"/>
  <c r="C981" i="1"/>
  <c r="R981" i="1" s="1"/>
  <c r="C980" i="1"/>
  <c r="R980" i="1" s="1"/>
  <c r="C979" i="1"/>
  <c r="R979" i="1" s="1"/>
  <c r="C978" i="1"/>
  <c r="R978" i="1" s="1"/>
  <c r="C977" i="1"/>
  <c r="R977" i="1" s="1"/>
  <c r="C976" i="1"/>
  <c r="R976" i="1" s="1"/>
  <c r="C975" i="1"/>
  <c r="R975" i="1" s="1"/>
  <c r="C974" i="1"/>
  <c r="R974" i="1" s="1"/>
  <c r="C973" i="1"/>
  <c r="R973" i="1" s="1"/>
  <c r="C972" i="1"/>
  <c r="R972" i="1" s="1"/>
  <c r="C971" i="1"/>
  <c r="R971" i="1" s="1"/>
  <c r="C970" i="1"/>
  <c r="R970" i="1" s="1"/>
  <c r="C969" i="1"/>
  <c r="R969" i="1" s="1"/>
  <c r="C968" i="1"/>
  <c r="R968" i="1" s="1"/>
  <c r="C967" i="1"/>
  <c r="R967" i="1" s="1"/>
  <c r="C966" i="1"/>
  <c r="R966" i="1" s="1"/>
  <c r="C965" i="1"/>
  <c r="R965" i="1" s="1"/>
  <c r="C964" i="1"/>
  <c r="R964" i="1" s="1"/>
  <c r="C963" i="1"/>
  <c r="R963" i="1" s="1"/>
  <c r="C962" i="1"/>
  <c r="R962" i="1" s="1"/>
  <c r="C961" i="1"/>
  <c r="R961" i="1" s="1"/>
  <c r="C960" i="1"/>
  <c r="R960" i="1" s="1"/>
  <c r="C959" i="1"/>
  <c r="R959" i="1" s="1"/>
  <c r="C958" i="1"/>
  <c r="R958" i="1" s="1"/>
  <c r="C957" i="1"/>
  <c r="R957" i="1" s="1"/>
  <c r="C956" i="1"/>
  <c r="R956" i="1" s="1"/>
  <c r="C955" i="1"/>
  <c r="R955" i="1" s="1"/>
  <c r="C954" i="1"/>
  <c r="R954" i="1" s="1"/>
  <c r="C953" i="1"/>
  <c r="R953" i="1" s="1"/>
  <c r="C952" i="1"/>
  <c r="R952" i="1" s="1"/>
  <c r="C951" i="1"/>
  <c r="R951" i="1" s="1"/>
  <c r="C950" i="1"/>
  <c r="R950" i="1" s="1"/>
  <c r="C949" i="1"/>
  <c r="R949" i="1" s="1"/>
  <c r="C948" i="1"/>
  <c r="R948" i="1" s="1"/>
  <c r="C947" i="1"/>
  <c r="R947" i="1" s="1"/>
  <c r="C946" i="1"/>
  <c r="R946" i="1" s="1"/>
  <c r="C945" i="1"/>
  <c r="R945" i="1" s="1"/>
  <c r="C944" i="1"/>
  <c r="R944" i="1" s="1"/>
  <c r="C943" i="1"/>
  <c r="R943" i="1" s="1"/>
  <c r="C942" i="1"/>
  <c r="R942" i="1" s="1"/>
  <c r="C941" i="1"/>
  <c r="R941" i="1" s="1"/>
  <c r="C940" i="1"/>
  <c r="R940" i="1" s="1"/>
  <c r="C939" i="1"/>
  <c r="R939" i="1" s="1"/>
  <c r="C938" i="1"/>
  <c r="R938" i="1" s="1"/>
  <c r="C937" i="1"/>
  <c r="R937" i="1" s="1"/>
  <c r="C936" i="1"/>
  <c r="R936" i="1" s="1"/>
  <c r="C935" i="1"/>
  <c r="R935" i="1" s="1"/>
  <c r="C934" i="1"/>
  <c r="R934" i="1" s="1"/>
  <c r="C933" i="1"/>
  <c r="R933" i="1" s="1"/>
  <c r="C932" i="1"/>
  <c r="R932" i="1" s="1"/>
  <c r="C931" i="1"/>
  <c r="R931" i="1" s="1"/>
  <c r="C930" i="1"/>
  <c r="R930" i="1" s="1"/>
  <c r="C929" i="1"/>
  <c r="R929" i="1" s="1"/>
  <c r="C928" i="1"/>
  <c r="R928" i="1" s="1"/>
  <c r="C927" i="1"/>
  <c r="R927" i="1" s="1"/>
  <c r="C926" i="1"/>
  <c r="R926" i="1" s="1"/>
  <c r="C925" i="1"/>
  <c r="R925" i="1" s="1"/>
  <c r="C924" i="1"/>
  <c r="R924" i="1" s="1"/>
  <c r="C923" i="1"/>
  <c r="R923" i="1" s="1"/>
  <c r="C922" i="1"/>
  <c r="R922" i="1" s="1"/>
  <c r="C921" i="1"/>
  <c r="R921" i="1" s="1"/>
  <c r="C920" i="1"/>
  <c r="R920" i="1" s="1"/>
  <c r="C919" i="1"/>
  <c r="R919" i="1" s="1"/>
  <c r="C918" i="1"/>
  <c r="R918" i="1" s="1"/>
  <c r="C917" i="1"/>
  <c r="R917" i="1" s="1"/>
  <c r="C916" i="1"/>
  <c r="R916" i="1" s="1"/>
  <c r="C915" i="1"/>
  <c r="R915" i="1" s="1"/>
  <c r="C914" i="1"/>
  <c r="R914" i="1" s="1"/>
  <c r="C913" i="1"/>
  <c r="R913" i="1" s="1"/>
  <c r="C912" i="1"/>
  <c r="R912" i="1" s="1"/>
  <c r="C911" i="1"/>
  <c r="R911" i="1" s="1"/>
  <c r="C910" i="1"/>
  <c r="R910" i="1" s="1"/>
  <c r="C909" i="1"/>
  <c r="R909" i="1" s="1"/>
  <c r="C908" i="1"/>
  <c r="R908" i="1" s="1"/>
  <c r="C907" i="1"/>
  <c r="R907" i="1" s="1"/>
  <c r="C906" i="1"/>
  <c r="R906" i="1" s="1"/>
  <c r="C905" i="1"/>
  <c r="R905" i="1" s="1"/>
  <c r="C904" i="1"/>
  <c r="R904" i="1" s="1"/>
  <c r="C903" i="1"/>
  <c r="R903" i="1" s="1"/>
  <c r="C902" i="1"/>
  <c r="R902" i="1" s="1"/>
  <c r="C901" i="1"/>
  <c r="R901" i="1" s="1"/>
  <c r="C900" i="1"/>
  <c r="R900" i="1" s="1"/>
  <c r="C899" i="1"/>
  <c r="R899" i="1" s="1"/>
  <c r="C898" i="1"/>
  <c r="R898" i="1" s="1"/>
  <c r="C897" i="1"/>
  <c r="R897" i="1" s="1"/>
  <c r="C896" i="1"/>
  <c r="R896" i="1" s="1"/>
  <c r="C895" i="1"/>
  <c r="R895" i="1" s="1"/>
  <c r="C894" i="1"/>
  <c r="R894" i="1" s="1"/>
  <c r="C893" i="1"/>
  <c r="R893" i="1" s="1"/>
  <c r="C892" i="1"/>
  <c r="R892" i="1" s="1"/>
  <c r="C891" i="1"/>
  <c r="R891" i="1" s="1"/>
  <c r="C890" i="1"/>
  <c r="R890" i="1" s="1"/>
  <c r="C889" i="1"/>
  <c r="R889" i="1" s="1"/>
  <c r="C888" i="1"/>
  <c r="R888" i="1" s="1"/>
  <c r="C887" i="1"/>
  <c r="R887" i="1" s="1"/>
  <c r="C886" i="1"/>
  <c r="R886" i="1" s="1"/>
  <c r="C885" i="1"/>
  <c r="R885" i="1" s="1"/>
  <c r="C884" i="1"/>
  <c r="R884" i="1" s="1"/>
  <c r="C883" i="1"/>
  <c r="R883" i="1" s="1"/>
  <c r="C882" i="1"/>
  <c r="R882" i="1" s="1"/>
  <c r="C881" i="1"/>
  <c r="R881" i="1" s="1"/>
  <c r="C880" i="1"/>
  <c r="R880" i="1" s="1"/>
  <c r="C879" i="1"/>
  <c r="R879" i="1" s="1"/>
  <c r="C878" i="1"/>
  <c r="R878" i="1" s="1"/>
  <c r="C877" i="1"/>
  <c r="R877" i="1" s="1"/>
  <c r="C876" i="1"/>
  <c r="R876" i="1" s="1"/>
  <c r="C875" i="1"/>
  <c r="R875" i="1" s="1"/>
  <c r="C874" i="1"/>
  <c r="R874" i="1" s="1"/>
  <c r="C873" i="1"/>
  <c r="R873" i="1" s="1"/>
  <c r="C872" i="1"/>
  <c r="R872" i="1" s="1"/>
  <c r="C871" i="1"/>
  <c r="R871" i="1" s="1"/>
  <c r="C870" i="1"/>
  <c r="R870" i="1" s="1"/>
  <c r="C869" i="1"/>
  <c r="R869" i="1" s="1"/>
  <c r="C868" i="1"/>
  <c r="R868" i="1" s="1"/>
  <c r="C867" i="1"/>
  <c r="R867" i="1" s="1"/>
  <c r="C866" i="1"/>
  <c r="R866" i="1" s="1"/>
  <c r="C865" i="1"/>
  <c r="R865" i="1" s="1"/>
  <c r="C864" i="1"/>
  <c r="R864" i="1" s="1"/>
  <c r="C863" i="1"/>
  <c r="R863" i="1" s="1"/>
  <c r="C862" i="1"/>
  <c r="R862" i="1" s="1"/>
  <c r="C861" i="1"/>
  <c r="R861" i="1" s="1"/>
  <c r="C860" i="1"/>
  <c r="R860" i="1" s="1"/>
  <c r="C859" i="1"/>
  <c r="R859" i="1" s="1"/>
  <c r="C858" i="1"/>
  <c r="R858" i="1" s="1"/>
  <c r="C857" i="1"/>
  <c r="R857" i="1" s="1"/>
  <c r="C856" i="1"/>
  <c r="R856" i="1" s="1"/>
  <c r="C855" i="1"/>
  <c r="R855" i="1" s="1"/>
  <c r="C854" i="1"/>
  <c r="R854" i="1" s="1"/>
  <c r="C853" i="1"/>
  <c r="R853" i="1" s="1"/>
  <c r="C852" i="1"/>
  <c r="R852" i="1" s="1"/>
  <c r="C851" i="1"/>
  <c r="R851" i="1" s="1"/>
  <c r="C850" i="1"/>
  <c r="R850" i="1" s="1"/>
  <c r="C849" i="1"/>
  <c r="R849" i="1" s="1"/>
  <c r="C848" i="1"/>
  <c r="R848" i="1" s="1"/>
  <c r="C847" i="1"/>
  <c r="R847" i="1" s="1"/>
  <c r="C846" i="1"/>
  <c r="R846" i="1" s="1"/>
  <c r="C845" i="1"/>
  <c r="R845" i="1" s="1"/>
  <c r="C844" i="1"/>
  <c r="R844" i="1" s="1"/>
  <c r="C843" i="1"/>
  <c r="R843" i="1" s="1"/>
  <c r="C842" i="1"/>
  <c r="R842" i="1" s="1"/>
  <c r="C841" i="1"/>
  <c r="R841" i="1" s="1"/>
  <c r="C840" i="1"/>
  <c r="R840" i="1" s="1"/>
  <c r="C839" i="1"/>
  <c r="R839" i="1" s="1"/>
  <c r="C838" i="1"/>
  <c r="R838" i="1" s="1"/>
  <c r="C837" i="1"/>
  <c r="R837" i="1" s="1"/>
  <c r="C836" i="1"/>
  <c r="R836" i="1" s="1"/>
  <c r="C835" i="1"/>
  <c r="R835" i="1" s="1"/>
  <c r="C834" i="1"/>
  <c r="R834" i="1" s="1"/>
  <c r="C833" i="1"/>
  <c r="R833" i="1" s="1"/>
  <c r="C832" i="1"/>
  <c r="R832" i="1" s="1"/>
  <c r="C831" i="1"/>
  <c r="R831" i="1" s="1"/>
  <c r="C830" i="1"/>
  <c r="R830" i="1" s="1"/>
  <c r="C829" i="1"/>
  <c r="R829" i="1" s="1"/>
  <c r="C828" i="1"/>
  <c r="R828" i="1" s="1"/>
  <c r="C827" i="1"/>
  <c r="R827" i="1" s="1"/>
  <c r="C826" i="1"/>
  <c r="R826" i="1" s="1"/>
  <c r="C825" i="1"/>
  <c r="R825" i="1" s="1"/>
  <c r="C824" i="1"/>
  <c r="R824" i="1" s="1"/>
  <c r="C823" i="1"/>
  <c r="R823" i="1" s="1"/>
  <c r="C822" i="1"/>
  <c r="R822" i="1" s="1"/>
  <c r="C821" i="1"/>
  <c r="R821" i="1" s="1"/>
  <c r="C820" i="1"/>
  <c r="R820" i="1" s="1"/>
  <c r="C819" i="1"/>
  <c r="R819" i="1" s="1"/>
  <c r="C818" i="1"/>
  <c r="R818" i="1" s="1"/>
  <c r="C817" i="1"/>
  <c r="R817" i="1" s="1"/>
  <c r="C816" i="1"/>
  <c r="R816" i="1" s="1"/>
  <c r="C815" i="1"/>
  <c r="R815" i="1" s="1"/>
  <c r="C814" i="1"/>
  <c r="R814" i="1" s="1"/>
  <c r="C813" i="1"/>
  <c r="R813" i="1" s="1"/>
  <c r="C812" i="1"/>
  <c r="R812" i="1" s="1"/>
  <c r="C811" i="1"/>
  <c r="R811" i="1" s="1"/>
  <c r="C810" i="1"/>
  <c r="R810" i="1" s="1"/>
  <c r="C809" i="1"/>
  <c r="R809" i="1" s="1"/>
  <c r="C808" i="1"/>
  <c r="R808" i="1" s="1"/>
  <c r="C807" i="1"/>
  <c r="R807" i="1" s="1"/>
  <c r="C806" i="1"/>
  <c r="R806" i="1" s="1"/>
  <c r="C805" i="1"/>
  <c r="R805" i="1" s="1"/>
  <c r="C804" i="1"/>
  <c r="R804" i="1" s="1"/>
  <c r="C803" i="1"/>
  <c r="R803" i="1" s="1"/>
  <c r="C802" i="1"/>
  <c r="R802" i="1" s="1"/>
  <c r="C801" i="1"/>
  <c r="R801" i="1" s="1"/>
  <c r="C800" i="1"/>
  <c r="R800" i="1" s="1"/>
  <c r="C799" i="1"/>
  <c r="R799" i="1" s="1"/>
  <c r="C798" i="1"/>
  <c r="R798" i="1" s="1"/>
  <c r="C797" i="1"/>
  <c r="R797" i="1" s="1"/>
  <c r="C796" i="1"/>
  <c r="R796" i="1" s="1"/>
  <c r="C795" i="1"/>
  <c r="R795" i="1" s="1"/>
  <c r="C794" i="1"/>
  <c r="R794" i="1" s="1"/>
  <c r="C793" i="1"/>
  <c r="R793" i="1" s="1"/>
  <c r="C792" i="1"/>
  <c r="R792" i="1" s="1"/>
  <c r="C791" i="1"/>
  <c r="R791" i="1" s="1"/>
  <c r="C790" i="1"/>
  <c r="R790" i="1" s="1"/>
  <c r="C789" i="1"/>
  <c r="R789" i="1" s="1"/>
  <c r="C788" i="1"/>
  <c r="R788" i="1" s="1"/>
  <c r="C787" i="1"/>
  <c r="R787" i="1" s="1"/>
  <c r="C786" i="1"/>
  <c r="R786" i="1" s="1"/>
  <c r="C785" i="1"/>
  <c r="R785" i="1" s="1"/>
  <c r="C784" i="1"/>
  <c r="R784" i="1" s="1"/>
  <c r="C783" i="1"/>
  <c r="R783" i="1" s="1"/>
  <c r="C782" i="1"/>
  <c r="R782" i="1" s="1"/>
  <c r="C781" i="1"/>
  <c r="R781" i="1" s="1"/>
  <c r="C780" i="1"/>
  <c r="R780" i="1" s="1"/>
  <c r="C779" i="1"/>
  <c r="R779" i="1" s="1"/>
  <c r="C778" i="1"/>
  <c r="R778" i="1" s="1"/>
  <c r="C777" i="1"/>
  <c r="R777" i="1" s="1"/>
  <c r="C776" i="1"/>
  <c r="R776" i="1" s="1"/>
  <c r="C775" i="1"/>
  <c r="R775" i="1" s="1"/>
  <c r="C774" i="1"/>
  <c r="R774" i="1" s="1"/>
  <c r="C773" i="1"/>
  <c r="R773" i="1" s="1"/>
  <c r="C772" i="1"/>
  <c r="R772" i="1" s="1"/>
  <c r="C771" i="1"/>
  <c r="R771" i="1" s="1"/>
  <c r="C770" i="1"/>
  <c r="R770" i="1" s="1"/>
  <c r="C769" i="1"/>
  <c r="R769" i="1" s="1"/>
  <c r="C768" i="1"/>
  <c r="R768" i="1" s="1"/>
  <c r="C767" i="1"/>
  <c r="R767" i="1" s="1"/>
  <c r="C766" i="1"/>
  <c r="R766" i="1" s="1"/>
  <c r="C765" i="1"/>
  <c r="R765" i="1" s="1"/>
  <c r="C764" i="1"/>
  <c r="R764" i="1" s="1"/>
  <c r="C763" i="1"/>
  <c r="R763" i="1" s="1"/>
  <c r="C762" i="1"/>
  <c r="R762" i="1" s="1"/>
  <c r="C761" i="1"/>
  <c r="R761" i="1" s="1"/>
  <c r="C760" i="1"/>
  <c r="R760" i="1" s="1"/>
  <c r="C759" i="1"/>
  <c r="R759" i="1" s="1"/>
  <c r="C758" i="1"/>
  <c r="R758" i="1" s="1"/>
  <c r="C757" i="1"/>
  <c r="R757" i="1" s="1"/>
  <c r="C756" i="1"/>
  <c r="R756" i="1" s="1"/>
  <c r="C755" i="1"/>
  <c r="R755" i="1" s="1"/>
  <c r="C754" i="1"/>
  <c r="R754" i="1" s="1"/>
  <c r="C753" i="1"/>
  <c r="R753" i="1" s="1"/>
  <c r="C752" i="1"/>
  <c r="R752" i="1" s="1"/>
  <c r="C751" i="1"/>
  <c r="R751" i="1" s="1"/>
  <c r="C750" i="1"/>
  <c r="R750" i="1" s="1"/>
  <c r="C749" i="1"/>
  <c r="R749" i="1" s="1"/>
  <c r="C748" i="1"/>
  <c r="R748" i="1" s="1"/>
  <c r="C747" i="1"/>
  <c r="R747" i="1" s="1"/>
  <c r="C746" i="1"/>
  <c r="R746" i="1" s="1"/>
  <c r="C745" i="1"/>
  <c r="R745" i="1" s="1"/>
  <c r="C744" i="1"/>
  <c r="R744" i="1" s="1"/>
  <c r="C743" i="1"/>
  <c r="R743" i="1" s="1"/>
  <c r="C742" i="1"/>
  <c r="R742" i="1" s="1"/>
  <c r="C741" i="1"/>
  <c r="R741" i="1" s="1"/>
  <c r="C740" i="1"/>
  <c r="R740" i="1" s="1"/>
  <c r="C739" i="1"/>
  <c r="R739" i="1" s="1"/>
  <c r="C738" i="1"/>
  <c r="R738" i="1" s="1"/>
  <c r="C737" i="1"/>
  <c r="R737" i="1" s="1"/>
  <c r="C736" i="1"/>
  <c r="R736" i="1" s="1"/>
  <c r="C735" i="1"/>
  <c r="R735" i="1" s="1"/>
  <c r="C734" i="1"/>
  <c r="R734" i="1" s="1"/>
  <c r="C733" i="1"/>
  <c r="R733" i="1" s="1"/>
  <c r="C732" i="1"/>
  <c r="R732" i="1" s="1"/>
  <c r="C731" i="1"/>
  <c r="R731" i="1" s="1"/>
  <c r="C730" i="1"/>
  <c r="R730" i="1" s="1"/>
  <c r="C729" i="1"/>
  <c r="R729" i="1" s="1"/>
  <c r="C728" i="1"/>
  <c r="R728" i="1" s="1"/>
  <c r="C727" i="1"/>
  <c r="R727" i="1" s="1"/>
  <c r="C726" i="1"/>
  <c r="R726" i="1" s="1"/>
  <c r="C725" i="1"/>
  <c r="R725" i="1" s="1"/>
  <c r="C724" i="1"/>
  <c r="R724" i="1" s="1"/>
  <c r="C723" i="1"/>
  <c r="R723" i="1" s="1"/>
  <c r="C722" i="1"/>
  <c r="R722" i="1" s="1"/>
  <c r="C721" i="1"/>
  <c r="R721" i="1" s="1"/>
  <c r="C720" i="1"/>
  <c r="R720" i="1" s="1"/>
  <c r="C719" i="1"/>
  <c r="R719" i="1" s="1"/>
  <c r="C718" i="1"/>
  <c r="R718" i="1" s="1"/>
  <c r="C717" i="1"/>
  <c r="R717" i="1" s="1"/>
  <c r="C716" i="1"/>
  <c r="R716" i="1" s="1"/>
  <c r="C715" i="1"/>
  <c r="R715" i="1" s="1"/>
  <c r="C714" i="1"/>
  <c r="R714" i="1" s="1"/>
  <c r="C713" i="1"/>
  <c r="R713" i="1" s="1"/>
  <c r="C712" i="1"/>
  <c r="R712" i="1" s="1"/>
  <c r="C711" i="1"/>
  <c r="R711" i="1" s="1"/>
  <c r="C710" i="1"/>
  <c r="R710" i="1" s="1"/>
  <c r="C709" i="1"/>
  <c r="R709" i="1" s="1"/>
  <c r="C708" i="1"/>
  <c r="R708" i="1" s="1"/>
  <c r="C707" i="1"/>
  <c r="R707" i="1" s="1"/>
  <c r="C706" i="1"/>
  <c r="R706" i="1" s="1"/>
  <c r="C705" i="1"/>
  <c r="R705" i="1" s="1"/>
  <c r="C704" i="1"/>
  <c r="R704" i="1" s="1"/>
  <c r="C703" i="1"/>
  <c r="R703" i="1" s="1"/>
  <c r="C702" i="1"/>
  <c r="R702" i="1" s="1"/>
  <c r="C701" i="1"/>
  <c r="R701" i="1" s="1"/>
  <c r="C700" i="1"/>
  <c r="R700" i="1" s="1"/>
  <c r="C699" i="1"/>
  <c r="R699" i="1" s="1"/>
  <c r="C698" i="1"/>
  <c r="R698" i="1" s="1"/>
  <c r="C697" i="1"/>
  <c r="R697" i="1" s="1"/>
  <c r="C696" i="1"/>
  <c r="R696" i="1" s="1"/>
  <c r="C695" i="1"/>
  <c r="R695" i="1" s="1"/>
  <c r="C694" i="1"/>
  <c r="R694" i="1" s="1"/>
  <c r="C693" i="1"/>
  <c r="R693" i="1" s="1"/>
  <c r="C692" i="1"/>
  <c r="R692" i="1" s="1"/>
  <c r="C691" i="1"/>
  <c r="R691" i="1" s="1"/>
  <c r="C690" i="1"/>
  <c r="R690" i="1" s="1"/>
  <c r="C689" i="1"/>
  <c r="R689" i="1" s="1"/>
  <c r="C688" i="1"/>
  <c r="R688" i="1" s="1"/>
  <c r="C687" i="1"/>
  <c r="R687" i="1" s="1"/>
  <c r="C686" i="1"/>
  <c r="R686" i="1" s="1"/>
  <c r="C685" i="1"/>
  <c r="R685" i="1" s="1"/>
  <c r="C684" i="1"/>
  <c r="R684" i="1" s="1"/>
  <c r="C683" i="1"/>
  <c r="R683" i="1" s="1"/>
  <c r="C682" i="1"/>
  <c r="R682" i="1" s="1"/>
  <c r="C681" i="1"/>
  <c r="R681" i="1" s="1"/>
  <c r="C680" i="1"/>
  <c r="R680" i="1" s="1"/>
  <c r="C679" i="1"/>
  <c r="R679" i="1" s="1"/>
  <c r="C678" i="1"/>
  <c r="R678" i="1" s="1"/>
  <c r="C677" i="1"/>
  <c r="R677" i="1" s="1"/>
  <c r="C676" i="1"/>
  <c r="R676" i="1" s="1"/>
  <c r="C675" i="1"/>
  <c r="R675" i="1" s="1"/>
  <c r="C674" i="1"/>
  <c r="R674" i="1" s="1"/>
  <c r="C673" i="1"/>
  <c r="R673" i="1" s="1"/>
  <c r="C672" i="1"/>
  <c r="R672" i="1" s="1"/>
  <c r="C671" i="1"/>
  <c r="R671" i="1" s="1"/>
  <c r="C670" i="1"/>
  <c r="R670" i="1" s="1"/>
  <c r="C669" i="1"/>
  <c r="R669" i="1" s="1"/>
  <c r="C668" i="1"/>
  <c r="R668" i="1" s="1"/>
  <c r="C667" i="1"/>
  <c r="R667" i="1" s="1"/>
  <c r="C666" i="1"/>
  <c r="R666" i="1" s="1"/>
  <c r="C665" i="1"/>
  <c r="R665" i="1" s="1"/>
  <c r="C664" i="1"/>
  <c r="R664" i="1" s="1"/>
  <c r="C663" i="1"/>
  <c r="R663" i="1" s="1"/>
  <c r="C662" i="1"/>
  <c r="R662" i="1" s="1"/>
  <c r="C661" i="1"/>
  <c r="R661" i="1" s="1"/>
  <c r="C660" i="1"/>
  <c r="R660" i="1" s="1"/>
  <c r="C659" i="1"/>
  <c r="R659" i="1" s="1"/>
  <c r="C658" i="1"/>
  <c r="R658" i="1" s="1"/>
  <c r="C657" i="1"/>
  <c r="R657" i="1" s="1"/>
  <c r="C656" i="1"/>
  <c r="R656" i="1" s="1"/>
  <c r="C655" i="1"/>
  <c r="R655" i="1" s="1"/>
  <c r="C654" i="1"/>
  <c r="R654" i="1" s="1"/>
  <c r="C653" i="1"/>
  <c r="R653" i="1" s="1"/>
  <c r="C652" i="1"/>
  <c r="R652" i="1" s="1"/>
  <c r="C651" i="1"/>
  <c r="R651" i="1" s="1"/>
  <c r="C650" i="1"/>
  <c r="R650" i="1" s="1"/>
  <c r="C649" i="1"/>
  <c r="R649" i="1" s="1"/>
  <c r="C648" i="1"/>
  <c r="R648" i="1" s="1"/>
  <c r="C647" i="1"/>
  <c r="R647" i="1" s="1"/>
  <c r="C646" i="1"/>
  <c r="R646" i="1" s="1"/>
  <c r="C645" i="1"/>
  <c r="R645" i="1" s="1"/>
  <c r="C644" i="1"/>
  <c r="R644" i="1" s="1"/>
  <c r="C643" i="1"/>
  <c r="R643" i="1" s="1"/>
  <c r="C642" i="1"/>
  <c r="R642" i="1" s="1"/>
  <c r="C641" i="1"/>
  <c r="R641" i="1" s="1"/>
  <c r="C640" i="1"/>
  <c r="R640" i="1" s="1"/>
  <c r="C639" i="1"/>
  <c r="R639" i="1" s="1"/>
  <c r="C638" i="1"/>
  <c r="R638" i="1" s="1"/>
  <c r="C637" i="1"/>
  <c r="R637" i="1" s="1"/>
  <c r="C636" i="1"/>
  <c r="R636" i="1" s="1"/>
  <c r="C635" i="1"/>
  <c r="R635" i="1" s="1"/>
  <c r="C634" i="1"/>
  <c r="R634" i="1" s="1"/>
  <c r="C633" i="1"/>
  <c r="R633" i="1" s="1"/>
  <c r="C632" i="1"/>
  <c r="R632" i="1" s="1"/>
  <c r="C631" i="1"/>
  <c r="R631" i="1" s="1"/>
  <c r="C630" i="1"/>
  <c r="R630" i="1" s="1"/>
  <c r="C629" i="1"/>
  <c r="R629" i="1" s="1"/>
  <c r="C628" i="1"/>
  <c r="R628" i="1" s="1"/>
  <c r="C627" i="1"/>
  <c r="R627" i="1" s="1"/>
  <c r="C626" i="1"/>
  <c r="R626" i="1" s="1"/>
  <c r="C625" i="1"/>
  <c r="R625" i="1" s="1"/>
  <c r="C624" i="1"/>
  <c r="R624" i="1" s="1"/>
  <c r="C623" i="1"/>
  <c r="R623" i="1" s="1"/>
  <c r="C622" i="1"/>
  <c r="R622" i="1" s="1"/>
  <c r="C621" i="1"/>
  <c r="R621" i="1" s="1"/>
  <c r="C620" i="1"/>
  <c r="R620" i="1" s="1"/>
  <c r="C619" i="1"/>
  <c r="R619" i="1" s="1"/>
  <c r="C618" i="1"/>
  <c r="R618" i="1" s="1"/>
  <c r="C617" i="1"/>
  <c r="R617" i="1" s="1"/>
  <c r="C616" i="1"/>
  <c r="R616" i="1" s="1"/>
  <c r="C615" i="1"/>
  <c r="R615" i="1" s="1"/>
  <c r="C614" i="1"/>
  <c r="R614" i="1" s="1"/>
  <c r="C613" i="1"/>
  <c r="R613" i="1" s="1"/>
  <c r="C612" i="1"/>
  <c r="R612" i="1" s="1"/>
  <c r="C611" i="1"/>
  <c r="R611" i="1" s="1"/>
  <c r="C610" i="1"/>
  <c r="R610" i="1" s="1"/>
  <c r="C609" i="1"/>
  <c r="R609" i="1" s="1"/>
  <c r="C608" i="1"/>
  <c r="R608" i="1" s="1"/>
  <c r="C607" i="1"/>
  <c r="R607" i="1" s="1"/>
  <c r="C606" i="1"/>
  <c r="R606" i="1" s="1"/>
  <c r="C605" i="1"/>
  <c r="R605" i="1" s="1"/>
  <c r="C604" i="1"/>
  <c r="R604" i="1" s="1"/>
  <c r="C603" i="1"/>
  <c r="R603" i="1" s="1"/>
  <c r="C602" i="1"/>
  <c r="R602" i="1" s="1"/>
  <c r="C601" i="1"/>
  <c r="R601" i="1" s="1"/>
  <c r="C600" i="1"/>
  <c r="R600" i="1" s="1"/>
  <c r="C599" i="1"/>
  <c r="R599" i="1" s="1"/>
  <c r="C598" i="1"/>
  <c r="R598" i="1" s="1"/>
  <c r="C597" i="1"/>
  <c r="R597" i="1" s="1"/>
  <c r="C596" i="1"/>
  <c r="R596" i="1" s="1"/>
  <c r="C595" i="1"/>
  <c r="R595" i="1" s="1"/>
  <c r="C594" i="1"/>
  <c r="R594" i="1" s="1"/>
  <c r="C593" i="1"/>
  <c r="R593" i="1" s="1"/>
  <c r="C592" i="1"/>
  <c r="R592" i="1" s="1"/>
  <c r="C591" i="1"/>
  <c r="R591" i="1" s="1"/>
  <c r="C590" i="1"/>
  <c r="R590" i="1" s="1"/>
  <c r="C589" i="1"/>
  <c r="R589" i="1" s="1"/>
  <c r="C588" i="1"/>
  <c r="R588" i="1" s="1"/>
  <c r="C587" i="1"/>
  <c r="R587" i="1" s="1"/>
  <c r="C586" i="1"/>
  <c r="R586" i="1" s="1"/>
  <c r="C585" i="1"/>
  <c r="R585" i="1" s="1"/>
  <c r="C584" i="1"/>
  <c r="R584" i="1" s="1"/>
  <c r="C583" i="1"/>
  <c r="R583" i="1" s="1"/>
  <c r="C582" i="1"/>
  <c r="R582" i="1" s="1"/>
  <c r="C581" i="1"/>
  <c r="R581" i="1" s="1"/>
  <c r="C580" i="1"/>
  <c r="R580" i="1" s="1"/>
  <c r="C579" i="1"/>
  <c r="R579" i="1" s="1"/>
  <c r="C578" i="1"/>
  <c r="R578" i="1" s="1"/>
  <c r="C577" i="1"/>
  <c r="R577" i="1" s="1"/>
  <c r="C576" i="1"/>
  <c r="R576" i="1" s="1"/>
  <c r="C575" i="1"/>
  <c r="R575" i="1" s="1"/>
  <c r="C574" i="1"/>
  <c r="R574" i="1" s="1"/>
  <c r="C573" i="1"/>
  <c r="R573" i="1" s="1"/>
  <c r="C572" i="1"/>
  <c r="R572" i="1" s="1"/>
  <c r="C571" i="1"/>
  <c r="R571" i="1" s="1"/>
  <c r="C570" i="1"/>
  <c r="R570" i="1" s="1"/>
  <c r="C569" i="1"/>
  <c r="R569" i="1" s="1"/>
  <c r="C568" i="1"/>
  <c r="R568" i="1" s="1"/>
  <c r="C567" i="1"/>
  <c r="R567" i="1" s="1"/>
  <c r="C566" i="1"/>
  <c r="R566" i="1" s="1"/>
  <c r="C565" i="1"/>
  <c r="R565" i="1" s="1"/>
  <c r="C564" i="1"/>
  <c r="R564" i="1" s="1"/>
  <c r="C563" i="1"/>
  <c r="R563" i="1" s="1"/>
  <c r="C562" i="1"/>
  <c r="R562" i="1" s="1"/>
  <c r="C561" i="1"/>
  <c r="R561" i="1" s="1"/>
  <c r="C560" i="1"/>
  <c r="R560" i="1" s="1"/>
  <c r="C559" i="1"/>
  <c r="R559" i="1" s="1"/>
  <c r="C558" i="1"/>
  <c r="R558" i="1" s="1"/>
  <c r="C557" i="1"/>
  <c r="R557" i="1" s="1"/>
  <c r="C556" i="1"/>
  <c r="R556" i="1" s="1"/>
  <c r="C555" i="1"/>
  <c r="R555" i="1" s="1"/>
  <c r="C554" i="1"/>
  <c r="R554" i="1" s="1"/>
  <c r="C553" i="1"/>
  <c r="R553" i="1" s="1"/>
  <c r="C552" i="1"/>
  <c r="R552" i="1" s="1"/>
  <c r="C551" i="1"/>
  <c r="R551" i="1" s="1"/>
  <c r="C550" i="1"/>
  <c r="R550" i="1" s="1"/>
  <c r="C549" i="1"/>
  <c r="R549" i="1" s="1"/>
  <c r="C548" i="1"/>
  <c r="R548" i="1" s="1"/>
  <c r="C547" i="1"/>
  <c r="R547" i="1" s="1"/>
  <c r="C546" i="1"/>
  <c r="R546" i="1" s="1"/>
  <c r="C545" i="1"/>
  <c r="R545" i="1" s="1"/>
  <c r="C544" i="1"/>
  <c r="R544" i="1" s="1"/>
  <c r="C543" i="1"/>
  <c r="R543" i="1" s="1"/>
  <c r="C542" i="1"/>
  <c r="R542" i="1" s="1"/>
  <c r="C541" i="1"/>
  <c r="R541" i="1" s="1"/>
  <c r="C540" i="1"/>
  <c r="R540" i="1" s="1"/>
  <c r="C539" i="1"/>
  <c r="R539" i="1" s="1"/>
  <c r="C538" i="1"/>
  <c r="R538" i="1" s="1"/>
  <c r="C537" i="1"/>
  <c r="R537" i="1" s="1"/>
  <c r="C536" i="1"/>
  <c r="R536" i="1" s="1"/>
  <c r="C535" i="1"/>
  <c r="R535" i="1" s="1"/>
  <c r="C534" i="1"/>
  <c r="R534" i="1" s="1"/>
  <c r="C533" i="1"/>
  <c r="R533" i="1" s="1"/>
  <c r="C532" i="1"/>
  <c r="R532" i="1" s="1"/>
  <c r="C531" i="1"/>
  <c r="R531" i="1" s="1"/>
  <c r="C530" i="1"/>
  <c r="R530" i="1" s="1"/>
  <c r="C529" i="1"/>
  <c r="R529" i="1" s="1"/>
  <c r="C528" i="1"/>
  <c r="R528" i="1" s="1"/>
  <c r="C527" i="1"/>
  <c r="R527" i="1" s="1"/>
  <c r="C526" i="1"/>
  <c r="R526" i="1" s="1"/>
  <c r="C525" i="1"/>
  <c r="R525" i="1" s="1"/>
  <c r="C524" i="1"/>
  <c r="R524" i="1" s="1"/>
  <c r="C523" i="1"/>
  <c r="R523" i="1" s="1"/>
  <c r="C522" i="1"/>
  <c r="R522" i="1" s="1"/>
  <c r="C521" i="1"/>
  <c r="R521" i="1" s="1"/>
  <c r="C520" i="1"/>
  <c r="R520" i="1" s="1"/>
  <c r="C519" i="1"/>
  <c r="R519" i="1" s="1"/>
  <c r="C518" i="1"/>
  <c r="R518" i="1" s="1"/>
  <c r="C517" i="1"/>
  <c r="R517" i="1" s="1"/>
  <c r="C516" i="1"/>
  <c r="R516" i="1" s="1"/>
  <c r="C515" i="1"/>
  <c r="R515" i="1" s="1"/>
  <c r="C514" i="1"/>
  <c r="R514" i="1" s="1"/>
  <c r="C513" i="1"/>
  <c r="R513" i="1" s="1"/>
  <c r="C512" i="1"/>
  <c r="R512" i="1" s="1"/>
  <c r="C511" i="1"/>
  <c r="R511" i="1" s="1"/>
  <c r="C510" i="1"/>
  <c r="R510" i="1" s="1"/>
  <c r="C509" i="1"/>
  <c r="R509" i="1" s="1"/>
  <c r="C508" i="1"/>
  <c r="R508" i="1" s="1"/>
  <c r="C507" i="1"/>
  <c r="R507" i="1" s="1"/>
  <c r="C506" i="1"/>
  <c r="R506" i="1" s="1"/>
  <c r="C505" i="1"/>
  <c r="R505" i="1" s="1"/>
  <c r="C504" i="1"/>
  <c r="R504" i="1" s="1"/>
  <c r="C503" i="1"/>
  <c r="R503" i="1" s="1"/>
  <c r="C502" i="1"/>
  <c r="R502" i="1" s="1"/>
  <c r="C501" i="1"/>
  <c r="R501" i="1" s="1"/>
  <c r="C500" i="1"/>
  <c r="R500" i="1" s="1"/>
  <c r="C499" i="1"/>
  <c r="R499" i="1" s="1"/>
  <c r="C498" i="1"/>
  <c r="R498" i="1" s="1"/>
  <c r="C497" i="1"/>
  <c r="R497" i="1" s="1"/>
  <c r="C496" i="1"/>
  <c r="R496" i="1" s="1"/>
  <c r="C495" i="1"/>
  <c r="R495" i="1" s="1"/>
  <c r="C494" i="1"/>
  <c r="R494" i="1" s="1"/>
  <c r="C493" i="1"/>
  <c r="R493" i="1" s="1"/>
  <c r="C492" i="1"/>
  <c r="R492" i="1" s="1"/>
  <c r="C491" i="1"/>
  <c r="R491" i="1" s="1"/>
  <c r="C490" i="1"/>
  <c r="R490" i="1" s="1"/>
  <c r="C489" i="1"/>
  <c r="R489" i="1" s="1"/>
  <c r="C488" i="1"/>
  <c r="R488" i="1" s="1"/>
  <c r="C487" i="1"/>
  <c r="R487" i="1" s="1"/>
  <c r="C486" i="1"/>
  <c r="R486" i="1" s="1"/>
  <c r="C485" i="1"/>
  <c r="R485" i="1" s="1"/>
  <c r="C484" i="1"/>
  <c r="R484" i="1" s="1"/>
  <c r="C483" i="1"/>
  <c r="R483" i="1" s="1"/>
  <c r="C482" i="1"/>
  <c r="R482" i="1" s="1"/>
  <c r="C481" i="1"/>
  <c r="R481" i="1" s="1"/>
  <c r="C480" i="1"/>
  <c r="R480" i="1" s="1"/>
  <c r="C479" i="1"/>
  <c r="R479" i="1" s="1"/>
  <c r="C478" i="1"/>
  <c r="R478" i="1" s="1"/>
  <c r="C477" i="1"/>
  <c r="R477" i="1" s="1"/>
  <c r="C476" i="1"/>
  <c r="R476" i="1" s="1"/>
  <c r="C475" i="1"/>
  <c r="R475" i="1" s="1"/>
  <c r="C474" i="1"/>
  <c r="R474" i="1" s="1"/>
  <c r="C473" i="1"/>
  <c r="R473" i="1" s="1"/>
  <c r="C472" i="1"/>
  <c r="R472" i="1" s="1"/>
  <c r="C471" i="1"/>
  <c r="R471" i="1" s="1"/>
  <c r="C470" i="1"/>
  <c r="R470" i="1" s="1"/>
  <c r="C469" i="1"/>
  <c r="R469" i="1" s="1"/>
  <c r="C468" i="1"/>
  <c r="R468" i="1" s="1"/>
  <c r="C467" i="1"/>
  <c r="R467" i="1" s="1"/>
  <c r="C466" i="1"/>
  <c r="R466" i="1" s="1"/>
  <c r="C465" i="1"/>
  <c r="R465" i="1" s="1"/>
  <c r="C464" i="1"/>
  <c r="R464" i="1" s="1"/>
  <c r="C463" i="1"/>
  <c r="R463" i="1" s="1"/>
  <c r="C462" i="1"/>
  <c r="R462" i="1" s="1"/>
  <c r="C461" i="1"/>
  <c r="R461" i="1" s="1"/>
  <c r="C460" i="1"/>
  <c r="R460" i="1" s="1"/>
  <c r="C459" i="1"/>
  <c r="R459" i="1" s="1"/>
  <c r="C458" i="1"/>
  <c r="R458" i="1" s="1"/>
  <c r="C457" i="1"/>
  <c r="R457" i="1" s="1"/>
  <c r="C456" i="1"/>
  <c r="R456" i="1" s="1"/>
  <c r="C455" i="1"/>
  <c r="R455" i="1" s="1"/>
  <c r="C454" i="1"/>
  <c r="R454" i="1" s="1"/>
  <c r="C453" i="1"/>
  <c r="R453" i="1" s="1"/>
  <c r="C452" i="1"/>
  <c r="R452" i="1" s="1"/>
  <c r="C451" i="1"/>
  <c r="R451" i="1" s="1"/>
  <c r="C450" i="1"/>
  <c r="R450" i="1" s="1"/>
  <c r="C449" i="1"/>
  <c r="R449" i="1" s="1"/>
  <c r="C448" i="1"/>
  <c r="R448" i="1" s="1"/>
  <c r="C447" i="1"/>
  <c r="R447" i="1" s="1"/>
  <c r="C446" i="1"/>
  <c r="R446" i="1" s="1"/>
  <c r="C445" i="1"/>
  <c r="R445" i="1" s="1"/>
  <c r="C444" i="1"/>
  <c r="R444" i="1" s="1"/>
  <c r="C443" i="1"/>
  <c r="R443" i="1" s="1"/>
  <c r="C442" i="1"/>
  <c r="R442" i="1" s="1"/>
  <c r="C441" i="1"/>
  <c r="R441" i="1" s="1"/>
  <c r="C440" i="1"/>
  <c r="R440" i="1" s="1"/>
  <c r="C439" i="1"/>
  <c r="R439" i="1" s="1"/>
  <c r="C438" i="1"/>
  <c r="R438" i="1" s="1"/>
  <c r="C437" i="1"/>
  <c r="R437" i="1" s="1"/>
  <c r="C436" i="1"/>
  <c r="R436" i="1" s="1"/>
  <c r="C435" i="1"/>
  <c r="R435" i="1" s="1"/>
  <c r="C434" i="1"/>
  <c r="R434" i="1" s="1"/>
  <c r="C433" i="1"/>
  <c r="R433" i="1" s="1"/>
  <c r="C432" i="1"/>
  <c r="R432" i="1" s="1"/>
  <c r="C431" i="1"/>
  <c r="R431" i="1" s="1"/>
  <c r="C430" i="1"/>
  <c r="R430" i="1" s="1"/>
  <c r="C429" i="1"/>
  <c r="R429" i="1" s="1"/>
  <c r="C428" i="1"/>
  <c r="R428" i="1" s="1"/>
  <c r="C427" i="1"/>
  <c r="R427" i="1" s="1"/>
  <c r="C426" i="1"/>
  <c r="R426" i="1" s="1"/>
  <c r="C425" i="1"/>
  <c r="R425" i="1" s="1"/>
  <c r="C424" i="1"/>
  <c r="R424" i="1" s="1"/>
  <c r="C423" i="1"/>
  <c r="R423" i="1" s="1"/>
  <c r="C422" i="1"/>
  <c r="R422" i="1" s="1"/>
  <c r="C421" i="1"/>
  <c r="R421" i="1" s="1"/>
  <c r="C420" i="1"/>
  <c r="R420" i="1" s="1"/>
  <c r="C419" i="1"/>
  <c r="R419" i="1" s="1"/>
  <c r="C418" i="1"/>
  <c r="R418" i="1" s="1"/>
  <c r="C417" i="1"/>
  <c r="R417" i="1" s="1"/>
  <c r="C416" i="1"/>
  <c r="R416" i="1" s="1"/>
  <c r="C415" i="1"/>
  <c r="R415" i="1" s="1"/>
  <c r="C414" i="1"/>
  <c r="R414" i="1" s="1"/>
  <c r="C413" i="1"/>
  <c r="R413" i="1" s="1"/>
  <c r="C412" i="1"/>
  <c r="R412" i="1" s="1"/>
  <c r="C411" i="1"/>
  <c r="R411" i="1" s="1"/>
  <c r="C410" i="1"/>
  <c r="R410" i="1" s="1"/>
  <c r="C409" i="1"/>
  <c r="R409" i="1" s="1"/>
  <c r="C408" i="1"/>
  <c r="R408" i="1" s="1"/>
  <c r="C407" i="1"/>
  <c r="R407" i="1" s="1"/>
  <c r="C406" i="1"/>
  <c r="R406" i="1" s="1"/>
  <c r="C405" i="1"/>
  <c r="R405" i="1" s="1"/>
  <c r="C404" i="1"/>
  <c r="R404" i="1" s="1"/>
  <c r="C403" i="1"/>
  <c r="R403" i="1" s="1"/>
  <c r="C402" i="1"/>
  <c r="R402" i="1" s="1"/>
  <c r="C401" i="1"/>
  <c r="R401" i="1" s="1"/>
  <c r="C400" i="1"/>
  <c r="R400" i="1" s="1"/>
  <c r="C399" i="1"/>
  <c r="R399" i="1" s="1"/>
  <c r="C398" i="1"/>
  <c r="R398" i="1" s="1"/>
  <c r="C397" i="1"/>
  <c r="R397" i="1" s="1"/>
  <c r="C396" i="1"/>
  <c r="R396" i="1" s="1"/>
  <c r="C395" i="1"/>
  <c r="R395" i="1" s="1"/>
  <c r="C394" i="1"/>
  <c r="R394" i="1" s="1"/>
  <c r="C393" i="1"/>
  <c r="R393" i="1" s="1"/>
  <c r="C392" i="1"/>
  <c r="R392" i="1" s="1"/>
  <c r="C391" i="1"/>
  <c r="R391" i="1" s="1"/>
  <c r="C390" i="1"/>
  <c r="R390" i="1" s="1"/>
  <c r="C389" i="1"/>
  <c r="R389" i="1" s="1"/>
  <c r="C388" i="1"/>
  <c r="R388" i="1" s="1"/>
  <c r="C387" i="1"/>
  <c r="R387" i="1" s="1"/>
  <c r="C386" i="1"/>
  <c r="R386" i="1" s="1"/>
  <c r="C385" i="1"/>
  <c r="R385" i="1" s="1"/>
  <c r="C384" i="1"/>
  <c r="R384" i="1" s="1"/>
  <c r="C383" i="1"/>
  <c r="R383" i="1" s="1"/>
  <c r="C382" i="1"/>
  <c r="R382" i="1" s="1"/>
  <c r="C381" i="1"/>
  <c r="R381" i="1" s="1"/>
  <c r="C380" i="1"/>
  <c r="R380" i="1" s="1"/>
  <c r="C379" i="1"/>
  <c r="R379" i="1" s="1"/>
  <c r="C378" i="1"/>
  <c r="R378" i="1" s="1"/>
  <c r="C377" i="1"/>
  <c r="R377" i="1" s="1"/>
  <c r="C376" i="1"/>
  <c r="R376" i="1" s="1"/>
  <c r="C375" i="1"/>
  <c r="R375" i="1" s="1"/>
  <c r="C374" i="1"/>
  <c r="R374" i="1" s="1"/>
  <c r="C373" i="1"/>
  <c r="R373" i="1" s="1"/>
  <c r="C372" i="1"/>
  <c r="R372" i="1" s="1"/>
  <c r="C371" i="1"/>
  <c r="R371" i="1" s="1"/>
  <c r="C370" i="1"/>
  <c r="R370" i="1" s="1"/>
  <c r="C369" i="1"/>
  <c r="R369" i="1" s="1"/>
  <c r="C368" i="1"/>
  <c r="R368" i="1" s="1"/>
  <c r="C367" i="1"/>
  <c r="R367" i="1" s="1"/>
  <c r="C366" i="1"/>
  <c r="R366" i="1" s="1"/>
  <c r="C365" i="1"/>
  <c r="R365" i="1" s="1"/>
  <c r="C364" i="1"/>
  <c r="R364" i="1" s="1"/>
  <c r="C363" i="1"/>
  <c r="R363" i="1" s="1"/>
  <c r="C362" i="1"/>
  <c r="R362" i="1" s="1"/>
  <c r="C361" i="1"/>
  <c r="R361" i="1" s="1"/>
  <c r="C360" i="1"/>
  <c r="R360" i="1" s="1"/>
  <c r="C359" i="1"/>
  <c r="R359" i="1" s="1"/>
  <c r="C358" i="1"/>
  <c r="R358" i="1" s="1"/>
  <c r="C357" i="1"/>
  <c r="R357" i="1" s="1"/>
  <c r="C356" i="1"/>
  <c r="R356" i="1" s="1"/>
  <c r="C355" i="1"/>
  <c r="R355" i="1" s="1"/>
  <c r="C354" i="1"/>
  <c r="R354" i="1" s="1"/>
  <c r="C353" i="1"/>
  <c r="R353" i="1" s="1"/>
  <c r="C352" i="1"/>
  <c r="R352" i="1" s="1"/>
  <c r="C351" i="1"/>
  <c r="R351" i="1" s="1"/>
  <c r="C350" i="1"/>
  <c r="R350" i="1" s="1"/>
  <c r="C349" i="1"/>
  <c r="R349" i="1" s="1"/>
  <c r="C348" i="1"/>
  <c r="R348" i="1" s="1"/>
  <c r="C347" i="1"/>
  <c r="R347" i="1" s="1"/>
  <c r="C346" i="1"/>
  <c r="R346" i="1" s="1"/>
  <c r="C345" i="1"/>
  <c r="R345" i="1" s="1"/>
  <c r="C344" i="1"/>
  <c r="R344" i="1" s="1"/>
  <c r="C343" i="1"/>
  <c r="R343" i="1" s="1"/>
  <c r="C342" i="1"/>
  <c r="R342" i="1" s="1"/>
  <c r="C341" i="1"/>
  <c r="R341" i="1" s="1"/>
  <c r="C340" i="1"/>
  <c r="R340" i="1" s="1"/>
  <c r="C339" i="1"/>
  <c r="R339" i="1" s="1"/>
  <c r="C338" i="1"/>
  <c r="R338" i="1" s="1"/>
  <c r="C337" i="1"/>
  <c r="R337" i="1" s="1"/>
  <c r="C336" i="1"/>
  <c r="R336" i="1" s="1"/>
  <c r="C335" i="1"/>
  <c r="R335" i="1" s="1"/>
  <c r="C334" i="1"/>
  <c r="R334" i="1" s="1"/>
  <c r="C333" i="1"/>
  <c r="R333" i="1" s="1"/>
  <c r="C332" i="1"/>
  <c r="R332" i="1" s="1"/>
  <c r="C331" i="1"/>
  <c r="R331" i="1" s="1"/>
  <c r="C330" i="1"/>
  <c r="R330" i="1" s="1"/>
  <c r="C329" i="1"/>
  <c r="R329" i="1" s="1"/>
  <c r="C328" i="1"/>
  <c r="R328" i="1" s="1"/>
  <c r="C327" i="1"/>
  <c r="R327" i="1" s="1"/>
  <c r="C326" i="1"/>
  <c r="R326" i="1" s="1"/>
  <c r="C325" i="1"/>
  <c r="R325" i="1" s="1"/>
  <c r="C324" i="1"/>
  <c r="R324" i="1" s="1"/>
  <c r="C323" i="1"/>
  <c r="R323" i="1" s="1"/>
  <c r="C322" i="1"/>
  <c r="R322" i="1" s="1"/>
  <c r="C321" i="1"/>
  <c r="R321" i="1" s="1"/>
  <c r="C320" i="1"/>
  <c r="R320" i="1" s="1"/>
  <c r="C319" i="1"/>
  <c r="R319" i="1" s="1"/>
  <c r="C318" i="1"/>
  <c r="R318" i="1" s="1"/>
  <c r="C317" i="1"/>
  <c r="R317" i="1" s="1"/>
  <c r="C316" i="1"/>
  <c r="R316" i="1" s="1"/>
  <c r="C315" i="1"/>
  <c r="R315" i="1" s="1"/>
  <c r="C314" i="1"/>
  <c r="R314" i="1" s="1"/>
  <c r="C313" i="1"/>
  <c r="R313" i="1" s="1"/>
  <c r="C312" i="1"/>
  <c r="R312" i="1" s="1"/>
  <c r="C311" i="1"/>
  <c r="R311" i="1" s="1"/>
  <c r="C310" i="1"/>
  <c r="R310" i="1" s="1"/>
  <c r="C309" i="1"/>
  <c r="R309" i="1" s="1"/>
  <c r="C308" i="1"/>
  <c r="R308" i="1" s="1"/>
  <c r="C307" i="1"/>
  <c r="R307" i="1" s="1"/>
  <c r="C306" i="1"/>
  <c r="R306" i="1" s="1"/>
  <c r="C305" i="1"/>
  <c r="R305" i="1" s="1"/>
  <c r="C304" i="1"/>
  <c r="R304" i="1" s="1"/>
  <c r="C303" i="1"/>
  <c r="R303" i="1" s="1"/>
  <c r="C302" i="1"/>
  <c r="R302" i="1" s="1"/>
  <c r="C301" i="1"/>
  <c r="R301" i="1" s="1"/>
  <c r="C300" i="1"/>
  <c r="R300" i="1" s="1"/>
  <c r="C299" i="1"/>
  <c r="R299" i="1" s="1"/>
  <c r="C298" i="1"/>
  <c r="R298" i="1" s="1"/>
  <c r="C297" i="1"/>
  <c r="R297" i="1" s="1"/>
  <c r="C296" i="1"/>
  <c r="R296" i="1" s="1"/>
  <c r="C295" i="1"/>
  <c r="R295" i="1" s="1"/>
  <c r="C294" i="1"/>
  <c r="R294" i="1" s="1"/>
  <c r="C293" i="1"/>
  <c r="R293" i="1" s="1"/>
  <c r="C292" i="1"/>
  <c r="R292" i="1" s="1"/>
  <c r="C291" i="1"/>
  <c r="R291" i="1" s="1"/>
  <c r="C290" i="1"/>
  <c r="R290" i="1" s="1"/>
  <c r="C289" i="1"/>
  <c r="R289" i="1" s="1"/>
  <c r="C288" i="1"/>
  <c r="R288" i="1" s="1"/>
  <c r="C287" i="1"/>
  <c r="R287" i="1" s="1"/>
  <c r="C286" i="1"/>
  <c r="R286" i="1" s="1"/>
  <c r="C285" i="1"/>
  <c r="R285" i="1" s="1"/>
  <c r="C284" i="1"/>
  <c r="R284" i="1" s="1"/>
  <c r="C283" i="1"/>
  <c r="R283" i="1" s="1"/>
  <c r="C282" i="1"/>
  <c r="R282" i="1" s="1"/>
  <c r="C281" i="1"/>
  <c r="R281" i="1" s="1"/>
  <c r="C280" i="1"/>
  <c r="R280" i="1" s="1"/>
  <c r="C279" i="1"/>
  <c r="R279" i="1" s="1"/>
  <c r="C278" i="1"/>
  <c r="R278" i="1" s="1"/>
  <c r="C277" i="1"/>
  <c r="R277" i="1" s="1"/>
  <c r="C276" i="1"/>
  <c r="R276" i="1" s="1"/>
  <c r="C275" i="1"/>
  <c r="R275" i="1" s="1"/>
  <c r="C274" i="1"/>
  <c r="R274" i="1" s="1"/>
  <c r="C273" i="1"/>
  <c r="R273" i="1" s="1"/>
  <c r="C272" i="1"/>
  <c r="R272" i="1" s="1"/>
  <c r="C271" i="1"/>
  <c r="R271" i="1" s="1"/>
  <c r="C270" i="1"/>
  <c r="R270" i="1" s="1"/>
  <c r="C269" i="1"/>
  <c r="R269" i="1" s="1"/>
  <c r="C268" i="1"/>
  <c r="R268" i="1" s="1"/>
  <c r="C267" i="1"/>
  <c r="R267" i="1" s="1"/>
  <c r="C266" i="1"/>
  <c r="R266" i="1" s="1"/>
  <c r="C265" i="1"/>
  <c r="R265" i="1" s="1"/>
  <c r="C264" i="1"/>
  <c r="R264" i="1" s="1"/>
  <c r="C263" i="1"/>
  <c r="R263" i="1" s="1"/>
  <c r="C262" i="1"/>
  <c r="R262" i="1" s="1"/>
  <c r="C261" i="1"/>
  <c r="R261" i="1" s="1"/>
  <c r="C260" i="1"/>
  <c r="R260" i="1" s="1"/>
  <c r="C259" i="1"/>
  <c r="R259" i="1" s="1"/>
  <c r="C258" i="1"/>
  <c r="R258" i="1" s="1"/>
  <c r="C257" i="1"/>
  <c r="R257" i="1" s="1"/>
  <c r="C256" i="1"/>
  <c r="R256" i="1" s="1"/>
  <c r="C255" i="1"/>
  <c r="R255" i="1" s="1"/>
  <c r="C254" i="1"/>
  <c r="R254" i="1" s="1"/>
  <c r="C253" i="1"/>
  <c r="R253" i="1" s="1"/>
  <c r="C252" i="1"/>
  <c r="R252" i="1" s="1"/>
  <c r="C251" i="1"/>
  <c r="R251" i="1" s="1"/>
  <c r="C250" i="1"/>
  <c r="R250" i="1" s="1"/>
  <c r="C249" i="1"/>
  <c r="R249" i="1" s="1"/>
  <c r="C248" i="1"/>
  <c r="R248" i="1" s="1"/>
  <c r="C247" i="1"/>
  <c r="R247" i="1" s="1"/>
  <c r="C246" i="1"/>
  <c r="R246" i="1" s="1"/>
  <c r="C245" i="1"/>
  <c r="R245" i="1" s="1"/>
  <c r="C244" i="1"/>
  <c r="R244" i="1" s="1"/>
  <c r="C243" i="1"/>
  <c r="R243" i="1" s="1"/>
  <c r="C242" i="1"/>
  <c r="R242" i="1" s="1"/>
  <c r="C241" i="1"/>
  <c r="R241" i="1" s="1"/>
  <c r="C240" i="1"/>
  <c r="R240" i="1" s="1"/>
  <c r="C239" i="1"/>
  <c r="R239" i="1" s="1"/>
  <c r="C238" i="1"/>
  <c r="R238" i="1" s="1"/>
  <c r="C237" i="1"/>
  <c r="R237" i="1" s="1"/>
  <c r="C236" i="1"/>
  <c r="R236" i="1" s="1"/>
  <c r="C235" i="1"/>
  <c r="R235" i="1" s="1"/>
  <c r="C234" i="1"/>
  <c r="R234" i="1" s="1"/>
  <c r="C233" i="1"/>
  <c r="R233" i="1" s="1"/>
  <c r="C232" i="1"/>
  <c r="R232" i="1" s="1"/>
  <c r="C231" i="1"/>
  <c r="R231" i="1" s="1"/>
  <c r="C230" i="1"/>
  <c r="R230" i="1" s="1"/>
  <c r="C229" i="1"/>
  <c r="R229" i="1" s="1"/>
  <c r="C228" i="1"/>
  <c r="R228" i="1" s="1"/>
  <c r="C227" i="1"/>
  <c r="R227" i="1" s="1"/>
  <c r="C226" i="1"/>
  <c r="R226" i="1" s="1"/>
  <c r="C225" i="1"/>
  <c r="R225" i="1" s="1"/>
  <c r="C224" i="1"/>
  <c r="R224" i="1" s="1"/>
  <c r="C223" i="1"/>
  <c r="R223" i="1" s="1"/>
  <c r="C222" i="1"/>
  <c r="R222" i="1" s="1"/>
  <c r="C221" i="1"/>
  <c r="R221" i="1" s="1"/>
  <c r="C220" i="1"/>
  <c r="R220" i="1" s="1"/>
  <c r="C219" i="1"/>
  <c r="R219" i="1" s="1"/>
  <c r="C218" i="1"/>
  <c r="R218" i="1" s="1"/>
  <c r="C217" i="1"/>
  <c r="R217" i="1" s="1"/>
  <c r="C216" i="1"/>
  <c r="R216" i="1" s="1"/>
  <c r="C215" i="1"/>
  <c r="R215" i="1" s="1"/>
  <c r="C214" i="1"/>
  <c r="R214" i="1" s="1"/>
  <c r="C213" i="1"/>
  <c r="R213" i="1" s="1"/>
  <c r="C212" i="1"/>
  <c r="R212" i="1" s="1"/>
  <c r="C211" i="1"/>
  <c r="R211" i="1" s="1"/>
  <c r="C210" i="1"/>
  <c r="R210" i="1" s="1"/>
  <c r="C209" i="1"/>
  <c r="R209" i="1" s="1"/>
  <c r="C208" i="1"/>
  <c r="R208" i="1" s="1"/>
  <c r="C207" i="1"/>
  <c r="R207" i="1" s="1"/>
  <c r="C206" i="1"/>
  <c r="R206" i="1" s="1"/>
  <c r="C205" i="1"/>
  <c r="R205" i="1" s="1"/>
  <c r="C204" i="1"/>
  <c r="R204" i="1" s="1"/>
  <c r="C203" i="1"/>
  <c r="R203" i="1" s="1"/>
  <c r="C202" i="1"/>
  <c r="R202" i="1" s="1"/>
  <c r="C201" i="1"/>
  <c r="R201" i="1" s="1"/>
  <c r="C200" i="1"/>
  <c r="R200" i="1" s="1"/>
  <c r="C199" i="1"/>
  <c r="R199" i="1" s="1"/>
  <c r="C198" i="1"/>
  <c r="R198" i="1" s="1"/>
  <c r="C197" i="1"/>
  <c r="R197" i="1" s="1"/>
  <c r="C196" i="1"/>
  <c r="R196" i="1" s="1"/>
  <c r="C195" i="1"/>
  <c r="R195" i="1" s="1"/>
  <c r="C194" i="1"/>
  <c r="R194" i="1" s="1"/>
  <c r="C193" i="1"/>
  <c r="R193" i="1" s="1"/>
  <c r="C192" i="1"/>
  <c r="R192" i="1" s="1"/>
  <c r="C191" i="1"/>
  <c r="R191" i="1" s="1"/>
  <c r="C190" i="1"/>
  <c r="R190" i="1" s="1"/>
  <c r="C189" i="1"/>
  <c r="R189" i="1" s="1"/>
  <c r="C188" i="1"/>
  <c r="R188" i="1" s="1"/>
  <c r="C187" i="1"/>
  <c r="R187" i="1" s="1"/>
  <c r="C186" i="1"/>
  <c r="R186" i="1" s="1"/>
  <c r="C185" i="1"/>
  <c r="R185" i="1" s="1"/>
  <c r="C184" i="1"/>
  <c r="R184" i="1" s="1"/>
  <c r="C183" i="1"/>
  <c r="R183" i="1" s="1"/>
  <c r="C182" i="1"/>
  <c r="R182" i="1" s="1"/>
  <c r="C181" i="1"/>
  <c r="R181" i="1" s="1"/>
  <c r="C180" i="1"/>
  <c r="R180" i="1" s="1"/>
  <c r="C179" i="1"/>
  <c r="R179" i="1" s="1"/>
  <c r="C178" i="1"/>
  <c r="R178" i="1" s="1"/>
  <c r="C177" i="1"/>
  <c r="R177" i="1" s="1"/>
  <c r="C176" i="1"/>
  <c r="R176" i="1" s="1"/>
  <c r="C175" i="1"/>
  <c r="R175" i="1" s="1"/>
  <c r="C174" i="1"/>
  <c r="R174" i="1" s="1"/>
  <c r="C173" i="1"/>
  <c r="R173" i="1" s="1"/>
  <c r="C172" i="1"/>
  <c r="R172" i="1" s="1"/>
  <c r="C171" i="1"/>
  <c r="R171" i="1" s="1"/>
  <c r="C170" i="1"/>
  <c r="R170" i="1" s="1"/>
  <c r="C169" i="1"/>
  <c r="R169" i="1" s="1"/>
  <c r="C168" i="1"/>
  <c r="R168" i="1" s="1"/>
  <c r="C167" i="1"/>
  <c r="R167" i="1" s="1"/>
  <c r="C166" i="1"/>
  <c r="R166" i="1" s="1"/>
  <c r="C165" i="1"/>
  <c r="R165" i="1" s="1"/>
  <c r="C164" i="1"/>
  <c r="R164" i="1" s="1"/>
  <c r="C163" i="1"/>
  <c r="R163" i="1" s="1"/>
  <c r="C162" i="1"/>
  <c r="R162" i="1" s="1"/>
  <c r="C161" i="1"/>
  <c r="R161" i="1" s="1"/>
  <c r="C160" i="1"/>
  <c r="R160" i="1" s="1"/>
  <c r="C159" i="1"/>
  <c r="R159" i="1" s="1"/>
  <c r="C158" i="1"/>
  <c r="R158" i="1" s="1"/>
  <c r="C157" i="1"/>
  <c r="R157" i="1" s="1"/>
  <c r="C156" i="1"/>
  <c r="R156" i="1" s="1"/>
  <c r="C155" i="1"/>
  <c r="R155" i="1" s="1"/>
  <c r="C154" i="1"/>
  <c r="R154" i="1" s="1"/>
  <c r="C153" i="1"/>
  <c r="R153" i="1" s="1"/>
  <c r="C152" i="1"/>
  <c r="R152" i="1" s="1"/>
  <c r="C151" i="1"/>
  <c r="R151" i="1" s="1"/>
  <c r="C150" i="1"/>
  <c r="R150" i="1" s="1"/>
  <c r="C149" i="1"/>
  <c r="R149" i="1" s="1"/>
  <c r="C148" i="1"/>
  <c r="R148" i="1" s="1"/>
  <c r="C147" i="1"/>
  <c r="R147" i="1" s="1"/>
  <c r="C146" i="1"/>
  <c r="R146" i="1" s="1"/>
  <c r="C145" i="1"/>
  <c r="R145" i="1" s="1"/>
  <c r="C144" i="1"/>
  <c r="R144" i="1" s="1"/>
  <c r="C143" i="1"/>
  <c r="R143" i="1" s="1"/>
  <c r="C142" i="1"/>
  <c r="R142" i="1" s="1"/>
  <c r="C141" i="1"/>
  <c r="R141" i="1" s="1"/>
  <c r="C140" i="1"/>
  <c r="R140" i="1" s="1"/>
  <c r="C139" i="1"/>
  <c r="R139" i="1" s="1"/>
  <c r="C138" i="1"/>
  <c r="R138" i="1" s="1"/>
  <c r="C137" i="1"/>
  <c r="R137" i="1" s="1"/>
  <c r="C136" i="1"/>
  <c r="R136" i="1" s="1"/>
  <c r="C135" i="1"/>
  <c r="R135" i="1" s="1"/>
  <c r="C134" i="1"/>
  <c r="R134" i="1" s="1"/>
  <c r="C133" i="1"/>
  <c r="R133" i="1" s="1"/>
  <c r="C132" i="1"/>
  <c r="R132" i="1" s="1"/>
  <c r="C131" i="1"/>
  <c r="R131" i="1" s="1"/>
  <c r="C130" i="1"/>
  <c r="R130" i="1" s="1"/>
  <c r="C129" i="1"/>
  <c r="R129" i="1" s="1"/>
  <c r="C128" i="1"/>
  <c r="R128" i="1" s="1"/>
  <c r="C127" i="1"/>
  <c r="R127" i="1" s="1"/>
  <c r="C126" i="1"/>
  <c r="R126" i="1" s="1"/>
  <c r="C125" i="1"/>
  <c r="R125" i="1" s="1"/>
  <c r="C124" i="1"/>
  <c r="R124" i="1" s="1"/>
  <c r="C123" i="1"/>
  <c r="R123" i="1" s="1"/>
  <c r="C122" i="1"/>
  <c r="R122" i="1" s="1"/>
  <c r="C121" i="1"/>
  <c r="R121" i="1" s="1"/>
  <c r="C120" i="1"/>
  <c r="R120" i="1" s="1"/>
  <c r="C119" i="1"/>
  <c r="R119" i="1" s="1"/>
  <c r="C118" i="1"/>
  <c r="R118" i="1" s="1"/>
  <c r="C117" i="1"/>
  <c r="R117" i="1" s="1"/>
  <c r="C116" i="1"/>
  <c r="R116" i="1" s="1"/>
  <c r="C115" i="1"/>
  <c r="R115" i="1" s="1"/>
  <c r="C114" i="1"/>
  <c r="R114" i="1" s="1"/>
  <c r="C113" i="1"/>
  <c r="R113" i="1" s="1"/>
  <c r="C112" i="1"/>
  <c r="R112" i="1" s="1"/>
  <c r="C111" i="1"/>
  <c r="R111" i="1" s="1"/>
  <c r="C110" i="1"/>
  <c r="R110" i="1" s="1"/>
  <c r="C109" i="1"/>
  <c r="R109" i="1" s="1"/>
  <c r="C108" i="1"/>
  <c r="R108" i="1" s="1"/>
  <c r="C107" i="1"/>
  <c r="R107" i="1" s="1"/>
  <c r="C106" i="1"/>
  <c r="R106" i="1" s="1"/>
  <c r="C105" i="1"/>
  <c r="R105" i="1" s="1"/>
  <c r="C104" i="1"/>
  <c r="R104" i="1" s="1"/>
  <c r="C103" i="1"/>
  <c r="R103" i="1" s="1"/>
  <c r="C102" i="1"/>
  <c r="R102" i="1" s="1"/>
  <c r="C101" i="1"/>
  <c r="R101" i="1" s="1"/>
  <c r="C100" i="1"/>
  <c r="R100" i="1" s="1"/>
  <c r="C99" i="1"/>
  <c r="R99" i="1" s="1"/>
  <c r="C98" i="1"/>
  <c r="R98" i="1" s="1"/>
  <c r="C97" i="1"/>
  <c r="R97" i="1" s="1"/>
  <c r="C96" i="1"/>
  <c r="R96" i="1" s="1"/>
  <c r="C95" i="1"/>
  <c r="R95" i="1" s="1"/>
  <c r="C94" i="1"/>
  <c r="R94" i="1" s="1"/>
  <c r="C93" i="1"/>
  <c r="R93" i="1" s="1"/>
  <c r="C92" i="1"/>
  <c r="R92" i="1" s="1"/>
  <c r="C91" i="1"/>
  <c r="R91" i="1" s="1"/>
  <c r="C90" i="1"/>
  <c r="R90" i="1" s="1"/>
  <c r="C89" i="1"/>
  <c r="R89" i="1" s="1"/>
  <c r="C88" i="1"/>
  <c r="R88" i="1" s="1"/>
  <c r="C87" i="1"/>
  <c r="R87" i="1" s="1"/>
  <c r="C86" i="1"/>
  <c r="R86" i="1" s="1"/>
  <c r="C85" i="1"/>
  <c r="R85" i="1" s="1"/>
  <c r="C84" i="1"/>
  <c r="R84" i="1" s="1"/>
  <c r="C83" i="1"/>
  <c r="R83" i="1" s="1"/>
  <c r="C82" i="1"/>
  <c r="R82" i="1" s="1"/>
  <c r="C81" i="1"/>
  <c r="R81" i="1" s="1"/>
  <c r="C80" i="1"/>
  <c r="R80" i="1" s="1"/>
  <c r="C79" i="1"/>
  <c r="R79" i="1" s="1"/>
  <c r="C78" i="1"/>
  <c r="R78" i="1" s="1"/>
  <c r="C77" i="1"/>
  <c r="R77" i="1" s="1"/>
  <c r="C76" i="1"/>
  <c r="R76" i="1" s="1"/>
  <c r="C75" i="1"/>
  <c r="R75" i="1" s="1"/>
  <c r="C74" i="1"/>
  <c r="R74" i="1" s="1"/>
  <c r="C73" i="1"/>
  <c r="R73" i="1" s="1"/>
  <c r="C72" i="1"/>
  <c r="R72" i="1" s="1"/>
  <c r="C71" i="1"/>
  <c r="R71" i="1" s="1"/>
  <c r="C70" i="1"/>
  <c r="R70" i="1" s="1"/>
  <c r="C69" i="1"/>
  <c r="R69" i="1" s="1"/>
  <c r="C68" i="1"/>
  <c r="R68" i="1" s="1"/>
  <c r="C67" i="1"/>
  <c r="R67" i="1" s="1"/>
  <c r="C66" i="1"/>
  <c r="R66" i="1" s="1"/>
  <c r="C65" i="1"/>
  <c r="R65" i="1" s="1"/>
  <c r="C64" i="1"/>
  <c r="R64" i="1" s="1"/>
  <c r="C63" i="1"/>
  <c r="R63" i="1" s="1"/>
  <c r="C62" i="1"/>
  <c r="R62" i="1" s="1"/>
  <c r="C61" i="1"/>
  <c r="R61" i="1" s="1"/>
  <c r="C60" i="1"/>
  <c r="R60" i="1" s="1"/>
  <c r="C59" i="1"/>
  <c r="R59" i="1" s="1"/>
  <c r="C58" i="1"/>
  <c r="R58" i="1" s="1"/>
  <c r="C57" i="1"/>
  <c r="R57" i="1" s="1"/>
  <c r="C56" i="1"/>
  <c r="R56" i="1" s="1"/>
  <c r="C55" i="1"/>
  <c r="R55" i="1" s="1"/>
  <c r="C54" i="1"/>
  <c r="R54" i="1" s="1"/>
  <c r="C53" i="1"/>
  <c r="R53" i="1" s="1"/>
  <c r="C52" i="1"/>
  <c r="R52" i="1" s="1"/>
  <c r="C51" i="1"/>
  <c r="R51" i="1" s="1"/>
  <c r="C50" i="1"/>
  <c r="R50" i="1" s="1"/>
  <c r="C49" i="1"/>
  <c r="R49" i="1" s="1"/>
  <c r="C48" i="1"/>
  <c r="R48" i="1" s="1"/>
  <c r="C47" i="1"/>
  <c r="R47" i="1" s="1"/>
  <c r="C46" i="1"/>
  <c r="R46" i="1" s="1"/>
  <c r="C45" i="1"/>
  <c r="R45" i="1" s="1"/>
  <c r="C44" i="1"/>
  <c r="R44" i="1" s="1"/>
  <c r="C43" i="1"/>
  <c r="R43" i="1" s="1"/>
  <c r="C42" i="1"/>
  <c r="R42" i="1" s="1"/>
  <c r="C41" i="1"/>
  <c r="R41" i="1" s="1"/>
  <c r="C40" i="1"/>
  <c r="R40" i="1" s="1"/>
  <c r="C39" i="1"/>
  <c r="R39" i="1" s="1"/>
  <c r="C38" i="1"/>
  <c r="R38" i="1" s="1"/>
  <c r="C37" i="1"/>
  <c r="R37" i="1" s="1"/>
  <c r="C36" i="1"/>
  <c r="R36" i="1" s="1"/>
  <c r="C35" i="1"/>
  <c r="R35" i="1" s="1"/>
  <c r="C34" i="1"/>
  <c r="R34" i="1" s="1"/>
  <c r="C33" i="1"/>
  <c r="R33" i="1" s="1"/>
  <c r="C32" i="1"/>
  <c r="R32" i="1" s="1"/>
  <c r="C31" i="1"/>
  <c r="R31" i="1" s="1"/>
  <c r="C30" i="1"/>
  <c r="R30" i="1" s="1"/>
  <c r="C29" i="1"/>
  <c r="R29" i="1" s="1"/>
  <c r="C28" i="1"/>
  <c r="R28" i="1" s="1"/>
  <c r="C27" i="1"/>
  <c r="R27" i="1" s="1"/>
  <c r="C26" i="1"/>
  <c r="R26" i="1" s="1"/>
  <c r="C25" i="1"/>
  <c r="R25" i="1" s="1"/>
  <c r="C24" i="1"/>
  <c r="R24" i="1" s="1"/>
  <c r="C23" i="1"/>
  <c r="R23" i="1" s="1"/>
  <c r="C22" i="1"/>
  <c r="R22" i="1" s="1"/>
  <c r="C21" i="1"/>
  <c r="R21" i="1" s="1"/>
  <c r="C20" i="1"/>
  <c r="R20" i="1" s="1"/>
  <c r="C19" i="1"/>
  <c r="R19" i="1" s="1"/>
  <c r="C18" i="1"/>
  <c r="R18" i="1" s="1"/>
  <c r="C17" i="1"/>
  <c r="R17" i="1" s="1"/>
  <c r="C16" i="1"/>
  <c r="R16" i="1" s="1"/>
  <c r="C15" i="1"/>
  <c r="R15" i="1" s="1"/>
  <c r="C14" i="1"/>
  <c r="R14" i="1" s="1"/>
  <c r="C13" i="1"/>
  <c r="R13" i="1" s="1"/>
  <c r="C12" i="1"/>
  <c r="R12" i="1" s="1"/>
  <c r="C11" i="1"/>
  <c r="R11" i="1" s="1"/>
  <c r="C10" i="1"/>
  <c r="R10" i="1" s="1"/>
  <c r="C9" i="1"/>
  <c r="R9" i="1" s="1"/>
  <c r="C8" i="1"/>
  <c r="R8" i="1" s="1"/>
  <c r="C7" i="1"/>
  <c r="R7" i="1" s="1"/>
  <c r="C6" i="1"/>
  <c r="R6" i="1" s="1"/>
  <c r="C5" i="1"/>
  <c r="R5" i="1" s="1"/>
  <c r="C4" i="1"/>
  <c r="R4" i="1" s="1"/>
  <c r="C3" i="1"/>
  <c r="R3" i="1" s="1"/>
  <c r="C2" i="1"/>
  <c r="R2" i="1" s="1"/>
  <c r="C995" i="1"/>
  <c r="R995" i="1" s="1"/>
</calcChain>
</file>

<file path=xl/sharedStrings.xml><?xml version="1.0" encoding="utf-8"?>
<sst xmlns="http://schemas.openxmlformats.org/spreadsheetml/2006/main" count="4112" uniqueCount="2073">
  <si>
    <t>DISTRITO</t>
  </si>
  <si>
    <t>Antioquia</t>
  </si>
  <si>
    <t>Municipal</t>
  </si>
  <si>
    <t>Juzgado 002 Civil Municipal de Rionegro</t>
  </si>
  <si>
    <t>MARIA INES  CARDONA  MAZO</t>
  </si>
  <si>
    <t>Juzgado 001 Civil Municipal de Rionegro</t>
  </si>
  <si>
    <t>JENNY QUIROS  VASQUEZ</t>
  </si>
  <si>
    <t>Armenia</t>
  </si>
  <si>
    <t>Juzgado 004 Civil Municipal de Armenia</t>
  </si>
  <si>
    <t>LUIS CARLOS VILLAREAL RODRIGUEZ</t>
  </si>
  <si>
    <t>Juzgado 009 Civil Municipal de Armenia</t>
  </si>
  <si>
    <t>JOSE MAURICIO  MENESES BOLAÑOS</t>
  </si>
  <si>
    <t>Juzgado 003 Civil Municipal de Armenia</t>
  </si>
  <si>
    <t>KAREN YARY CARO  MALDONADO</t>
  </si>
  <si>
    <t>Juzgado 001 Civil Municipal de Armenia</t>
  </si>
  <si>
    <t>ABEL DARIO GONZALEZ</t>
  </si>
  <si>
    <t>Juzgado 008 Civil Municipal de Armenia</t>
  </si>
  <si>
    <t>JORGE IVAN  HOYOS  HURTADO</t>
  </si>
  <si>
    <t>Juzgado 006 Civil Municipal de Armenia</t>
  </si>
  <si>
    <t>LUZ STELLA ARIAS  PALACIO</t>
  </si>
  <si>
    <t>Juzgado 005 Civil Municipal de Armenia</t>
  </si>
  <si>
    <t>MARÍA DEL PILAR VARGAS MALAVER</t>
  </si>
  <si>
    <t>Juzgado 007 Civil Municipal de Armenia</t>
  </si>
  <si>
    <t>CAROLINA HURTADO  GUTIERREZ</t>
  </si>
  <si>
    <t>Juzgado 002 Civil Municipal de Armenia</t>
  </si>
  <si>
    <t>SERGIO RAUL CARDOSO GONZALEZ</t>
  </si>
  <si>
    <t>Juzgado 001 Civil Municipal de Calarcá</t>
  </si>
  <si>
    <t>HERNÁN  CARVAJAL  GALLEGO</t>
  </si>
  <si>
    <t>Juzgado 002 Civil Municipal de Calarcá</t>
  </si>
  <si>
    <t>GERMAN DUQUE NARANJO</t>
  </si>
  <si>
    <t>Barranquilla</t>
  </si>
  <si>
    <t>Juzgado 004 Civil Municipal de Barranquilla</t>
  </si>
  <si>
    <t>YUSMEL DEL SOCORRO RUBIO  LICONA</t>
  </si>
  <si>
    <t>Juzgado 012 Civil Municipal de Barranquilla</t>
  </si>
  <si>
    <t>CARLOS ARTURO   TARAZONA LORA</t>
  </si>
  <si>
    <t>Juzgado 011 Civil Municipal de Barranquilla</t>
  </si>
  <si>
    <t>JANINE CAMARGO VASQUEZ</t>
  </si>
  <si>
    <t>Juzgado 014 Civil Municipal de Barranquilla</t>
  </si>
  <si>
    <t>CARMEN BEATRIZ  BARROS  LEMUS</t>
  </si>
  <si>
    <t>Juzgado 007 Civil Municipal de Barranquilla</t>
  </si>
  <si>
    <t>DILMA ESTELA  CHEDRAUI  RANGEL</t>
  </si>
  <si>
    <t>Juzgado 006 Civil Municipal de Barranquilla</t>
  </si>
  <si>
    <t>MARTHA DEL SOCORRO MORÉ OLIVARES</t>
  </si>
  <si>
    <t>Juzgado 005 Civil Municipal de Barranquilla</t>
  </si>
  <si>
    <t>ALEX DE JESUS  DEL VILLAR  DELGADO</t>
  </si>
  <si>
    <t>Juzgado 003 Civil Municipal de Soledad</t>
  </si>
  <si>
    <t>DIANA CECILIA CASTAÑEDA  SANJUAN</t>
  </si>
  <si>
    <t>Juzgado 002 Civil Municipal de Barranquilla</t>
  </si>
  <si>
    <t>JOSE DE JESÚS  GOENAGA  GIACOMETTO</t>
  </si>
  <si>
    <t>Juzgado 015 Civil Municipal de Barranquilla</t>
  </si>
  <si>
    <t>NAZLI PAOLA PONTÓN  LOZANO</t>
  </si>
  <si>
    <t>Juzgado 002 Civil Municipal de Soledad</t>
  </si>
  <si>
    <t>HERNANDO  ESTRADA PEÑA</t>
  </si>
  <si>
    <t>Juzgado 013 Civil Municipal de Barranquilla</t>
  </si>
  <si>
    <t>ROSA ALICIA BARRERA LUQUE</t>
  </si>
  <si>
    <t>Juzgado 003 Civil Municipal de Barranquilla</t>
  </si>
  <si>
    <t>LUISA ISABEL GUTIERREZ CORRO</t>
  </si>
  <si>
    <t>Juzgado 009 Civil Municipal de Barranquilla</t>
  </si>
  <si>
    <t>ALFONSO  GONZALEZ PONTON</t>
  </si>
  <si>
    <t>Juzgado 008 Civil Municipal de Barranquilla</t>
  </si>
  <si>
    <t>JAIRO ALBERTO FANDIÑO  VASQUEZ</t>
  </si>
  <si>
    <t>Juzgado 010 Civil Municipal de Barranquilla</t>
  </si>
  <si>
    <t>MONICA PATRICIA VALVERDE  SOLANO</t>
  </si>
  <si>
    <t>Juzgado 004 Civil Municipal de Soledad</t>
  </si>
  <si>
    <t>ANGELA INES PANTOJA POLO</t>
  </si>
  <si>
    <t>Juzgado 001 Civil Municipal de Barranquilla</t>
  </si>
  <si>
    <t>KATHERINE IVON MENDOZA NIEBLES</t>
  </si>
  <si>
    <t>Juzgado 001 Civil Municipal de Soledad</t>
  </si>
  <si>
    <t>ZAHIRA VANESSA RAISH  MALO</t>
  </si>
  <si>
    <t>Bogotá</t>
  </si>
  <si>
    <t>Juzgado 011 Civil Municipal de Bogotá</t>
  </si>
  <si>
    <t>BLANCA LIZETTE FERNANDEZ GOMEZ</t>
  </si>
  <si>
    <t>Juzgado 036 Civil Municipal de Bogotá</t>
  </si>
  <si>
    <t>EDITH CONSTANZA LOZANO LINARES</t>
  </si>
  <si>
    <t>Juzgado 032 Civil Municipal de Bogotá</t>
  </si>
  <si>
    <t>NIDYA ESMERALDA  SANCHEZ  CAPACHO</t>
  </si>
  <si>
    <t>Juzgado 007 Civil Municipal de Bogotá</t>
  </si>
  <si>
    <t>LOURDES MIRIAM BELTRAN  PEÑA</t>
  </si>
  <si>
    <t>Juzgado 006 Civil Municipal de Bogotá</t>
  </si>
  <si>
    <t>JORGE ALFREDO VARGAS ARROYO</t>
  </si>
  <si>
    <t>Juzgado 055 Civil Municipal de Bogotá</t>
  </si>
  <si>
    <t>MARGARETH ROSALIN MURCIA  RAMOS</t>
  </si>
  <si>
    <t>Juzgado 054 Civil Municipal de Bogotá</t>
  </si>
  <si>
    <t>ALFONSO RAFAEL  GOMEZ  NIETO</t>
  </si>
  <si>
    <t>Juzgado 052 Civil Municipal de Bogotá</t>
  </si>
  <si>
    <t>DIANA NICOLLE PALACIOS SANTOS</t>
  </si>
  <si>
    <t>Juzgado 031 Civil Municipal de Bogotá</t>
  </si>
  <si>
    <t>ANGELA MARÍA MOLINA  PALACIO</t>
  </si>
  <si>
    <t>Juzgado 042 Civil Municipal de Bogotá</t>
  </si>
  <si>
    <t>LUZ HELENA VARGAS ESTUPIÑAN</t>
  </si>
  <si>
    <t>Juzgado 050 Civil Municipal de Bogotá</t>
  </si>
  <si>
    <t>DORA ALEJANDRA VALENCIA  TOVAR</t>
  </si>
  <si>
    <t>Juzgado 022 Civil Municipal de Bogotá</t>
  </si>
  <si>
    <t>CAMILA ANDREA  CALDERON  FONSECA</t>
  </si>
  <si>
    <t>Juzgado 033 Civil Municipal de Bogotá</t>
  </si>
  <si>
    <t>HERNAN ANDRES GONZALEZ BUITRAGO</t>
  </si>
  <si>
    <t>Juzgado 021 Civil Municipal de Bogotá</t>
  </si>
  <si>
    <t>GLORIA ESPERANZA OSORIO  OSPINA</t>
  </si>
  <si>
    <t>Juzgado 012 Civil Municipal de Bogotá</t>
  </si>
  <si>
    <t>FRANCISCO  ALVAREZ  CORTES</t>
  </si>
  <si>
    <t>Juzgado 014 Civil Municipal de Bogotá</t>
  </si>
  <si>
    <t>OSCAR LEONARDO ROMERO  BAREÑO</t>
  </si>
  <si>
    <t>Juzgado 018 Civil Municipal de Bogotá</t>
  </si>
  <si>
    <t>FELIX ALBERTO  RODRIGUEZ PARGA</t>
  </si>
  <si>
    <t>Juzgado 034 Civil Municipal de Bogotá</t>
  </si>
  <si>
    <t>MARIA ISABELLA CORDOBA  PAEZ</t>
  </si>
  <si>
    <t>Juzgado 010 Civil Municipal de Bogotá</t>
  </si>
  <si>
    <t>MARIA DEL PILAR FORERO  RAMIREZ</t>
  </si>
  <si>
    <t>Juzgado 056 Civil Municipal de Bogotá</t>
  </si>
  <si>
    <t>LUISA FERNANDA HERRERA CAYCEDO</t>
  </si>
  <si>
    <t>Juzgado 003 Civil Municipal de Bogotá</t>
  </si>
  <si>
    <t>ORLANDO GILBERT HERNANDEZ  MONTAÑEZ</t>
  </si>
  <si>
    <t>Juzgado 008 Civil Municipal de Bogotá</t>
  </si>
  <si>
    <t>MARITZA LILIANA  SANCHEZ TORRES</t>
  </si>
  <si>
    <t>Juzgado 038 Civil Municipal de Bogotá</t>
  </si>
  <si>
    <t>JOHANNA MARCELA MARTINEZ  GARZON</t>
  </si>
  <si>
    <t>Juzgado 039 Civil Municipal de Bogotá</t>
  </si>
  <si>
    <t>HERNAN AUGUSTO BOLIVAR SILVA</t>
  </si>
  <si>
    <t>Juzgado 015 Civil Municipal de Bogotá</t>
  </si>
  <si>
    <t>JESSICA LILIANA SAEZ  RUIZ</t>
  </si>
  <si>
    <t>Juzgado 044 Civil Municipal de Bogotá</t>
  </si>
  <si>
    <t>LUZ STELLA AGRAY  VARGAS</t>
  </si>
  <si>
    <t>Juzgado 023 Civil Municipal de Bogotá</t>
  </si>
  <si>
    <t>CLAUDIA  RODRIGUEZ  BELTRAN</t>
  </si>
  <si>
    <t>Juzgado 024 Civil Municipal de Bogotá</t>
  </si>
  <si>
    <t>MONICA  LOAIZA</t>
  </si>
  <si>
    <t>Juzgado 053 Civil Municipal de Bogotá</t>
  </si>
  <si>
    <t>NANCY RAMIREZ  GONZALEZ</t>
  </si>
  <si>
    <t>Juzgado 040 Civil Municipal de Bogotá</t>
  </si>
  <si>
    <t>JHON ERIK LOPEZ GUZMAN</t>
  </si>
  <si>
    <t>Juzgado 047 Civil Municipal de Bogotá</t>
  </si>
  <si>
    <t>FELIPE ANDRES LOPEZ  GARCIA</t>
  </si>
  <si>
    <t>Juzgado 002 Civil Municipal de Bogotá</t>
  </si>
  <si>
    <t>CARLOS ALBERTO RANGEL  ACEVEDO</t>
  </si>
  <si>
    <t>Juzgado 028Civil Municipal de Bogotá</t>
  </si>
  <si>
    <t>DENIS ORLANDO SISSA  DAZA</t>
  </si>
  <si>
    <t>Juzgado 035 Civil Municipal de Bogotá</t>
  </si>
  <si>
    <t>DEISY ELISABETH ZAMORA  HURTADO</t>
  </si>
  <si>
    <t>Juzgado 017 Civil Municipal de Bogotá</t>
  </si>
  <si>
    <t>MILENA CECILIA  DUQUE  GUZMAN</t>
  </si>
  <si>
    <t>Juzgado 016 Civil Municipal de Bogotá</t>
  </si>
  <si>
    <t>MOISES ANDRÉS VALERO PEREZ</t>
  </si>
  <si>
    <t>Juzgado 046 Civil Municipal de Bogotá</t>
  </si>
  <si>
    <t>JORGE  ELIECER OCHOA  ROJAS</t>
  </si>
  <si>
    <t>Juzgado 027 Civil Municipal de Bogotá</t>
  </si>
  <si>
    <t>JOSE LUIS DE LA HOZ  LEAL</t>
  </si>
  <si>
    <t>Juzgado 013 Civil Municipal de Bogotá</t>
  </si>
  <si>
    <t>ALVARO ABAUNZA ZAFRA</t>
  </si>
  <si>
    <t>Juzgado 037 Civil Municipal de Bogotá</t>
  </si>
  <si>
    <t>LUIS CARLOS RIAÑO  VERA</t>
  </si>
  <si>
    <t>Juzgado 020 Civil Municipal de Bogotá</t>
  </si>
  <si>
    <t>GLORIA INES  OSPINA  MARMOLEJO</t>
  </si>
  <si>
    <t>Juzgado 043 Civil Municipal de Bogotá</t>
  </si>
  <si>
    <t>JAIRO ANDRES GAITAN PRADA</t>
  </si>
  <si>
    <t>Juzgado 019 Civil Municipal de Bogotá</t>
  </si>
  <si>
    <t>GINA ALEJANDRA PECHA GARZON</t>
  </si>
  <si>
    <t>Juzgado 009 Civil Municipal de Bogotá</t>
  </si>
  <si>
    <t>MARIA VICTORIA LOPEZ MEDINA</t>
  </si>
  <si>
    <t>Juzgado 041 Civil Municipal de Bogotá</t>
  </si>
  <si>
    <t>FABIAN ANDRES MORENO</t>
  </si>
  <si>
    <t>Juzgado 048 Civil Municipal de Bogotá</t>
  </si>
  <si>
    <t>JULIÁN ANDRÉS  ADARVE RÍOS</t>
  </si>
  <si>
    <t>Juzgado 049 Civil Municipal de Bogotá</t>
  </si>
  <si>
    <t>NESTOR  LEON  CAMELO</t>
  </si>
  <si>
    <t>Juzgado 004 Civil Municipal de Bogotá</t>
  </si>
  <si>
    <t>MARIA FERNANDA ESCOBAR OROZCO</t>
  </si>
  <si>
    <t>Juzgado 026 Civil Municipal de Bogotá</t>
  </si>
  <si>
    <t>MARIA JOSÉ ÁVILA PAZ</t>
  </si>
  <si>
    <t>Juzgado 045 Civil Municipal de Bogotá</t>
  </si>
  <si>
    <t>RICARDO ADOLFO PINZON MORENO</t>
  </si>
  <si>
    <t>Juzgado 030 Civil Municipal de Bogotá</t>
  </si>
  <si>
    <t>ARTEMIDORO GUALTEROS MIRANDA</t>
  </si>
  <si>
    <t>Juzgado 057 Civil Municipal de Bogotá</t>
  </si>
  <si>
    <t>MARLENNE  ARANDA CASTILLO</t>
  </si>
  <si>
    <t>Juzgado 001 Civil Municipal de Bogotá</t>
  </si>
  <si>
    <t>EDUARDO ANDRES CABRALES ALARCON</t>
  </si>
  <si>
    <t>Juzgado 025 Civil Municipal de Bogotá</t>
  </si>
  <si>
    <t>JUAN ESTEBAN ZAPATA MONTOYA</t>
  </si>
  <si>
    <t>Juzgado 005 Civil Municipal de Bogotá</t>
  </si>
  <si>
    <t>JUAN CARLOS FONSECA CRISTANCHO</t>
  </si>
  <si>
    <t>Juzgado 051 Civil Municipal de Bogotá</t>
  </si>
  <si>
    <t>HERNANDO  GONZALEZ  RUEDA</t>
  </si>
  <si>
    <t>Juzgado 029 Civil Municipal de Bogotá</t>
  </si>
  <si>
    <t>PABLO ALFONSO CORREA PEÑA</t>
  </si>
  <si>
    <t>Bucaramanga</t>
  </si>
  <si>
    <t>Juzgado 009 Civil Municipal de Bucaramanga</t>
  </si>
  <si>
    <t>SILVIA MENESES  ESPINOSA</t>
  </si>
  <si>
    <t>Juzgado 006 Civil Municipal de Bucaramanga</t>
  </si>
  <si>
    <t>SANDRA KARINA JAIMES  DURAN</t>
  </si>
  <si>
    <t>Juzgado 007 Civil Municipal de Bucaramanga</t>
  </si>
  <si>
    <t>GLADYS  MADIEDO RUEDA</t>
  </si>
  <si>
    <t>Juzgado 001 Civil Municipal de Bucaramanga</t>
  </si>
  <si>
    <t>PEDRO AGUSTIN BALLESTEROS  DELGADO</t>
  </si>
  <si>
    <t>Juzgado 004 Civil Municipal de Barrancabermeja</t>
  </si>
  <si>
    <t>LEIDY LIZETH  FLOREZ  SANDOVAL</t>
  </si>
  <si>
    <t>Juzgado 005 Civil Municipal de Bucaramanga</t>
  </si>
  <si>
    <t>ELIAS BOHORQUEZ ORDUZ</t>
  </si>
  <si>
    <t>Juzgado 001 Civil Municipal de Barrancabermeja</t>
  </si>
  <si>
    <t>MAURICIO ALEJANDRO NAVAS ORDOÑEZ</t>
  </si>
  <si>
    <t>Juzgado 005 Civil Municipal de Barrancabermeja</t>
  </si>
  <si>
    <t>JHAEL SHAFFIA FLOREZ FORERO</t>
  </si>
  <si>
    <t>Juzgado 003 Civil Municipal de Barrancabermeja</t>
  </si>
  <si>
    <t>FRANCIE HESTHER ANGARITA  OTERO</t>
  </si>
  <si>
    <t>Juzgado 008 Civil Municipal de Bucaramanga</t>
  </si>
  <si>
    <t>MARTHA JULIANA RIVERA GARCIA</t>
  </si>
  <si>
    <t>Juzgado 004 Civil Municipal de Bucaramanga</t>
  </si>
  <si>
    <t>JANETH QUIÑONEZ  QUINTERO</t>
  </si>
  <si>
    <t>Juzgado 014 Civil Municipal de Bucaramanga</t>
  </si>
  <si>
    <t>GEOVANNY ANDRÉS PINEDA LEGUÍZAMO</t>
  </si>
  <si>
    <t>Juzgado 019 Civil Municipal de Bucaramanga</t>
  </si>
  <si>
    <t>ANGELA MARIA PARRA RODRIGUEZ</t>
  </si>
  <si>
    <t>Juzgado 011 Civil Municipal de Bucaramanga</t>
  </si>
  <si>
    <t>HELGA JOHANNA RÍOS DURÁN</t>
  </si>
  <si>
    <t>Juzgado 028 Civil Municipal de Bucaramanga</t>
  </si>
  <si>
    <t>MARIA CRISTINA TORRES MORENO</t>
  </si>
  <si>
    <t>Juzgado 029 Civil Municipal de Bucaramanga</t>
  </si>
  <si>
    <t>GELBER IVAN BAZA CARDOZO</t>
  </si>
  <si>
    <t>Juzgado 001 Civil Municipal de Floridablanca</t>
  </si>
  <si>
    <t>LUZ DARY HERNANDEZ GUAYAMBUCO</t>
  </si>
  <si>
    <t>Juzgado 002 Civil Municipal de Barrancabermeja</t>
  </si>
  <si>
    <t>SHIRLEY EUGENIA IBAÑEZ CUETO</t>
  </si>
  <si>
    <t>Juzgado 002 Civil Municipal de Bucaramanga</t>
  </si>
  <si>
    <t>ANA MARIA  CAÑON CRUZ</t>
  </si>
  <si>
    <t>Juzgado 027 Civil Municipal de Bucaramanga</t>
  </si>
  <si>
    <t>MIGUEL ANGEL GARCIA  PALMAR</t>
  </si>
  <si>
    <t>Juzgado 023 Civil Municipal de Bucaramanga</t>
  </si>
  <si>
    <t>ROCIO JOHANA BARRETO JURADO</t>
  </si>
  <si>
    <t>Juzgado 020 Civil Municipal de Bucaramanga</t>
  </si>
  <si>
    <t>NATHALIA RODRIGUEZ  DUARTE</t>
  </si>
  <si>
    <t>Juzgado 021 Civil Municipal de Bucaramanga</t>
  </si>
  <si>
    <t>GIOVANNI MUÑOZ  SUAREZ</t>
  </si>
  <si>
    <t>Juzgado 003 Civil Municipal de Bucaramanga</t>
  </si>
  <si>
    <t>EDGAR RODOLFO  RIVERA AFANADOR</t>
  </si>
  <si>
    <t>Juzgado 012 Civil Municipal de Bucaramanga</t>
  </si>
  <si>
    <t>LADY JOHANA HERNANDEZ  PIMENTEL</t>
  </si>
  <si>
    <t>Juzgado 022 Civil Municipal de Bucaramanga</t>
  </si>
  <si>
    <t>MAYRA LILIANA PASTRAN CAÑON</t>
  </si>
  <si>
    <t>Juzgado 018 Civil Municipal de Bucaramanga</t>
  </si>
  <si>
    <t>VICTOR ANIBAL BARBOZA PLATA</t>
  </si>
  <si>
    <t>Juzgado 016 Civil Municipal de Bucaramanga</t>
  </si>
  <si>
    <t>YOLANDA EUGENIA SARMIENTO  SUAREZ</t>
  </si>
  <si>
    <t>Juzgado 025 Civil Municipal de Bucaramanga</t>
  </si>
  <si>
    <t>PEDRO ARTURO PUERTO ESTUPIÑAN</t>
  </si>
  <si>
    <t>Juzgado 017 Civil Municipal de Bucaramanga</t>
  </si>
  <si>
    <t>ZAYRA MILENA APARICIO  BENAVIDES</t>
  </si>
  <si>
    <t>Juzgado 026 Civil Municipal de Bucaramanga</t>
  </si>
  <si>
    <t>DORIS ANGELICA PARADA SIERRA</t>
  </si>
  <si>
    <t>Juzgado 024 Civil Municipal de Bucaramanga</t>
  </si>
  <si>
    <t xml:space="preserve">JULIAN ERNESTO CAMPOS  DUARTE </t>
  </si>
  <si>
    <t>Juzgado 013 Civil Municipal de Bucaramanga</t>
  </si>
  <si>
    <t>WILSON  FARFAN  JOYA</t>
  </si>
  <si>
    <t>Juzgado 015 Civil Municipal de Bucaramanga</t>
  </si>
  <si>
    <t>GUSTAVO RAMIREZ  NUÑEZ</t>
  </si>
  <si>
    <t>Juzgado 010 Civil Municipal de Bucaramanga</t>
  </si>
  <si>
    <t>MARTHA INES  MUÑOZ  HERNANDEZ</t>
  </si>
  <si>
    <t>Juzgado 002 Civil Municipal de Floridablanca</t>
  </si>
  <si>
    <t>DANILO ALARCON  MENDEZ</t>
  </si>
  <si>
    <t>Buga</t>
  </si>
  <si>
    <t>Juzgado 004 Civil Municipal de Tuluá</t>
  </si>
  <si>
    <t>JESUS FERNANDO GOMEZ  JARAMILLO</t>
  </si>
  <si>
    <t>Juzgado 002 Civil Municipal de Palmira</t>
  </si>
  <si>
    <t>ERIKA YOMAR  MEDINA  MERA</t>
  </si>
  <si>
    <t>Juzgado 002 Civil Municipal de Cartago</t>
  </si>
  <si>
    <t>PAULO CESAR RAMIREZ  DAVILA</t>
  </si>
  <si>
    <t>Juzgado 001 Civil Municipal de Cartago</t>
  </si>
  <si>
    <t>MAGDA DEL PILAR HURTADO GOMEZ</t>
  </si>
  <si>
    <t>Juzgado 003 Civil Municipal de Cartago</t>
  </si>
  <si>
    <t>MARTHA INES ARANGO  ARISTIZABAL</t>
  </si>
  <si>
    <t>Juzgado 003 Civil Municipal de Tuluá</t>
  </si>
  <si>
    <t>CRISTIAN SANTAMARIA CLAVIJO</t>
  </si>
  <si>
    <t>Juzgado 007 Civil Municipal de Tuluá</t>
  </si>
  <si>
    <t>DIEGO VICTORIA  GIRON</t>
  </si>
  <si>
    <t>Juzgado 002 Civil Municipal de Tuluá</t>
  </si>
  <si>
    <t>JORGE JESUS CORREA  ALVAREZ</t>
  </si>
  <si>
    <t>Juzgado 006 Civil Municipal de Tuluá</t>
  </si>
  <si>
    <t>NEIRA JULIA LEYTON  MENESES</t>
  </si>
  <si>
    <t>Juzgado 005 Civil Municipal de Tuluá</t>
  </si>
  <si>
    <t>GLORIA LEICY RIOS  SUAREZ</t>
  </si>
  <si>
    <t>Juzgado 001 Civil Municipal de Tuluá</t>
  </si>
  <si>
    <t xml:space="preserve"> FERNANDO GOMEZ  GIRALDO</t>
  </si>
  <si>
    <t>Juzgado 002 Civil Municipal de Buga</t>
  </si>
  <si>
    <t>MARIA LILIANA  RESTREPO  BETANCOURT</t>
  </si>
  <si>
    <t>Juzgado 001 Civil Municipal de Palmira</t>
  </si>
  <si>
    <t>ALVARO JOSE CARDONA OROZCO</t>
  </si>
  <si>
    <t>Juzgado 005 Civil Municipal de Palmira</t>
  </si>
  <si>
    <t>WILLIAM ALBERTO TABORDA MUNERA</t>
  </si>
  <si>
    <t>Juzgado 006 Civil Municipal de Palmira</t>
  </si>
  <si>
    <t>DEISSY DANEYI GUANCHA AZA</t>
  </si>
  <si>
    <t>Juzgado 003 Civil Municipal de Buga</t>
  </si>
  <si>
    <t>JANETH DOMINGUEZ  OLIVEROS</t>
  </si>
  <si>
    <t>Juzgado 003 Civil Municipal de Palmira</t>
  </si>
  <si>
    <t>JORGE ELIAS MONTES BASTIDAS</t>
  </si>
  <si>
    <t>Juzgado 004 Civil Municipal de Palmira</t>
  </si>
  <si>
    <t>VICTOR MANUEL HERNANDEZ CRUZ</t>
  </si>
  <si>
    <t>Juzgado 001 Civil Municipal de Buga</t>
  </si>
  <si>
    <t>WILSON MANUEL BENAVIDES  NARVAEZ</t>
  </si>
  <si>
    <t>Juzgado 001 Civil Municipal de Sevilla</t>
  </si>
  <si>
    <t>JOSE ENIO SUAREZ  SALDAÑA</t>
  </si>
  <si>
    <t>Juzgado 007 Civil Municipal de Palmira</t>
  </si>
  <si>
    <t>ANA RITA GOMEZ  CORRALES</t>
  </si>
  <si>
    <t>Juzgado 006 Civil Municipal de Buenaventura</t>
  </si>
  <si>
    <t>CARLOS EDUARDO CAMPILLO  TORO</t>
  </si>
  <si>
    <t>Juzgado 004 Civil Municipal de Buenaventura</t>
  </si>
  <si>
    <t>JHONNY SEPULVEDA PIEDRAHITA</t>
  </si>
  <si>
    <t>Juzgado 002 Civil Municipal de Buenaventura</t>
  </si>
  <si>
    <t>CARLOS ARTURO GUTIERREZ  ERAZO</t>
  </si>
  <si>
    <t>Juzgado 001 Civil Municipal de Buenaventura</t>
  </si>
  <si>
    <t>MARTHA ELIZABETH JIMENEZ DELGADO</t>
  </si>
  <si>
    <t>Juzgado 005 Civil Municipal de Buenaventura</t>
  </si>
  <si>
    <t>HENRY BERNARDO HURTADO HURTADO</t>
  </si>
  <si>
    <t>Juzgado 007 Civil Municipal de Buenaventura</t>
  </si>
  <si>
    <t>CESAR AUGUSTO GUTIERREZ SILVA</t>
  </si>
  <si>
    <t>Juzgado 001 Civil Municipal de Roldanillo</t>
  </si>
  <si>
    <t>LUIS ALBERTO PERALTA  DIAZ</t>
  </si>
  <si>
    <t>Juzgado 003 Civil Municipal de Buenaventura</t>
  </si>
  <si>
    <t>HENRY RAFAEL MOJICA UTRIA</t>
  </si>
  <si>
    <t>No reportó</t>
  </si>
  <si>
    <t>Cali</t>
  </si>
  <si>
    <t>Juzgado 025 Civil Municipal de Cali</t>
  </si>
  <si>
    <t>JAVIER ARMANDO BUCHELI BUCHELI</t>
  </si>
  <si>
    <t>Juzgado 007 Civil Municipal de Cali</t>
  </si>
  <si>
    <t>CARLOS DAVID LUCERO MONTENEGRO</t>
  </si>
  <si>
    <t>Juzgado 034 Civil Municipal de Cali</t>
  </si>
  <si>
    <t xml:space="preserve">ALIX CARMENZA  DAZA  SARMIENTO </t>
  </si>
  <si>
    <t>Juzgado 026 Civil Municipal de Cali</t>
  </si>
  <si>
    <t>JAIME  LOZANO RIVERA</t>
  </si>
  <si>
    <t>Juzgado 017 Civil Municipal de Cali</t>
  </si>
  <si>
    <t>IVAN ALEXANDER MARTINEZ PARRA</t>
  </si>
  <si>
    <t>Juzgado 006 Civil Municipal de Cali</t>
  </si>
  <si>
    <t>MAURICIO FERNANDO  GARCES VASQUEZ</t>
  </si>
  <si>
    <t>Juzgado 019 Civil Municipal de Cali</t>
  </si>
  <si>
    <t xml:space="preserve">INES STELLA BARTAKOFF  LOPEZ </t>
  </si>
  <si>
    <t>Juzgado 033 Civil Municipal de Cali</t>
  </si>
  <si>
    <t>VIOLETA SALAZAR  MONTENEGRO</t>
  </si>
  <si>
    <t>Juzgado 020 Civil Municipal de Cali</t>
  </si>
  <si>
    <t>RUBY CARDONA LONDOÑO</t>
  </si>
  <si>
    <t>Juzgado 003 Civil Municipal de Cali</t>
  </si>
  <si>
    <t>JUAN CARLOS MOSQUERA</t>
  </si>
  <si>
    <t>Juzgado 014 Civil Municipal de Cali</t>
  </si>
  <si>
    <t>ESTEPHANY ALEXANDRA BOWERS  HERNANDEZ</t>
  </si>
  <si>
    <t>Juzgado 024 Civil Municipal de Cali</t>
  </si>
  <si>
    <t>LUIS ANGEL PAZ</t>
  </si>
  <si>
    <t>Juzgado 013 Civil Municipal de Cali</t>
  </si>
  <si>
    <t>LUZ AMPARO QUIÑONES</t>
  </si>
  <si>
    <t>Juzgado 030 Civil Municipal de Cali</t>
  </si>
  <si>
    <t>SILVIO ALEXANDER BELALCAZAR REVELO</t>
  </si>
  <si>
    <t>Juzgado 021 Civil Municipal de Cali</t>
  </si>
  <si>
    <t>GINA PAOLA CORTES LOPEZ</t>
  </si>
  <si>
    <t>Juzgado 022 Civil Municipal de Cali</t>
  </si>
  <si>
    <t>DUNIA ALVARADO  OSORIO</t>
  </si>
  <si>
    <t>Juzgado 023 Civil Municipal de Cali</t>
  </si>
  <si>
    <t>MARTA ELINA  DEJOY  TOBAR</t>
  </si>
  <si>
    <t>Juzgado 005 Civil Municipal de Cali</t>
  </si>
  <si>
    <t>JORGE ALBERTO FAJARDO HERNANDEZ</t>
  </si>
  <si>
    <t>Juzgado 011 Civil Municipal de Cali</t>
  </si>
  <si>
    <t>LAURA PIZARRO  BORRERO</t>
  </si>
  <si>
    <t>Juzgado 002 Civil Municipal de Cali</t>
  </si>
  <si>
    <t>DONALD HERNAN GIRALDO SEPULVEDA</t>
  </si>
  <si>
    <t>Juzgado 027 Civil Municipal de Cali</t>
  </si>
  <si>
    <t>LORENA MEDINA COLOMA</t>
  </si>
  <si>
    <t>Juzgado 015 Civil Municipal de Cali</t>
  </si>
  <si>
    <t>KARLA TATIANA GIRALDO CARDOZA</t>
  </si>
  <si>
    <t>Juzgado 032 Civil Municipal de Cali</t>
  </si>
  <si>
    <t>MAURICIO ABADIA FERNANDEZ DE SOTO</t>
  </si>
  <si>
    <t>Juzgado 001 Civil Municipal de Cali</t>
  </si>
  <si>
    <t>DIANA MARIA LOPEZ AGUIRRE</t>
  </si>
  <si>
    <t>Juzgado 035 Civil Municipal de Cali</t>
  </si>
  <si>
    <t>WILLIAM OLIS  DIAZ</t>
  </si>
  <si>
    <t>Juzgado 029 Civil Municipal de Cali</t>
  </si>
  <si>
    <t>RIGOBERTO ALZATE SALAZAR</t>
  </si>
  <si>
    <t>Juzgado 009 Civil Municipal de Cali</t>
  </si>
  <si>
    <t>LINA MARITZA  MUÑOZ  ARENAS</t>
  </si>
  <si>
    <t>Juzgado 016 Civil Municipal de Cali</t>
  </si>
  <si>
    <t>JUAN PABLO ATEHORTUA  HERRERA</t>
  </si>
  <si>
    <t>Juzgado 018 Civil Municipal de Cali</t>
  </si>
  <si>
    <t>HECTOR GONZALO GOMEZ  PEÑALOZA</t>
  </si>
  <si>
    <t>Juzgado 028 Civil Municipal de Cali</t>
  </si>
  <si>
    <t>LIZBETH BAEZA MOGOLLÓN</t>
  </si>
  <si>
    <t>Juzgado 004 Civil Municipal de Cali</t>
  </si>
  <si>
    <t>ERNESTO JOSE  CARDENAS  AHUMADA</t>
  </si>
  <si>
    <t>Juzgado 008 Civil Municipal de Cali</t>
  </si>
  <si>
    <t>OSCAR ALEJANDRO LUNA CABRERA</t>
  </si>
  <si>
    <t>Juzgado 002 Civil Municipal de Yumbo</t>
  </si>
  <si>
    <t>MYRIAM FATIMA SAA  SARASTI</t>
  </si>
  <si>
    <t>Juzgado 012 Civil Municipal de Cali</t>
  </si>
  <si>
    <t>JAIRO ALBERTO GIRALDO  URREA</t>
  </si>
  <si>
    <t>Juzgado 010 Civil Municipal de Cali</t>
  </si>
  <si>
    <t>VICTOR GUILLERMO CONDE  TAMAYO</t>
  </si>
  <si>
    <t>Juzgado 031 Civil Municipal de Cali</t>
  </si>
  <si>
    <t>CARIDAD ESPERANZA SALAZAR CUARTAS</t>
  </si>
  <si>
    <t>Juzgado 001 Civil Municipal de Yumbo</t>
  </si>
  <si>
    <t>LUCY ESPERANZA RAMIREZ  BETANCOURTH</t>
  </si>
  <si>
    <t>Cartagena</t>
  </si>
  <si>
    <t>Juzgado 007 Civil Municipal de Cartagena</t>
  </si>
  <si>
    <t>ROCIO  RODRIGUEZ URIBE</t>
  </si>
  <si>
    <t>Juzgado 001 Civil Municipal de Cartagena</t>
  </si>
  <si>
    <t>CLAUDIA LUCIA TIRADO  RODRIGUEZ</t>
  </si>
  <si>
    <t>Juzgado 003 Civil Municipal de Cartagena</t>
  </si>
  <si>
    <t>ELBA SOFIA CASTRO ABUABARA</t>
  </si>
  <si>
    <t>Juzgado 016 Civil Municipal de Cartagena</t>
  </si>
  <si>
    <t>KEY SANDY CARO  MEJIA</t>
  </si>
  <si>
    <t>Juzgado 013 Civil Municipal de Cartagena</t>
  </si>
  <si>
    <t>MAURICIO  GONZALEZ  MARRUGO</t>
  </si>
  <si>
    <t>Juzgado 002 Civil Municipal de Cartagena</t>
  </si>
  <si>
    <t>MIRTHA MARGARITA HOYOS  GOMEZ</t>
  </si>
  <si>
    <t>Juzgado 010 Civil Municipal de Cartagena</t>
  </si>
  <si>
    <t>RAMIRO ELISEO  FLOREZ TORRES</t>
  </si>
  <si>
    <t>Juzgado 006 Civil Municipal de Cartagena</t>
  </si>
  <si>
    <t>CARMEN BALDIRIS PICO</t>
  </si>
  <si>
    <t>Juzgado 008 Civil Municipal de Cartagena</t>
  </si>
  <si>
    <t>ANA ELVIRA ESCOBAR  SUAREZ</t>
  </si>
  <si>
    <t>Juzgado 012 Civil Municipal de Cartagena</t>
  </si>
  <si>
    <t>MILEDYS  OLIVEROS  OSORIO</t>
  </si>
  <si>
    <t>Juzgado 009 Civil Municipal de Cartagena</t>
  </si>
  <si>
    <t>IVAN LADINEZ VARGAS</t>
  </si>
  <si>
    <t>Juzgado 004 Civil Municipal de Cartagena</t>
  </si>
  <si>
    <t>AURELIO  MAVESOY SOTO</t>
  </si>
  <si>
    <t>Juzgado 015 Civil Municipal de Cartagena</t>
  </si>
  <si>
    <t>FERNANDO JAVIER ARRIETA BURGOS</t>
  </si>
  <si>
    <t>Juzgado 014 Civil Municipal de Cartagena</t>
  </si>
  <si>
    <t>CRISTIAN DAVID JURADO FERRER</t>
  </si>
  <si>
    <t>Juzgado 005 Civil Municipal de Cartagena</t>
  </si>
  <si>
    <t>NANCY ISABEL  MEDRANO ACOSTA</t>
  </si>
  <si>
    <t>Juzgado 011 Civil Municipal de Cartagena</t>
  </si>
  <si>
    <t>MARÍA SOLEDAD PÉREZ  VERGARA</t>
  </si>
  <si>
    <t>Juzgado 017 Civil Municipal de Cartagena</t>
  </si>
  <si>
    <t>WALTER GONZÁLEZ  DE LA HOZ</t>
  </si>
  <si>
    <t>Cúcuta</t>
  </si>
  <si>
    <t>Juzgado 007 Civil Municipal de Cúcuta</t>
  </si>
  <si>
    <t>ANA MARÍA SEGURA IBARRA</t>
  </si>
  <si>
    <t>Juzgado 009 Civil Municipal de Cúcuta</t>
  </si>
  <si>
    <t>YULI PAOLA RUDA MATEUS</t>
  </si>
  <si>
    <t>Juzgado 001 Civil Municipal de Cúcuta</t>
  </si>
  <si>
    <t>DAVID MAURICIO NAVA  VELANDIA</t>
  </si>
  <si>
    <t>Juzgado 005 Civil Municipal de Cúcuta</t>
  </si>
  <si>
    <t>HERNANDO ANTONIO ORTEGA  BONET</t>
  </si>
  <si>
    <t>Juzgado 003 Civil Municipal de Cúcuta</t>
  </si>
  <si>
    <t>MARIA ROSALBA JIMENEZ  GALVIS</t>
  </si>
  <si>
    <t>Juzgado 002 Civil Municipal de Cúcuta</t>
  </si>
  <si>
    <t>MARIA TERESA  OSPINO REYES</t>
  </si>
  <si>
    <t>Juzgado 008 Civil Municipal de Cúcuta</t>
  </si>
  <si>
    <t>SILVIA MELISSA INÉS GUERRERO BLANCO</t>
  </si>
  <si>
    <t>Juzgado 010 Civil Municipal de Cúcuta</t>
  </si>
  <si>
    <t>JOSE ESTANISLAO YANEZ  MONCADA</t>
  </si>
  <si>
    <t>Juzgado 004 Civil Municipal de Cúcuta</t>
  </si>
  <si>
    <t>CARLOS ARMANDO VARON  PATIÑO</t>
  </si>
  <si>
    <t>Juzgado 001 Civil Municipal de Ocaña</t>
  </si>
  <si>
    <t xml:space="preserve">RAFAEL ORLANDO MORA  GEREDA </t>
  </si>
  <si>
    <t>Juzgado 002 Civil Municipal de Ocaña</t>
  </si>
  <si>
    <t>CARMEN ZULEMA JIMENEZ  AREVALO</t>
  </si>
  <si>
    <t>Juzgado 003 Civil Municipal de Ocaña</t>
  </si>
  <si>
    <t>FRANCISCA HELENA PALLARES  ANGARITA</t>
  </si>
  <si>
    <t>Juzgado 001 Civil Municipal de Los Patios</t>
  </si>
  <si>
    <t>OMAR  MATEUS  URIBE</t>
  </si>
  <si>
    <t>Juzgado 006 Civil Municipal de Cúcuta</t>
  </si>
  <si>
    <t>JOSE ARMANDO RAMIREZ BAUTISTA</t>
  </si>
  <si>
    <t>Cundinamarca</t>
  </si>
  <si>
    <t>Juzgado 001 Civil Municipal de Mosquera</t>
  </si>
  <si>
    <t>MARIA DEL PILAR OÑATE  SANCHEZ</t>
  </si>
  <si>
    <t>Juzgado 001 Civil Municipal de Madrid</t>
  </si>
  <si>
    <t>JOSÉ EUSEBIO  VARGAS BECERRA</t>
  </si>
  <si>
    <t>Juzgado 001 Civil Municipal de Funza</t>
  </si>
  <si>
    <t xml:space="preserve">EVELIN YANETH  ORTEGA BARANCOS </t>
  </si>
  <si>
    <t>Juzgado 001 Civil Municipal de Facatativá</t>
  </si>
  <si>
    <t>JHOANA ALEXANDRA VEGA CASTAÑEDA</t>
  </si>
  <si>
    <t>Juzgado 003 Civil Municipal de Fusagasugá</t>
  </si>
  <si>
    <t>FARY RUBIELA BURBANO  MUÑOZ</t>
  </si>
  <si>
    <t>Juzgado 002 Civil Municipal de Fusagasugá</t>
  </si>
  <si>
    <t>MARTHA JEANNETTE LOPEZ  SANCHEZ</t>
  </si>
  <si>
    <t>Juzgado 002 Civil Municipal de Soacha</t>
  </si>
  <si>
    <t>RAFAEL  NUÑEZ  ARIAS</t>
  </si>
  <si>
    <t>Juzgado 001 Civil Municipal de Chía</t>
  </si>
  <si>
    <t>ANDRES GUTIERREZ BELTRAN</t>
  </si>
  <si>
    <t>Juzgado 004 Civil Municipal de Girardot</t>
  </si>
  <si>
    <t>ALFREDO GONZALEZ GARCIA</t>
  </si>
  <si>
    <t>Juzgado 001 Civil Municipal de Soacha</t>
  </si>
  <si>
    <t>CHRIS ROGER EDUARDO BAQUERO OSORIO</t>
  </si>
  <si>
    <t>Juzgado 001 Civil Municipal de Fusagasugá</t>
  </si>
  <si>
    <t>NANCY CRISTINA GUERRERO CASALLAS</t>
  </si>
  <si>
    <t>Juzgado 003 Civil Municipal de Chía</t>
  </si>
  <si>
    <t>NELLY ESPERANZA  MORALES  RODRIGUEZ</t>
  </si>
  <si>
    <t>Juzgado 002 Civil Municipal de Chía</t>
  </si>
  <si>
    <t>DIANA MARCELA CUELLAR  GUZMAN</t>
  </si>
  <si>
    <t>Juzgado 003 Civil Municipal de Girardot</t>
  </si>
  <si>
    <t xml:space="preserve">CARLOS ORLANDO  BERNAL  CUADROS </t>
  </si>
  <si>
    <t>Juzgado 002 Civil Municipal de Girardot</t>
  </si>
  <si>
    <t>JAIME HERNAN GOMEZ  MONTOYA</t>
  </si>
  <si>
    <t>Juzgado 001 Civil Municipal de Girardot</t>
  </si>
  <si>
    <t>MARIO HUMBERTO YAÑEZ  AYALA</t>
  </si>
  <si>
    <t>Juzgado 001 Civil Municipal de Zipaquirá</t>
  </si>
  <si>
    <t>SANDRA MERIDA AGUILAR NIÑO</t>
  </si>
  <si>
    <t>Juzgado 003 Civil Municipal de Zipaquirá</t>
  </si>
  <si>
    <t>RODRIGO JOSÉ PINEDA RODRIGUEZ</t>
  </si>
  <si>
    <t>Juzgado 001 Civil Municipal de La Mesa</t>
  </si>
  <si>
    <t>JOSÉ DE LA CRUZ  COLMENARES AMADOR</t>
  </si>
  <si>
    <t>Juzgado 001 Civil Municipal de Ubaté</t>
  </si>
  <si>
    <t>LILIA INES  SUAREZ  GÓMEZ</t>
  </si>
  <si>
    <t>Juzgado 002 Civil Municipal de Zipaquirá</t>
  </si>
  <si>
    <t>JHON BRAYAN CASTILLO CELY</t>
  </si>
  <si>
    <t>Juzgado 002 Civil Municipal de Leticia</t>
  </si>
  <si>
    <t>ANDREA TATIANA HURTADO SALAZAR</t>
  </si>
  <si>
    <t>Juzgado 001 Civil Municipal de Leticia</t>
  </si>
  <si>
    <t>JOEL EMIGDIO  GUILLEN DE LA ROSA</t>
  </si>
  <si>
    <t>Juzgado 001 Civil Municipal de Chocontá</t>
  </si>
  <si>
    <t>DARY JANETH  MONTAÑA  PERDOMO</t>
  </si>
  <si>
    <t>Florencia</t>
  </si>
  <si>
    <t>Juzgado 004 Civil Municipal de Florencia</t>
  </si>
  <si>
    <t>WILLIAM ANDRES CHICA  PIMENTEL</t>
  </si>
  <si>
    <t>Juzgado 003 Civil Municipal de Florencia</t>
  </si>
  <si>
    <t>ANGELA MARIA MURCIA RAMOS</t>
  </si>
  <si>
    <t>Juzgado 002 Civil Municipal de Florencia</t>
  </si>
  <si>
    <t>LEIVY JOHANNA MUÑOZ YATE</t>
  </si>
  <si>
    <t>Juzgado 001 Civil Municipal de Florencia</t>
  </si>
  <si>
    <t>JOSE LUIS RESTREPO  MENDEZ</t>
  </si>
  <si>
    <t>Ibagué</t>
  </si>
  <si>
    <t>Juzgado 007 Civil Municipal de Ibagué</t>
  </si>
  <si>
    <t>JESUS MARIA MOLINA  MIRANDA</t>
  </si>
  <si>
    <t>Juzgado 001 Civil Municipal de Ibagué</t>
  </si>
  <si>
    <t>MARIA HILDA VARGAS  LOPEZ</t>
  </si>
  <si>
    <t>Juzgado 004 Civil Municipal de Ibagué</t>
  </si>
  <si>
    <t>CARMENZA  ARBELAEZ  JARAMILLO</t>
  </si>
  <si>
    <t>Juzgado 008 Civil Municipal de Ibagué</t>
  </si>
  <si>
    <t>GERMAN ALONSO AMAYA AFANADOR</t>
  </si>
  <si>
    <t>Juzgado 006 Civil Municipal de Ibagué</t>
  </si>
  <si>
    <t>MARTHA FELISA CARVAJALINO  CONTRERAS</t>
  </si>
  <si>
    <t>Juzgado 005 Civil Municipal de Ibagué</t>
  </si>
  <si>
    <t>ANGIE PAOLA AHUMADA  THERAN</t>
  </si>
  <si>
    <t>Juzgado 003 Civil Municipal de Ibagué</t>
  </si>
  <si>
    <t>FRANCISCO QUINTANA  ROJAS</t>
  </si>
  <si>
    <t>Juzgado 010 Civil Municipal de Ibagué</t>
  </si>
  <si>
    <t>JAIME LUNA  RODRIGUEZ</t>
  </si>
  <si>
    <t>Juzgado 009 Civil Municipal de Ibagué</t>
  </si>
  <si>
    <t>ANGELA CONSTANZA RINCON  ZAMORA</t>
  </si>
  <si>
    <t>Juzgado 002 Civil Municipal de Ibagué</t>
  </si>
  <si>
    <t>MARIA MERCEDES MORALES  HERNANDEZ</t>
  </si>
  <si>
    <t>Juzgado 001 Civil Municipal de Espinal</t>
  </si>
  <si>
    <t>GLORIA CARMENZA TOVAR GUZMAN</t>
  </si>
  <si>
    <t>Juzgado 002 Civil Municipal de Espinal</t>
  </si>
  <si>
    <t>JOSE LUIS GUALACO LOZANO</t>
  </si>
  <si>
    <t>Juzgado 003 Civil Municipal de Espinal</t>
  </si>
  <si>
    <t>SANDRA LILIANA ARIAS  CORTES</t>
  </si>
  <si>
    <t>Juzgado 004 Civil Municipal de Espinal</t>
  </si>
  <si>
    <t>MYRIAM AMANDA FANDIÑO  ORTIZ</t>
  </si>
  <si>
    <t>Juzgado 001 Civil Municipal de Chaparral</t>
  </si>
  <si>
    <t>HUGO ALFONSO ROCHA PERALTA</t>
  </si>
  <si>
    <t>Juzgado 002 Civil Municipal de Chaparral</t>
  </si>
  <si>
    <t>MARIA ALEJANDRA LOPEZ SALGADO</t>
  </si>
  <si>
    <t>Juzgado 001 Civil Municipal de Honda</t>
  </si>
  <si>
    <t>NELLY  DEVIA MORALES</t>
  </si>
  <si>
    <t>Juzgado 002 Civil Municipal de Honda</t>
  </si>
  <si>
    <t>JORGE MARIO CARDOZO SARMIENTO</t>
  </si>
  <si>
    <t>Manizales</t>
  </si>
  <si>
    <t>Juzgado 007 Civil Municipal de Manizales</t>
  </si>
  <si>
    <t>MERCEDES  RODRIGUEZ  HIGUERA</t>
  </si>
  <si>
    <t>Juzgado 002 Civil Municipal de Manizales</t>
  </si>
  <si>
    <t>LUIS FERNANDO  GUTIERREZ  GIRALDO</t>
  </si>
  <si>
    <t>Juzgado 001 Civil Municipal de Manizales</t>
  </si>
  <si>
    <t>SANDRA MARIA AGUIRRE LOPEZ</t>
  </si>
  <si>
    <t>Juzgado 004 Civil Municipal de Manizales</t>
  </si>
  <si>
    <t>BEATRIZ ELENA  OTALVARO  SANCHEZ</t>
  </si>
  <si>
    <t>Juzgado 006 Civil Municipal de Manizales</t>
  </si>
  <si>
    <t>LUIS ANGEL  TORO RUIZ</t>
  </si>
  <si>
    <t>Juzgado 005 Civil Municipal de Manizales</t>
  </si>
  <si>
    <t>ALEXANDRA  HERNANDEZ  HURTADO</t>
  </si>
  <si>
    <t>Juzgado 009 Civil Municipal de Manizales</t>
  </si>
  <si>
    <t>JORGE HERNAN PULIDO CARDONA</t>
  </si>
  <si>
    <t>Juzgado 003 Civil Municipal de Manizales</t>
  </si>
  <si>
    <t>VALENTINA JARAMILLO  MARIN</t>
  </si>
  <si>
    <t>Juzgado 011 Civil Municipal de Manizales</t>
  </si>
  <si>
    <t>ANA MARIA OSORIO  TORO</t>
  </si>
  <si>
    <t>Juzgado 008 Civil Municipal de Manizales</t>
  </si>
  <si>
    <t>LILIANA MARÍA HERNANDEZ MARÍN</t>
  </si>
  <si>
    <t>Juzgado 010 Civil Municipal de Manizales</t>
  </si>
  <si>
    <t>MANUEL IVAN  HIDALGO  GOMEZ</t>
  </si>
  <si>
    <t>Juzgado 012 Civil Municipal de Manizales</t>
  </si>
  <si>
    <t>CARLOS ALBERTO  VALENCIA OCAMPO</t>
  </si>
  <si>
    <t>Medellín</t>
  </si>
  <si>
    <t>Juzgado 002 Civil Municipal de Bello</t>
  </si>
  <si>
    <t>MARIO ANDRÉS PARRA CARVAJAL</t>
  </si>
  <si>
    <t>Juzgado 020 Civil Municipal de Medellín</t>
  </si>
  <si>
    <t>MARIA STELLA  MORENO  CASTRILLON</t>
  </si>
  <si>
    <t>Juzgado 009 Civil Municipal de Medellín</t>
  </si>
  <si>
    <t>ANDRES FELIPE JIMENEZ RUIZ</t>
  </si>
  <si>
    <t>Juzgado 002 Civil Municipal de Itagüí</t>
  </si>
  <si>
    <t>CAROLINA GONZALEZ  RAMIREZ</t>
  </si>
  <si>
    <t>Juzgado 018 Civil Municipal de Medellín</t>
  </si>
  <si>
    <t>JULIANA BARCO  GONZALEZ</t>
  </si>
  <si>
    <t>Juzgado 003 Civil Municipal de Bello</t>
  </si>
  <si>
    <t>GLADIS MARIA VALENCIA ORTEGA</t>
  </si>
  <si>
    <t>Juzgado 012 Civil Municipal de Medellín</t>
  </si>
  <si>
    <t>ANA JULIETA  RODRIGUEZ  SANCHEZ</t>
  </si>
  <si>
    <t>Juzgado 010 Civil Municipal de Medellín</t>
  </si>
  <si>
    <t>JOSE MAURICIO ESPINOSA  GOMEZ</t>
  </si>
  <si>
    <t>Juzgado 024 Civil Municipal de Medellín</t>
  </si>
  <si>
    <t>JORGE WILLIAM CAMPOS  FORONDA</t>
  </si>
  <si>
    <t>Juzgado 006 Civil Municipal de Medellín</t>
  </si>
  <si>
    <t>JHONNY BRAULIO ROMERO  RODRIGUEZ</t>
  </si>
  <si>
    <t>Juzgado 001 Civil Municipal de Itagüí</t>
  </si>
  <si>
    <t>CATALINA MARIA SERNA  ACOSTA</t>
  </si>
  <si>
    <t>Juzgado 008 Civil Municipal de Medellín</t>
  </si>
  <si>
    <t>GOETHE RAFAEL MARTINEZ  DAVID</t>
  </si>
  <si>
    <t>Juzgado 022 Civil Municipal de Medellín</t>
  </si>
  <si>
    <t>ELKIN MANUEL  BOTERO  OCAMPO</t>
  </si>
  <si>
    <t>Juzgado 016 Civil Municipal de Medellín</t>
  </si>
  <si>
    <t>MARLENY ANDREA RESTREPO  SANCHEZ</t>
  </si>
  <si>
    <t>Juzgado 021 Civil Municipal de Medellín</t>
  </si>
  <si>
    <t>JULIO CESAR  GOMEZ  MEJIA</t>
  </si>
  <si>
    <t>Juzgado 001 Civil Municipal de Envigado</t>
  </si>
  <si>
    <t>LUZ MARIA  ZEA  TRUJILLO</t>
  </si>
  <si>
    <t>Juzgado 003 Civil Municipal de Itagüí</t>
  </si>
  <si>
    <t>JORGE MARIO GALLEGO  CADAVID</t>
  </si>
  <si>
    <t>Juzgado 001 Civil Municipal de Bello</t>
  </si>
  <si>
    <t>KAREN ANDREA MOLINA ORTIZ</t>
  </si>
  <si>
    <t>Juzgado 003 Civil Municipal de Envigado</t>
  </si>
  <si>
    <t>CARLOS NELSON  DURANGO  DURANGO</t>
  </si>
  <si>
    <t>Juzgado 004 Civil Municipal de Medellín</t>
  </si>
  <si>
    <t>JORGE WILLIAM  CHICA  GUTIERREZ</t>
  </si>
  <si>
    <t>Juzgado 003 Civil Municipal de Medellín</t>
  </si>
  <si>
    <t>CAROLINA PELAEZ ALVAREZ</t>
  </si>
  <si>
    <t>Juzgado 002 Civil Municipal de Envigado</t>
  </si>
  <si>
    <t>GLORIA EUGENIA  MONTOYA HENAO</t>
  </si>
  <si>
    <t>Juzgado 017 Civil Municipal de Medellín</t>
  </si>
  <si>
    <t>BEATRIZ ELENA CASTRO  ACEVEDO</t>
  </si>
  <si>
    <t>Juzgado 026 Civil Municipal de Medellín</t>
  </si>
  <si>
    <t>LILIANA MARIA CARVAJAL  VELEZ</t>
  </si>
  <si>
    <t>Juzgado 001 Civil Municipal de Medellín</t>
  </si>
  <si>
    <t>SANDRA MILENA MARIN  GALLEGO</t>
  </si>
  <si>
    <t>Juzgado 025 Civil Municipal de Medellín</t>
  </si>
  <si>
    <t>ANGELICA MARIA TORRES  LOPEZ</t>
  </si>
  <si>
    <t>Juzgado 027 Civil Municipal de Medellín</t>
  </si>
  <si>
    <t>ROBERTO JAIRO  AYORA  HERNANDEZ</t>
  </si>
  <si>
    <t>Juzgado 013 Civil Municipal de Medellín</t>
  </si>
  <si>
    <t>PAULA ANDREA SIERRA CARO</t>
  </si>
  <si>
    <t>Juzgado 007 Civil Municipal de Medellín</t>
  </si>
  <si>
    <t>LUZ MARINA RESTREPO  CEBALLOS</t>
  </si>
  <si>
    <t>Juzgado 014 Civil Municipal de Medellín</t>
  </si>
  <si>
    <t>JOHN FREDY  CARDONA ACEVEDO</t>
  </si>
  <si>
    <t>Juzgado 002 Civil Municipal de Medellín</t>
  </si>
  <si>
    <t xml:space="preserve">CAROLINA MARÍA BOTERO  MOLINA </t>
  </si>
  <si>
    <t>Juzgado 011 Civil Municipal de Medellín</t>
  </si>
  <si>
    <t>LAURA MARIA  VELEZ PELAEZ</t>
  </si>
  <si>
    <t>Juzgado 028 Civil Municipal de Medellín</t>
  </si>
  <si>
    <t>ALBA ROCIO  RESTREPO  CARDOZO</t>
  </si>
  <si>
    <t>Juzgado 015 Civil Municipal de Medellín</t>
  </si>
  <si>
    <t>JOSE RICARDO FIERRO  MANRIQUE</t>
  </si>
  <si>
    <t>Juzgado 023 Civil Municipal de Medellín</t>
  </si>
  <si>
    <t>JONATAN RUIZ TOBON</t>
  </si>
  <si>
    <t>Juzgado 019 Civil Municipal de Medellín</t>
  </si>
  <si>
    <t>DIEGO ALEXIS NARANJO USUGA</t>
  </si>
  <si>
    <t>Juzgado 029 Civil Municipal de Medellín</t>
  </si>
  <si>
    <t>MARLY ARELIS MUÑOZ</t>
  </si>
  <si>
    <t>Juzgado 005 Civil Municipal de Medellín</t>
  </si>
  <si>
    <t>JOHN JAIRO  RODRÍGUEZ  SERRANO</t>
  </si>
  <si>
    <t>Juzgado 001 Civil Municipal de Girardota</t>
  </si>
  <si>
    <t>LUZ MARINA  TABORDA  ROJAS</t>
  </si>
  <si>
    <t>Mocoa</t>
  </si>
  <si>
    <t>Juzgado 001 Civil Municipal de Mocoa</t>
  </si>
  <si>
    <t>JAMER LUIS AMADOR ACOSTA</t>
  </si>
  <si>
    <t>Juzgado 002 Civil Municipal de Mocoa</t>
  </si>
  <si>
    <t>DIANA MARIA ESCOBAR BETANCUR</t>
  </si>
  <si>
    <t>Montería</t>
  </si>
  <si>
    <t>Juzgado 001 Civil Municipal de Montería</t>
  </si>
  <si>
    <t>GUSTAVO JAIME  PADILLA MARTINEZ</t>
  </si>
  <si>
    <t>Juzgado 002 Civil Municipal de Montería</t>
  </si>
  <si>
    <t>ADRIANA SILVIA OTERO GARCIA</t>
  </si>
  <si>
    <t>Juzgado 003 Civil Municipal de Montería</t>
  </si>
  <si>
    <t>MONICA PATRICIA SANDOVAL  CUADRADO</t>
  </si>
  <si>
    <t>Neiva</t>
  </si>
  <si>
    <t>Juzgado 001 Civil Municipal de La Plata</t>
  </si>
  <si>
    <t>JUAN CARLOS CLAVIJO  GONZALEZ</t>
  </si>
  <si>
    <t>Juzgado 002 Civil Municipal de Pitalito</t>
  </si>
  <si>
    <t>LUIS FELIPE  CLAVIJO  NEUTA</t>
  </si>
  <si>
    <t>Juzgado 004 Civil Municipal de Neiva</t>
  </si>
  <si>
    <t>BEATRIZ EUGENIA ORDOÑEZ OSORIO</t>
  </si>
  <si>
    <t>Juzgado 003 Civil Municipal de Neiva</t>
  </si>
  <si>
    <t>MARTHA CLAUDIA  IBAGON  DE ARDILA</t>
  </si>
  <si>
    <t>Juzgado 005 Civil Municipal de Neiva</t>
  </si>
  <si>
    <t>HECTOR ALVAREZ LOZANO</t>
  </si>
  <si>
    <t>Juzgado 002 Civil Municipal de Neiva</t>
  </si>
  <si>
    <t>LEIDY JOHANNA ROJAS  VARGAS</t>
  </si>
  <si>
    <t>Juzgado 001 Civil Municipal de Neiva</t>
  </si>
  <si>
    <t>GLADYS  CASTRILLON  QUINTERO</t>
  </si>
  <si>
    <t>Juzgado 001 Civil Municipal de Pitalito</t>
  </si>
  <si>
    <t>RICARDO ANIBAL TRUJILLO  FERNANDEZ</t>
  </si>
  <si>
    <t>Juzgado 003 Civil Municipal de Pitalito</t>
  </si>
  <si>
    <t>NAYDU  BURBANO  MONTENEGRO</t>
  </si>
  <si>
    <t>Juzgado 001 Civil Municipal de Garzón</t>
  </si>
  <si>
    <t xml:space="preserve">HERNAN DARIO  NARVAEZ  IPUZ </t>
  </si>
  <si>
    <t>Juzgado 002 Civil Municipal de Garzón</t>
  </si>
  <si>
    <t>NEREIDA  CASTAÑO ALARCON</t>
  </si>
  <si>
    <t>Pamplona</t>
  </si>
  <si>
    <t>Juzgado 001 Civil Municipal de Pamplona</t>
  </si>
  <si>
    <t>MARY LUZ  PEÑA  LARROTA</t>
  </si>
  <si>
    <t>Juzgado 002 Civil Municipal de Pamplona</t>
  </si>
  <si>
    <t>MARIA TERESA LOPEZ PARADA</t>
  </si>
  <si>
    <t>Pasto</t>
  </si>
  <si>
    <t>Juzgado 001 Civil Municipal de Pasto</t>
  </si>
  <si>
    <t>MARTHA LIDA ROSERO . HERNANDEZ</t>
  </si>
  <si>
    <t>Juzgado 003 Civil Municipal de Pasto</t>
  </si>
  <si>
    <t>NIDIA PANTOJA DOMINGUEZ</t>
  </si>
  <si>
    <t>Juzgado 004 Civil Municipal de Pasto</t>
  </si>
  <si>
    <t>MARTHA YANET  VALENCIA SALAS</t>
  </si>
  <si>
    <t>Juzgado 002 Civil Municipal de Ipiales</t>
  </si>
  <si>
    <t>HILDA ISABEL  CHAMORRO  MORALES</t>
  </si>
  <si>
    <t>Juzgado 001 Civil Municipal de Ipiales</t>
  </si>
  <si>
    <t>CAMPO ELÍAS  CÓRDOVA  ARÍAS</t>
  </si>
  <si>
    <t>Juzgado 002 Civil Municipal de Pasto</t>
  </si>
  <si>
    <t>RICARDO ANTONIO  ESTUPIÑAN  CORAL</t>
  </si>
  <si>
    <t>Juzgado 001 Civil Municipal de Tumaco</t>
  </si>
  <si>
    <t>JAIRO ESTEBAN ENRIQUEZ GOMEZ</t>
  </si>
  <si>
    <t>Juzgado 002 Civil Municipal de Tumaco</t>
  </si>
  <si>
    <t>MARIO ALEJANDRO GOMEZ MONTUFAR</t>
  </si>
  <si>
    <t>Juzgado 002 Civil Municipal de Túquerres</t>
  </si>
  <si>
    <t>OSCAR GABRIEL  QUIJANO  MELO</t>
  </si>
  <si>
    <t>Juzgado 001 Civil Municipal de Túquerres</t>
  </si>
  <si>
    <t>SANDRA MILENA MOLINA  REALPE</t>
  </si>
  <si>
    <t>Pereira</t>
  </si>
  <si>
    <t>Juzgado 002 Civil Municipal de Pereira</t>
  </si>
  <si>
    <t>ELIZABETH  RUEDA  LUJAN</t>
  </si>
  <si>
    <t>Juzgado 007 Civil Municipal de Pereira</t>
  </si>
  <si>
    <t>ORLANDA MARTINEZ  TAMAYO</t>
  </si>
  <si>
    <t>Juzgado 008 Civil Municipal de Pereira</t>
  </si>
  <si>
    <t>JOSE JULIAN HERNANDEZ  CATAÑO</t>
  </si>
  <si>
    <t>Juzgado 004 Civil Municipalde Pereira</t>
  </si>
  <si>
    <t>LEIDY AMPARO NIÑO  RUANO</t>
  </si>
  <si>
    <t>Juzgado 003 Civil Municipal de Pereira</t>
  </si>
  <si>
    <t>JOSE BERNARDO ARCILA  ALZATE</t>
  </si>
  <si>
    <t>Juzgado 005 Civil Municipal de Pereira</t>
  </si>
  <si>
    <t>LUISA MARINA CORREA GONZALEZ</t>
  </si>
  <si>
    <t>Juzgado 006 Civil Municipal de Pereira</t>
  </si>
  <si>
    <t>MARIO LONDOÑO  BARTOLO</t>
  </si>
  <si>
    <t>Juzgado 002 Civil Municipal de Dosquebradas</t>
  </si>
  <si>
    <t>LUZ STELLA OSPINA CANO</t>
  </si>
  <si>
    <t>Juzgado 001 Civil Municipal de Pereira</t>
  </si>
  <si>
    <t>MARTHA CECILIA CHICA  VALENCIA</t>
  </si>
  <si>
    <t>Juzgado 003 Civil Municipal de Dosquebradas</t>
  </si>
  <si>
    <t>ALBA LIGIA ARIAS  PEREZ</t>
  </si>
  <si>
    <t>Juzgado 001 Civil Municipal de Dosquebradas</t>
  </si>
  <si>
    <t>JAIRO  JARAMILLO GOMEZ</t>
  </si>
  <si>
    <t>Juzgado 002 Civil Municipal de Santa Rosa de Cabal</t>
  </si>
  <si>
    <t>JORGE ALBEIRO  CANO  QUINTERO</t>
  </si>
  <si>
    <t>Juzgado 001 Civil Municipal de Santa Rosa de Cabal</t>
  </si>
  <si>
    <t>ANDREA JOHANNA OSORIO  MONTOYA</t>
  </si>
  <si>
    <t>Popayán</t>
  </si>
  <si>
    <t>Juzgado 003 Civil Municipal de Popayán</t>
  </si>
  <si>
    <t>DIANA PATRICIA  TRUJILLO  SOLARTE</t>
  </si>
  <si>
    <t>Juzgado 002 Civil Municipal de Popayán</t>
  </si>
  <si>
    <t>GLADYS EUGENIA VILLARREAL CARREÑO</t>
  </si>
  <si>
    <t>Juzgado 001 Civil Municipal de Popayán</t>
  </si>
  <si>
    <t>GUSTAVO ANDRES VALENCIA BONILLA</t>
  </si>
  <si>
    <t>Juzgado 002 Civil Municipal de Santander de Quilichao</t>
  </si>
  <si>
    <t>DIVA STELLA OCAMPO  MANZANO</t>
  </si>
  <si>
    <t>Juzgado 001 Civil Municipal de Santander de Quilichao</t>
  </si>
  <si>
    <t>LUIS CARLOS GARCÍA</t>
  </si>
  <si>
    <t>Juzgado 001 Civil Municipal de Puerto Tejada</t>
  </si>
  <si>
    <t>KATHERINE  JARAMILLO  CAICEDO</t>
  </si>
  <si>
    <t>Quibdó</t>
  </si>
  <si>
    <t>Juzgado 001 Civil Municipal de Quibdó</t>
  </si>
  <si>
    <t>OSCAR DAVID  ALVEAR BECERRA</t>
  </si>
  <si>
    <t>Juzgado 002 Civil Municipal de Quibdó</t>
  </si>
  <si>
    <t>ANA MARIA  VARGAS  PRADO</t>
  </si>
  <si>
    <t>Riohacha</t>
  </si>
  <si>
    <t>Juzgado 002 Civil Municipal de Riohacha</t>
  </si>
  <si>
    <t>GUSTAVO DE JESUS VIDAL  JOIRO</t>
  </si>
  <si>
    <t>Juzgado 001 Civil Municipal de Riohacha</t>
  </si>
  <si>
    <t>JANETH MARIA  LUQUE  MARQUEZ</t>
  </si>
  <si>
    <t>San Andrés</t>
  </si>
  <si>
    <t>Juzgado 001 Civil Municipal de San Andrés</t>
  </si>
  <si>
    <t>BLANCA LUZ GALLARDO CANCHILA</t>
  </si>
  <si>
    <t>Juzgado 002 Civil Municipal de San Andrés</t>
  </si>
  <si>
    <t>PABLO QUIROZ  MARIANO</t>
  </si>
  <si>
    <t>Juzgado 003 Civil Municipal de San Andrés</t>
  </si>
  <si>
    <t>INGRID SOFIA OLMOS  MUNROE</t>
  </si>
  <si>
    <t>Santa Marta</t>
  </si>
  <si>
    <t>Juzgado 006 Civil Municipal de Santa Marta</t>
  </si>
  <si>
    <t>EDILBERTO ABEL MENDOZA NIGRINIS</t>
  </si>
  <si>
    <t>Juzgado 004 Civil Municipal de Santa Marta</t>
  </si>
  <si>
    <t>LEONARDO TORRES  ACOSTA</t>
  </si>
  <si>
    <t>Juzgado 001 Civil Municipal de Santa Marta</t>
  </si>
  <si>
    <t>SIBIL ISABEL  RUDAS GONZALEZ</t>
  </si>
  <si>
    <t>Juzgado 002 Civil Municipal de Santa Marta</t>
  </si>
  <si>
    <t>SANDY LOAIZA REDONDO</t>
  </si>
  <si>
    <t>Juzgado 007 Civil Municipal de Santa Marta</t>
  </si>
  <si>
    <t>ARGEMIRO VALLE PADILLA</t>
  </si>
  <si>
    <t>Juzgado 003 Civil Municipal de Santa Marta</t>
  </si>
  <si>
    <t xml:space="preserve">ROCIO DEL ROSARIO FERNANDEZ  DIAZGRANADOS </t>
  </si>
  <si>
    <t>Juzgado 005 Civil Municipal de Santa Marta</t>
  </si>
  <si>
    <t>MONICA LOZANO  PEDROZO</t>
  </si>
  <si>
    <t>Santa Rosa de Viterbo</t>
  </si>
  <si>
    <t>Juzgado 001 Civil Municipal de Duitama</t>
  </si>
  <si>
    <t>ALBA LUZ  RUSSI  QUIROGA</t>
  </si>
  <si>
    <t>Juzgado 001 Civil Municipal de Sogamoso</t>
  </si>
  <si>
    <t>FABIAN ANDRES RODRÍGUEZ MURCIA</t>
  </si>
  <si>
    <t>Juzgado 004 Civil Municipal de Duitama</t>
  </si>
  <si>
    <t>GERMAN EDUARDO BRIJALDO VARGAS</t>
  </si>
  <si>
    <t>Juzgado 002 Civil Municipal de Duitama</t>
  </si>
  <si>
    <t>NELSON HERNAN  MORENO  PINZON</t>
  </si>
  <si>
    <t>Juzgado 002 Civil Municipal de Sogamoso</t>
  </si>
  <si>
    <t>MARCO ANTONIO GOMEZ  CALDERON</t>
  </si>
  <si>
    <t>Juzgado 003 Civil Municipal de Duitama</t>
  </si>
  <si>
    <t>GLORIA ELVIRA PERICO  FONSECA</t>
  </si>
  <si>
    <t>Juzgado 004 Civil Municipal de Sogamoso</t>
  </si>
  <si>
    <t>JHONN ALEXANDER GOMEZ  BARRERA</t>
  </si>
  <si>
    <t>Juzgado 003 Civil Municipal de Sogamoso</t>
  </si>
  <si>
    <t>AMANDA PATRICIA SILVA MORA</t>
  </si>
  <si>
    <t>Sincelejo</t>
  </si>
  <si>
    <t>Juzgado 001 Civil Municipal de Sincelejo</t>
  </si>
  <si>
    <t>MANUEL ENRIQUE MANOTAS GRANADOS</t>
  </si>
  <si>
    <t>Juzgado 002 Civil Municipal de Sincelejo</t>
  </si>
  <si>
    <t>RICARDO JULIO  RICARDO MONTALVO</t>
  </si>
  <si>
    <t>Juzgado 003 Civil Municipal de Sincelejo</t>
  </si>
  <si>
    <t>MARIA TERESA  RUIZ  PATERNINA</t>
  </si>
  <si>
    <t>Tunja</t>
  </si>
  <si>
    <t>Juzgado 001 Civil Municipal de Chiquinquirá</t>
  </si>
  <si>
    <t>WILSON URIEL ORTEGA  PEÑA</t>
  </si>
  <si>
    <t>Juzgado 002 Civil Municipal de Chiquinquirá</t>
  </si>
  <si>
    <t>ROSARIO DEL PILAR  GONZALEZ  VARGAS</t>
  </si>
  <si>
    <t>Juzgado 003 Civil Municipal de Tunja</t>
  </si>
  <si>
    <t>ANA ELIZABETH QUINTERO  CASTELLANOS</t>
  </si>
  <si>
    <t>Juzgado 002 Civil Municipal de Tunja</t>
  </si>
  <si>
    <t>ALEJANDRO HERNAN  SAMACA  VARGAS</t>
  </si>
  <si>
    <t>Juzgado 004 Civil Municipal de Tunja</t>
  </si>
  <si>
    <t>STELLA MARIA AYAZO PERNETH</t>
  </si>
  <si>
    <t>Juzgado 001 Civil Municipal de Tunja</t>
  </si>
  <si>
    <t>MARÍA DEL ROSARIO  RONCANCIO  BAUTISTA</t>
  </si>
  <si>
    <t>Valledupar</t>
  </si>
  <si>
    <t>Juzgado 001 Civil Municipal de Valledupar</t>
  </si>
  <si>
    <t>ASTRID ROCIO GALESO MORALES</t>
  </si>
  <si>
    <t>Juzgado 003 Civil Municipal de Valledupar</t>
  </si>
  <si>
    <t>CLAUIRIS AMALIA MORON  BERMUDEZ</t>
  </si>
  <si>
    <t>Juzgado 004 Civil Municipal de Valledupar</t>
  </si>
  <si>
    <t>JAIME ENRIQUE VILLALOBOS BROCHEL</t>
  </si>
  <si>
    <t>Juzgado 002 Civil Municipal de Valledupar</t>
  </si>
  <si>
    <t>MARTHA ELISA CALDERON ARAUJO</t>
  </si>
  <si>
    <t>Juzgado 005 Civil Municipal de Valledupar</t>
  </si>
  <si>
    <t xml:space="preserve">JOSE EDILBERTO VANEGAS CASTILLO </t>
  </si>
  <si>
    <t>Villavicencio</t>
  </si>
  <si>
    <t>Juzgado 008 Civil Municipal de Villavicencio</t>
  </si>
  <si>
    <t>IGNACIO PINTO  PEDRAZA</t>
  </si>
  <si>
    <t>Juzgado 004 Civil Municipal de Villavicencio</t>
  </si>
  <si>
    <t>CARLOS  ALAPE  MORENO</t>
  </si>
  <si>
    <t>Juzgado 005 Civil Municipal de Villavicencio</t>
  </si>
  <si>
    <t>PERLA JUDITH GUARNIZO GIL</t>
  </si>
  <si>
    <t>Juzgado 003 Civil Municipal de Villavicencio</t>
  </si>
  <si>
    <t>MAURICIO  NEIRA  HOYOS</t>
  </si>
  <si>
    <t>Juzgado 001 Civil Municipal de Villavicencio</t>
  </si>
  <si>
    <t>MARÍA EUGENIA AYALA  GRASS</t>
  </si>
  <si>
    <t>Juzgado 006 Civil Municipal de Villavicencio</t>
  </si>
  <si>
    <t>SANDRA LILIANA CORREA  CARREÑO</t>
  </si>
  <si>
    <t>Juzgado 002 Civil Municipal de Villavicencio</t>
  </si>
  <si>
    <t>HENRY SEVERO  CHAPARRO  CARRILLO</t>
  </si>
  <si>
    <t>Juzgado 007 Civil Municipal de Villavicencio</t>
  </si>
  <si>
    <t>DANNY CECILIA  CHACON  AMAYA</t>
  </si>
  <si>
    <t>Yopal</t>
  </si>
  <si>
    <t>Juzgado 001 Civil Municipal de Yopal</t>
  </si>
  <si>
    <t>JUAN CARLOS TORRES FLOREZ</t>
  </si>
  <si>
    <t>Juzgado 002 Civil Municipal de Yopal</t>
  </si>
  <si>
    <t>PAOLA IVONNE SANCHEZ  MACIAS</t>
  </si>
  <si>
    <t>Circuito Descongestion</t>
  </si>
  <si>
    <t xml:space="preserve">Juzgado 407 Civil del Circuito de Bogotá </t>
  </si>
  <si>
    <t>RUTH JOHANY SANCHEZ  GOMEZ</t>
  </si>
  <si>
    <t xml:space="preserve">Juzgado 406 Civil del Circuito de Bogotá </t>
  </si>
  <si>
    <t>MAYRA CASTILLA HERRERA</t>
  </si>
  <si>
    <t xml:space="preserve">Juzgado 405 Civil del Circuito de Bogotá </t>
  </si>
  <si>
    <t>Circuito Permanentes</t>
  </si>
  <si>
    <t>Juzgado 002 Civil del Circuito de Rionegro</t>
  </si>
  <si>
    <t>JUAN DAVID  FRANCO  BEDOYA</t>
  </si>
  <si>
    <t>Juzgado 002 Civil del Circuito de Apartadó</t>
  </si>
  <si>
    <t>WILLIAM GONZALEZ DE LA HOZ</t>
  </si>
  <si>
    <t>Juzgado 001 Civil del Circuito de Apartadó</t>
  </si>
  <si>
    <t>PAULA ANDREA MARIN SALAZAR</t>
  </si>
  <si>
    <t>Juzgado 001 Civil del Circuito de Marinilla</t>
  </si>
  <si>
    <t>CLAUDIA MARCELA CASTAÑO  URIBE</t>
  </si>
  <si>
    <t>Juzgado 001 Civil del Circuito de Rionegro</t>
  </si>
  <si>
    <t>ANTONIO DAVID  BETANCOURT MESA</t>
  </si>
  <si>
    <t>Juzgado 001 Civil del Circuito de El Santuario</t>
  </si>
  <si>
    <t>DAVID ALEJANRO CASTAÑEDA DUQUE</t>
  </si>
  <si>
    <t>Juzgado 001 Civil del Circuito de La Ceja</t>
  </si>
  <si>
    <t>BEATRIZ ELENA  FRANCO ISAZA</t>
  </si>
  <si>
    <t>Juzgado 001 Civil del Circuito de Andes</t>
  </si>
  <si>
    <t xml:space="preserve">MARLENE VASQUEZ  CÁRDENAS </t>
  </si>
  <si>
    <t>Juzgado 001 Civil del Circuito de Turbo</t>
  </si>
  <si>
    <t>LUZ HELENA IBARRA  RUIZ</t>
  </si>
  <si>
    <t>Juzgado 001 Civil del Circuito de Caucasia</t>
  </si>
  <si>
    <t>CARLOS ANDRES TABOADA  CASTRO</t>
  </si>
  <si>
    <t>Juzgado 001 Civil del Circuito de Bolívar</t>
  </si>
  <si>
    <t>JUAN DAVID GUERRA  TRESPALACIOS</t>
  </si>
  <si>
    <t>Juzgado 001 Civil del Circuito de Sonsón</t>
  </si>
  <si>
    <t>OLGA LUCIA MORENO BEDOYA</t>
  </si>
  <si>
    <t>Juzgado 001 Civil del Circuito de Puerto Berrío</t>
  </si>
  <si>
    <t>RICAURTE PAEZ ORTIZ</t>
  </si>
  <si>
    <t>Juzgado 001 Civil del Circuito de Fredonia</t>
  </si>
  <si>
    <t>GERMAN ALONSO  ECHEVERRI  JIMENEZ</t>
  </si>
  <si>
    <t>Juzgado 001 Civil del Circuito de Yarumal</t>
  </si>
  <si>
    <t>GLORIA ESTELA  GARCIA TORO</t>
  </si>
  <si>
    <t>Arauca</t>
  </si>
  <si>
    <t>Juzgado 001 Civil del Circuito de Arauca</t>
  </si>
  <si>
    <t>JAIME  POVEDA ORTIGOZA</t>
  </si>
  <si>
    <t>Juzgado 002 Civil del Circuito de Armenia</t>
  </si>
  <si>
    <t>IVAN DARIO ZULUAGA  CARDONA</t>
  </si>
  <si>
    <t>Juzgado 003 Civil del Circuito de Armenia</t>
  </si>
  <si>
    <t xml:space="preserve">GUSTAVO ADOLFO  RONCANCIO  CARDONA </t>
  </si>
  <si>
    <t>Juzgado 001 Civil del Circuito de Armenia</t>
  </si>
  <si>
    <t>MARIA ANDREA ARANGO ECHEVERRI</t>
  </si>
  <si>
    <t>Juzgado 001 Civil del Circuito de Calarcá</t>
  </si>
  <si>
    <t>BEATRIZ ELENA CARRAQUILLA  BOHORQUEZ</t>
  </si>
  <si>
    <t>Juzgado 009 Civil del Circuito de Barranquilla</t>
  </si>
  <si>
    <t>CLEMENTINA PATRICIA GODIN  OJEDA</t>
  </si>
  <si>
    <t>Juzgado 002 Civil del Circuito de Soledad</t>
  </si>
  <si>
    <t>JULIAN ENRIQUE  GUERRERO CORREA</t>
  </si>
  <si>
    <t>Juzgado 011 Civil del Circuito de Barranquilla</t>
  </si>
  <si>
    <t>NEVIS DE JESUS GOMEZ CASERES  HOYOS</t>
  </si>
  <si>
    <t>Juzgado 010 Civil del Circuito de Barranquilla</t>
  </si>
  <si>
    <t>EDGARDO LUIS  VIZCAINO  PACHECO</t>
  </si>
  <si>
    <t>Juzgado 016 Civil del Circuito de Barranquilla</t>
  </si>
  <si>
    <t>MARTHA PATRICIA CASTAÑEDA BORJA</t>
  </si>
  <si>
    <t>Juzgado 006 Civil del Circuito de Barranquilla</t>
  </si>
  <si>
    <t>JHON EDINSON ARNEDO JIMENEZ</t>
  </si>
  <si>
    <t>Juzgado 012 Civil del Circuito de Barranquilla</t>
  </si>
  <si>
    <t>JUAN BAUTISTA LYONS  HOYOS</t>
  </si>
  <si>
    <t>Juzgado 007 Civil del Circuito de Barranquilla</t>
  </si>
  <si>
    <t>CESAR AUGUSTO ALVEAR  JIMENEZ</t>
  </si>
  <si>
    <t>Juzgado 001 Civil del Circuito de Soledad</t>
  </si>
  <si>
    <t>GERMÁN EMILIO  RODRÍGUEZ  PACHECO</t>
  </si>
  <si>
    <t>Juzgado 013 Civil del Circuito de Barranquilla</t>
  </si>
  <si>
    <t>LIBARDO  LEON  LOPEZ</t>
  </si>
  <si>
    <t>Juzgado 001 Civil del Circuito de Barranquilla</t>
  </si>
  <si>
    <t>NORBERTO GARI  GARCIA</t>
  </si>
  <si>
    <t>Juzgado 004 Civil del Circuito de Barranquilla</t>
  </si>
  <si>
    <t>JAVIER VELASQUEZ</t>
  </si>
  <si>
    <t>Juzgado 014 Civil del Circuito de Barranquilla</t>
  </si>
  <si>
    <t>GUSTAVO ADOLFO HELD  MOLINA</t>
  </si>
  <si>
    <t>Juzgado 005 Civil del Circuito de Barranquilla</t>
  </si>
  <si>
    <t>CANDELARIA  OBYRNE GUERRERO</t>
  </si>
  <si>
    <t>Juzgado 015 Civil del Circuito de Barranquilla</t>
  </si>
  <si>
    <t>RAUL ALBERTO MOLINARES  LEONES</t>
  </si>
  <si>
    <t>Juzgado 003 Civil del Circuito de Barranquilla</t>
  </si>
  <si>
    <t>LINETH MARGARITA CORZO  COBA</t>
  </si>
  <si>
    <t>Juzgado 008 Civil del Circuito de Barranquilla</t>
  </si>
  <si>
    <t>JENIFER GLEN RIOS</t>
  </si>
  <si>
    <t>Juzgado 002 Civil del Circuito de Barranquilla</t>
  </si>
  <si>
    <t>OSIRIS ESTHER ARAUJO  MERCADO</t>
  </si>
  <si>
    <t>Juzgado 016 Civil del Circuito de Bogotá</t>
  </si>
  <si>
    <t>CLAUDIA MILDRED PINTO  MARTINEZ</t>
  </si>
  <si>
    <t>Juzgado 043 Civil del Circuito de Bogotá</t>
  </si>
  <si>
    <t>RONALD NEIL OROZCO GOMEZ</t>
  </si>
  <si>
    <t>Juzgado 001 Civil del Circuito de Bogotá</t>
  </si>
  <si>
    <t>GAMALMOHAMMAND OTHMAN ATSHAN RUBIANO</t>
  </si>
  <si>
    <t>Juzgado 029 Civil del Circuito de Bogotá</t>
  </si>
  <si>
    <t>MARTHA INES  DIAZ ROMERO</t>
  </si>
  <si>
    <t>Juzgado 044 Civil del Circuito de Bogotá</t>
  </si>
  <si>
    <t>HENEY VELASQUEZ  ORTIZ</t>
  </si>
  <si>
    <t>Juzgado 030 Civil del Circuito de Bogotá</t>
  </si>
  <si>
    <t>CLAUDIA PATRICIA  NAVARRETE  PALOMARES</t>
  </si>
  <si>
    <t>Juzgado 032 Civil del Circuito de Bogotá</t>
  </si>
  <si>
    <t>GUSTAVO  SERRANO  RUBIO</t>
  </si>
  <si>
    <t>Juzgado 023 Civil del Circuito de Bogotá</t>
  </si>
  <si>
    <t>TIRSO  PEÑA HERNANDEZ</t>
  </si>
  <si>
    <t>Juzgado 010 Civil del Circuito de Bogotá</t>
  </si>
  <si>
    <t>FELIPE PABLO MOJICA  CORTES</t>
  </si>
  <si>
    <t>Juzgado 041 Civil del Circuito de Bogotá</t>
  </si>
  <si>
    <t>JANETH JAZMINA BRITTO RIVERO</t>
  </si>
  <si>
    <t>Juzgado 035 Civil del Circuito de Bogotá</t>
  </si>
  <si>
    <t>LUIS GUILLERMO  BOLAÑO SANCHEZ</t>
  </si>
  <si>
    <t>Juzgado 003 Civil del Circuito de Bogotá</t>
  </si>
  <si>
    <t>LILIANA CORREDOR MARTINEZ</t>
  </si>
  <si>
    <t>Juzgado 038 Civil del Circuito de Bogotá</t>
  </si>
  <si>
    <t>CONSTANZA ALICIA PIÑEROS VARGAS</t>
  </si>
  <si>
    <t>Juzgado 006 Civil del Circuito de Bogotá</t>
  </si>
  <si>
    <t>REYNALDO HUERTAS</t>
  </si>
  <si>
    <t>Juzgado 028 Civil del Circuito de Bogotá</t>
  </si>
  <si>
    <t>JOHN EDWIN  CASADIEGO PARRA</t>
  </si>
  <si>
    <t>Juzgado 005 Civil del Circuito de Bogotá</t>
  </si>
  <si>
    <t>NANCY LILIANA FUENTES VELANDIA</t>
  </si>
  <si>
    <t>Juzgado 024 Civil del Circuito de Bogotá</t>
  </si>
  <si>
    <t>HEIDI MARIANA LANCHEROS  MURCIA</t>
  </si>
  <si>
    <t>Juzgado 037 Civil del Circuito de Bogotá</t>
  </si>
  <si>
    <t>HERNANDO  FORERO DIAZ</t>
  </si>
  <si>
    <t>Juzgado 018 Civil del Circuito de Bogotá</t>
  </si>
  <si>
    <t>EDILMA  CARDONA  PINO</t>
  </si>
  <si>
    <t>Juzgado 031 Civil del Circuito de Bogotá</t>
  </si>
  <si>
    <t>BERNARDO FLÓREZ RUIZ</t>
  </si>
  <si>
    <t>Juzgado 007 Civil del Circuito de Bogotá</t>
  </si>
  <si>
    <t>SERGIO IVAN MESA MACIAS</t>
  </si>
  <si>
    <t>Juzgado 025 Civil del Circuito de Bogotá</t>
  </si>
  <si>
    <t>OLGA CECILIA SOLER  RINCON</t>
  </si>
  <si>
    <t>Juzgado 012 Civil del Circuito de Bogotá</t>
  </si>
  <si>
    <t>WILSON PALOMO ENCISO</t>
  </si>
  <si>
    <t>Juzgado 039 Civil del Circuito de Bogotá</t>
  </si>
  <si>
    <t>CESAR EDUARDO  DIAZ VALDIRI</t>
  </si>
  <si>
    <t>Juzgado 015 Civil del Circuito de Bogotá</t>
  </si>
  <si>
    <t>GILBERTO  REYES  DELGADO</t>
  </si>
  <si>
    <t>Juzgado 027 Civil del Circuito de Bogotá</t>
  </si>
  <si>
    <t>MARIA EUGENIA FAJARDO  CASALLAS</t>
  </si>
  <si>
    <t>Juzgado 021 Civil del Circuito de Bogotá</t>
  </si>
  <si>
    <t>ALBA LUCY  COCK  ALVAREZ</t>
  </si>
  <si>
    <t>Juzgado 011 Civil del Circuito de Bogotá</t>
  </si>
  <si>
    <t>MARIA EUGENIA SANTA GARCIA</t>
  </si>
  <si>
    <t>Juzgado 040 Civil del Circuito de Bogotá</t>
  </si>
  <si>
    <t>JENNY CAROLINA MARTINEZ RUEDA</t>
  </si>
  <si>
    <t>Juzgado 004 Civil del Circuito de Bogotá</t>
  </si>
  <si>
    <t>GERMAN IGNACIO  PEÑA  BELTRAN</t>
  </si>
  <si>
    <t>Juzgado 017 Civil del Circuito de Bogotá</t>
  </si>
  <si>
    <t>CESAR AUGUSTO BRAUSIN  AREVALO</t>
  </si>
  <si>
    <t>Juzgado 009 Civil del Circuito de Bogotá</t>
  </si>
  <si>
    <t>LUISA MYRIAM  LIZARAZO  RICAURTE</t>
  </si>
  <si>
    <t>Juzgado 033 Civil del Circuito de Bogotá</t>
  </si>
  <si>
    <t>ALFREDO  MARTINEZ  DE LA HOZ</t>
  </si>
  <si>
    <t>Juzgado 013 Civil del Circuito de Bogotá</t>
  </si>
  <si>
    <t>GABRIEL RICARDO  GUEVARA  CARRILLO</t>
  </si>
  <si>
    <t>Juzgado 002 Civil del Circuito de Bogotá</t>
  </si>
  <si>
    <t>OSCAR GABRIEL CELY  FONSECA</t>
  </si>
  <si>
    <t>Juzgado 019 Civil del Circuito de Bogotá</t>
  </si>
  <si>
    <t>ALBA LUCIA GOYENECHE GUEVARA</t>
  </si>
  <si>
    <t>Juzgado 036 Civil del Circuito de Bogotá</t>
  </si>
  <si>
    <t>MARIA CLAUDIA MORENO CARRILLO</t>
  </si>
  <si>
    <t>Juzgado 042 Civil del Circuito de Bogotá</t>
  </si>
  <si>
    <t>FLOR MARGOTH GONZALEZ FLOREZ</t>
  </si>
  <si>
    <t>Juzgado 014 Civil del Circuito de Bogotá</t>
  </si>
  <si>
    <t>JAIRO FRANCISCO  LEAL  ALVARADO</t>
  </si>
  <si>
    <t>Juzgado 034 Civil del Circuito de Bogotá</t>
  </si>
  <si>
    <t>MARIA DEL PILAR  ARANGO  HERNANDEZ</t>
  </si>
  <si>
    <t>Juzgado 020 Civil del Circuito de Bogotá</t>
  </si>
  <si>
    <t>ADRIANA AYALA  PULGARIN</t>
  </si>
  <si>
    <t>Juzgado 022 Civil del Circuito de Bogotá</t>
  </si>
  <si>
    <t>JOSE NEL CARDONA  MARTINEZ</t>
  </si>
  <si>
    <t>Juzgado 048 Civil del Circuito de Bogotá</t>
  </si>
  <si>
    <t>SAUL PACHON  JIMENEZ</t>
  </si>
  <si>
    <t>Juzgado 047 Civil del Circuito de Bogotá</t>
  </si>
  <si>
    <t>AURA CLARET  ESCOBAR  CASTELLANOS</t>
  </si>
  <si>
    <t>Juzgado 050 Civil del Circuito de Bogotá</t>
  </si>
  <si>
    <t>PILAR JIMENEZ ARDILA</t>
  </si>
  <si>
    <t>Juzgado 026 Civil del Circuito de Bogotá</t>
  </si>
  <si>
    <t>LEONARDO ANTONIO  CARO  CASTILLO</t>
  </si>
  <si>
    <t>Juzgado 049 Civil del Circuito de Bogotá</t>
  </si>
  <si>
    <t>HERMAN TRUJILLO  GARCIA</t>
  </si>
  <si>
    <t>Juzgado 008 Civil del Circuito de Bogotá</t>
  </si>
  <si>
    <t>ELSA JANETH  BARBOSA  VILLALBA</t>
  </si>
  <si>
    <t>Juzgado 045 Civil del Circuito de Bogotá</t>
  </si>
  <si>
    <t>GLORIA CECILIA RAMOS  MURCIA</t>
  </si>
  <si>
    <t>Juzgado 051 Civil del Circuito de Bogotá</t>
  </si>
  <si>
    <t>CARLOS ALBERTO SIMOES  PIEDRAHITA</t>
  </si>
  <si>
    <t>Juzgado 046 Civil del Circuito de Bogotá</t>
  </si>
  <si>
    <t>FABIOLA  PEREIRA ROMERO</t>
  </si>
  <si>
    <t>Juzgado 002 Civil del Circuito de Bucaramanga</t>
  </si>
  <si>
    <t>SOLLY CLARENA CASTILLA  DE PALACIO</t>
  </si>
  <si>
    <t>Juzgado 001 Civil del Circuito de Bucaramanga</t>
  </si>
  <si>
    <t>JUAN CARLOS ORTIZ  PEÑARANDA</t>
  </si>
  <si>
    <t>Juzgado 003 Civil del Circuito de Bucaramanga</t>
  </si>
  <si>
    <t>NESTOR RAUL REYES  ORTIZ</t>
  </si>
  <si>
    <t>Juzgado 006 Civil del Circuito de Bucaramanga</t>
  </si>
  <si>
    <t>EDGARDO  CAMACHO ALVAREZ</t>
  </si>
  <si>
    <t>Juzgado 005 Civil del Circuito de Bucaramanga</t>
  </si>
  <si>
    <t>FLEIDER LEONARDO VALERO PINZÓN</t>
  </si>
  <si>
    <t>Juzgado 011 Civil del Circuito de Bucaramanga</t>
  </si>
  <si>
    <t>LEONEL RICARDO GUARIN  PLATA</t>
  </si>
  <si>
    <t>Juzgado 009 Civil del Circuito de Bucaramanga</t>
  </si>
  <si>
    <t>CARMENZA BADILLO  CHAPARRO</t>
  </si>
  <si>
    <t>Juzgado 007 Civil del Circuito de Bucaramanga</t>
  </si>
  <si>
    <t>OFELIA DIAZ  TORRES</t>
  </si>
  <si>
    <t>Juzgado 010 Civil del Circuito de Bucaramanga</t>
  </si>
  <si>
    <t>ELKIN JULIÁN LEÓN AYALA</t>
  </si>
  <si>
    <t>Juzgado 012 Civil del Circuito de Bucaramanga</t>
  </si>
  <si>
    <t>HERNAN ANDRES  VELASQUEZ  SANDOVAL</t>
  </si>
  <si>
    <t>Juzgado 008 Civil del Circuito de Bucaramanga</t>
  </si>
  <si>
    <t>MARITZA  CASTELLANOS  GARCIA</t>
  </si>
  <si>
    <t>Juzgado 004 Civil del Circuito de Bucaramanga</t>
  </si>
  <si>
    <t>LUIS ROBERTO ORTIZ ARCINIEGAS</t>
  </si>
  <si>
    <t>Juzgado 001 Civil del Circuito de Barrancabermeja</t>
  </si>
  <si>
    <t>MIRYAM GUZMÁN MORALES</t>
  </si>
  <si>
    <t>Juzgado 002 Civil del Circuito de Barrancabermeja</t>
  </si>
  <si>
    <t>CESAR TULIO MARTINEZ  CENTENO</t>
  </si>
  <si>
    <t>Juzgado 003 Civil del Circuito de Tuluá</t>
  </si>
  <si>
    <t>FERNANDO ALONSO PEDRAZA CASTILLO</t>
  </si>
  <si>
    <t>Juzgado 001 Civil del Circuito de Tuluá</t>
  </si>
  <si>
    <t>ANGELO ALBERTO ZAPATA GALLEGO</t>
  </si>
  <si>
    <t>Juzgado 002 Civil del Circuito de Tuluá</t>
  </si>
  <si>
    <t>SANDRA LETICIA SUA  VILLEGAS</t>
  </si>
  <si>
    <t>Juzgado 002 Civil del Circuito de Buenaventura</t>
  </si>
  <si>
    <t>LUIS ANTONIO  BALCERO  ESCOBAR</t>
  </si>
  <si>
    <t>Juzgado 005 Civil del Circuito de Palmira</t>
  </si>
  <si>
    <t>DARIO ALBERTO  ARBELAEZ  CIFUENTES</t>
  </si>
  <si>
    <t>Juzgado 002 Civil del Circuito de Cartago</t>
  </si>
  <si>
    <t>MARIA STELLA BETANCOURT</t>
  </si>
  <si>
    <t>Juzgado 002 Civil del Circuito de Palmira</t>
  </si>
  <si>
    <t>LUZ AMELIA BASTIDAS  SEGURA</t>
  </si>
  <si>
    <t>Juzgado 001 Civil del Circuito de Palmira</t>
  </si>
  <si>
    <t>JOHNNIFER GOMEZ MORENO</t>
  </si>
  <si>
    <t>Juzgado 004 Civil del Circuito de Palmira</t>
  </si>
  <si>
    <t>HENRY PIZO  ECHAVARRIA</t>
  </si>
  <si>
    <t>Juzgado 003 Civil del Circuito de Palmira</t>
  </si>
  <si>
    <t>FRANK TOBAR VARGAS</t>
  </si>
  <si>
    <t>Juzgado 001 Civil del Circuito de Roldanillo</t>
  </si>
  <si>
    <t>DAVID EUGENIO ZAPATA ARIAS</t>
  </si>
  <si>
    <t>Juzgado 003 Civil del Circuito de Buenaventura</t>
  </si>
  <si>
    <t>ERICK WILMAR HERREÑO  PINZON</t>
  </si>
  <si>
    <t>Juzgado 001 Civil del Circuito de Cartago</t>
  </si>
  <si>
    <t>LILIAM NARANJO RAMIREZ</t>
  </si>
  <si>
    <t>Juzgado 001 Civil del Circuito de Buenaventura</t>
  </si>
  <si>
    <t>JOSE IRENARCO CORREDOR</t>
  </si>
  <si>
    <t>Juzgado 001 Civil del Circuito de Buga</t>
  </si>
  <si>
    <t>NATALIA MARIA VENENCIA  GALEANO</t>
  </si>
  <si>
    <t>Juzgado 003 Civil del Circuito de Buga</t>
  </si>
  <si>
    <t>CARLOS ARTURO GALEANO  SANEZ</t>
  </si>
  <si>
    <t>Juzgado 001 Civil del Circuito de Sevilla</t>
  </si>
  <si>
    <t>DANIEL ESTEBAN VILLA  PEREZ</t>
  </si>
  <si>
    <t xml:space="preserve">Juzgado 002 Civil del Circuito de Buga </t>
  </si>
  <si>
    <t>JUAN GABRIEL PRADO  PEDROZA</t>
  </si>
  <si>
    <t>Juzgado 011 Civil del Circuito de Cali</t>
  </si>
  <si>
    <t>NELSON OSORIO  GUAMANGA</t>
  </si>
  <si>
    <t>Juzgado 015 Civil del Circuito de Cali</t>
  </si>
  <si>
    <t>MARIA ALEJANDRA ESTUPIÑAN  BENAVIDES</t>
  </si>
  <si>
    <t>Juzgado 009 Civil del Circuito de Cali</t>
  </si>
  <si>
    <t>FELIPE SANTIAGO RESTREPO  POSADA</t>
  </si>
  <si>
    <t>Juzgado 007 Civil del Circuito de Cali</t>
  </si>
  <si>
    <t>LIBARDO ANTONIO BLANCO SILVA</t>
  </si>
  <si>
    <t>Juzgado 002 Civil del Circuito de Cali</t>
  </si>
  <si>
    <t>VICTOR HUGO SANCHEZ FIGUEROA</t>
  </si>
  <si>
    <t>Juzgado 003 Civil del Circuito de Cali</t>
  </si>
  <si>
    <t>CARLOS EDUARDO ARIAS  CORREA</t>
  </si>
  <si>
    <t>Juzgado 013 Civil del Circuito de Cali</t>
  </si>
  <si>
    <t>DIEGO FERNANDO CALVACHE  GARCIA</t>
  </si>
  <si>
    <t>Juzgado 001 Civil del Circuito de Cali</t>
  </si>
  <si>
    <t>ANDRES JOSE SOSSA  RESTREPO</t>
  </si>
  <si>
    <t>Juzgado 006 Civil del Circuito de Cali</t>
  </si>
  <si>
    <t>JUAN CARLOS ARTEAGA CAGUASANGO</t>
  </si>
  <si>
    <t>Juzgado 014 Civil del Circuito de Cali</t>
  </si>
  <si>
    <t>MIRIAN ARIAS DEL CARPIO</t>
  </si>
  <si>
    <t>Juzgado 012 Civil del Circuito de Cali</t>
  </si>
  <si>
    <t>CLAUDIA CECILIA NARVAEZ CAICEDO</t>
  </si>
  <si>
    <t>Juzgado 010 Civil del Circuito de Cali</t>
  </si>
  <si>
    <t>MONICA  MENDEZ  SABOGAL</t>
  </si>
  <si>
    <t>Juzgado 016 Civil del Circuito de Cali</t>
  </si>
  <si>
    <t>HELVER  BONILLA GARCIA</t>
  </si>
  <si>
    <t>Juzgado 019 Civil del Circuito de Cali</t>
  </si>
  <si>
    <t>GLORIA MARIA JIMENEZ LOMDOÑO</t>
  </si>
  <si>
    <t>Juzgado 008 Civil del Circuito de Cali</t>
  </si>
  <si>
    <t>LEONARDO LENIS</t>
  </si>
  <si>
    <t>Juzgado 017 Civil del Circuito de Cali</t>
  </si>
  <si>
    <t>Juzgado 018 Civil del Circuito de Cali</t>
  </si>
  <si>
    <t>ALEJANDRA MARIA RISUEÑO MARTINEZ</t>
  </si>
  <si>
    <t>Juzgado 005 Civil del Circuito de Cali</t>
  </si>
  <si>
    <t>LIZBETH FERNANDA ARELLANO IMBACUAN</t>
  </si>
  <si>
    <t>Juzgado 004 Civil del Circuito de Cali</t>
  </si>
  <si>
    <t>RAMIRO ELIAS POLO  CRISPINO</t>
  </si>
  <si>
    <t>Juzgado 004 Civil del Circuito de Cartagena</t>
  </si>
  <si>
    <t>CESAR FARID KAFURY BENEDETTI</t>
  </si>
  <si>
    <t>Juzgado 001 Civil del Circuito de Magangué</t>
  </si>
  <si>
    <t>JUAN MANUEL PADILLA  GARCIA</t>
  </si>
  <si>
    <t>Juzgado 003 Civil del Circuito de Cartagena</t>
  </si>
  <si>
    <t>MURIEL DEL ROSARIO  RODRIGUEZ  TUÑON</t>
  </si>
  <si>
    <t>Juzgado 001 Civil del Circuito de Cartagena</t>
  </si>
  <si>
    <t>JAVIER ENRIQUE CABALLERO AMADOR</t>
  </si>
  <si>
    <t>Juzgado 005 Civil del Circuito de Cartagena</t>
  </si>
  <si>
    <t>SERGIO RAFAEL ALVARINO  HERRERA</t>
  </si>
  <si>
    <t>Juzgado 002 Civil del Circuito de Cartagena</t>
  </si>
  <si>
    <t>NOHORA EUGENIA  GARCIA  PACHECO</t>
  </si>
  <si>
    <t>Juzgado 007 Civil del Circuito de Cartagena</t>
  </si>
  <si>
    <t>JUAN CARLOS MARMOLEJO PEINADO</t>
  </si>
  <si>
    <t>Juzgado 009 Civil del Circuito de Cartagena</t>
  </si>
  <si>
    <t>BETSY BATISTA CARDONA</t>
  </si>
  <si>
    <t>Juzgado 006 Civil del Circuito de Cartagena</t>
  </si>
  <si>
    <t>SHIRLEY CECILIA ANAYA  GARRIDO</t>
  </si>
  <si>
    <t>Juzgado 008 Civil del Circuito de Cartagena</t>
  </si>
  <si>
    <t>ROSIRIS MARIA LLERENA  VELEZ</t>
  </si>
  <si>
    <t>Juzgado 002 Civil del Circuito de Magangué</t>
  </si>
  <si>
    <t>RICHARD ALBERTO RODRIGUEZ PORTO</t>
  </si>
  <si>
    <t>Juzgado 004 Civil del Circuito de Cúcuta</t>
  </si>
  <si>
    <t>DIANA MARCELA  TOLOZA  CUBILLOS</t>
  </si>
  <si>
    <t>Juzgado 001 Civil del Circuito de Cúcuta</t>
  </si>
  <si>
    <t>NELSON ANDRES PEREZ  ORTIZ</t>
  </si>
  <si>
    <t>Juzgado 006 Civil del Circuito de Cúcuta</t>
  </si>
  <si>
    <t>MARIA ELENA  ARIAS LEAL</t>
  </si>
  <si>
    <t>Juzgado 007 Civil del Circuito de Cúcuta</t>
  </si>
  <si>
    <t>HELMHOLTZ FERNANDO LOPEZ  PIRAQUIVE</t>
  </si>
  <si>
    <t>Juzgado 005 Civil del Circuito de Cúcuta</t>
  </si>
  <si>
    <t>MARTHA BEATRIZ COLLAZOS  SALCEDO</t>
  </si>
  <si>
    <t>Juzgado 003 Civil del Circuito de Cúcuta</t>
  </si>
  <si>
    <t>SANDRA JAIMES FRANCO</t>
  </si>
  <si>
    <t>Juzgado 002 Civil del Circuito de Ocaña</t>
  </si>
  <si>
    <t>CLAUDIA  JAIMES  FRANCO</t>
  </si>
  <si>
    <t>Juzgado 001 Civil del Circuito de Ocaña</t>
  </si>
  <si>
    <t>GLORIA CECILIA  CASTILLA PALLARES</t>
  </si>
  <si>
    <t>Juzgado 001 Civil del Circuito de Los Patios</t>
  </si>
  <si>
    <t>ROSALIA  GELVEZ  LEMUS</t>
  </si>
  <si>
    <t>Juzgado 001 Civil del Circuito de Funza</t>
  </si>
  <si>
    <t>MONICA CRISTINA SOTELO DUQUE</t>
  </si>
  <si>
    <t>Juzgado 002 Civil del Circuito de Soacha</t>
  </si>
  <si>
    <t>PAULA ANDREA GIRALDO HERNANDEZ</t>
  </si>
  <si>
    <t>Juzgado 002 Civil del Circuito de Zipaquirá</t>
  </si>
  <si>
    <t>MARIA TERESA MORALES TAMARA</t>
  </si>
  <si>
    <t>Juzgado 002 Civil del Circuito de Fusagasugá</t>
  </si>
  <si>
    <t>LUIS ELIAS CARDONA HENAO</t>
  </si>
  <si>
    <t>Juzgado 001 Civil del Circuito de Fusagasugá</t>
  </si>
  <si>
    <t>EDGAR ENRIQUE BENAVIDES  GETIAL</t>
  </si>
  <si>
    <t>Juzgado 001 Civil del Circuito de Zipaquirá</t>
  </si>
  <si>
    <t>GIOVANNI YAIR  GUTIERREZ GOMEZ</t>
  </si>
  <si>
    <t>Juzgado 001 Civil del Circuito de Villeta</t>
  </si>
  <si>
    <t>ANA CONSTANZA ZAMBRANO  GONZALEZ</t>
  </si>
  <si>
    <t>Juzgado 001 Civil del Circuito de Soacha</t>
  </si>
  <si>
    <t>MARIA ANGEL RINCON  FLORIDO</t>
  </si>
  <si>
    <t>Juzgado 001 Civil del Circuito de La Mesa</t>
  </si>
  <si>
    <t>ANGELICA MARIA SABIO LOZANO</t>
  </si>
  <si>
    <t>Juzgado 001 Civil del Circuito de Ubaté</t>
  </si>
  <si>
    <t>HECTOR   QUIROGA SILVA</t>
  </si>
  <si>
    <t>Juzgado 001 Civil del Circuito de Girardot</t>
  </si>
  <si>
    <t>YAMITH  RIAÑO  SANCHEZ</t>
  </si>
  <si>
    <t>Juzgado 002 Civil del Circuito de Girardot</t>
  </si>
  <si>
    <t>FERNANDO TRINO ULISES MORALES CUESTA</t>
  </si>
  <si>
    <t>Juzgado 001 Civil del Circuito de Chocontá</t>
  </si>
  <si>
    <t xml:space="preserve">JAVIER ANDRES  CHAPARRO  GUEVARA </t>
  </si>
  <si>
    <t>Juzgado 002 Civil del Circuito de Facatativá</t>
  </si>
  <si>
    <t>MARTHA  LILIANA  MUNAR   PARRA</t>
  </si>
  <si>
    <t>Juzgado 001 Civil del Circuito de Facatativá</t>
  </si>
  <si>
    <t>DIEGO FERNANDO RAMIREZ SIERRA</t>
  </si>
  <si>
    <t>Juzgado 001 Civil del Circuito de Cáqueza</t>
  </si>
  <si>
    <t>BRIYITH ROCIO ACOSTA  JARA</t>
  </si>
  <si>
    <t>Juzgado 001 Civil del Circuito de Gachetá</t>
  </si>
  <si>
    <t>HENRY ANTONIO  GARCIA  GALLEGO</t>
  </si>
  <si>
    <t>Juzgado 001 Civil del Circuito de Florencia</t>
  </si>
  <si>
    <t>MAURICIO CASTILLO  MOLINA</t>
  </si>
  <si>
    <t>Juzgado 002 Civil del Circuito de Florencia</t>
  </si>
  <si>
    <t>OSCAR MAURICIO VARGAS  SANDOVAL</t>
  </si>
  <si>
    <t>Juzgado 001 Civil del Circuito de Ibagué</t>
  </si>
  <si>
    <t>GERMAN MARTINEZ  BELLO</t>
  </si>
  <si>
    <t>Juzgado 005 Civil del Circuito de Ibagué</t>
  </si>
  <si>
    <t>HUMBERTO ALBARELLO BAHAMON</t>
  </si>
  <si>
    <t>Juzgado 006 Civil del Circuito de Ibagué</t>
  </si>
  <si>
    <t>LUZ MARINA DIAZ  PARRA</t>
  </si>
  <si>
    <t>Juzgado 003 Civil del Circuito de Ibagué</t>
  </si>
  <si>
    <t>JOHN CARLOS  CAMACHO  PUYO</t>
  </si>
  <si>
    <t>Juzgado 004 Civil del Circuito de Ibagué</t>
  </si>
  <si>
    <t>DORIAM GIL BARBOSA</t>
  </si>
  <si>
    <t>Juzgado 002 Civil del Circuito de Ibagué</t>
  </si>
  <si>
    <t>JESUS SALOMON MOSQUERA  HINESTROZA</t>
  </si>
  <si>
    <t>Juzgado 001 Civil del Circuito de Guamo</t>
  </si>
  <si>
    <t>JUAN CARLOS CERON  DIAZ</t>
  </si>
  <si>
    <t>Juzgado 001 Civil del Circuito de Lérida</t>
  </si>
  <si>
    <t>JAVIER PARRA  SATIZÁBAL</t>
  </si>
  <si>
    <t>Juzgado 001 Civil del Circuito de Espinal</t>
  </si>
  <si>
    <t xml:space="preserve">JULIAN MAURICIO CASTELLANOS SIERRA </t>
  </si>
  <si>
    <t>Juzgado 002 Civil del Circuito de Espinal</t>
  </si>
  <si>
    <t>CARLOS AUGUSTO DURAN OSORIO</t>
  </si>
  <si>
    <t>Juzgado 001 Civil del Circuito de Honda</t>
  </si>
  <si>
    <t>MARTHA CECILIA  HUNTER  HERNANDEZ</t>
  </si>
  <si>
    <t>Juzgado 002 Civil del Circuito de Guamo</t>
  </si>
  <si>
    <t>CLAUDIA ESPERANZA CASAS  TOBITO</t>
  </si>
  <si>
    <t>Juzgado 002 Civil del Circuito de Honda</t>
  </si>
  <si>
    <t>RAMON RICARDO GONZALEZ DIAZ</t>
  </si>
  <si>
    <t>Juzgado 001 Civil del Circuito de Líbano</t>
  </si>
  <si>
    <t>ENRIQUE ROMERO  RODRIGUEZ</t>
  </si>
  <si>
    <t>Juzgado 002 Civil del Circuito de Melgar</t>
  </si>
  <si>
    <t>FANNY VELASQUEZ  BARON</t>
  </si>
  <si>
    <t>Juzgado 001 Civil del Circuito de Fresno</t>
  </si>
  <si>
    <t>HILIAN EDILSON OVALLE CELIS</t>
  </si>
  <si>
    <t>Juzgado 001 Civil del Circuito de Chaparral</t>
  </si>
  <si>
    <t>DALMAR RAFAEL CAZES  DURAN</t>
  </si>
  <si>
    <t>Juzgado 001 Civil del Circuito de Purificación</t>
  </si>
  <si>
    <t>ALVARO ALEXIS DUSSAN  CASTRILLON</t>
  </si>
  <si>
    <t>Juzgado 001 Civil del Circuito de Melgar</t>
  </si>
  <si>
    <t>FABIAN MARCEL LOZANO  OTALORA</t>
  </si>
  <si>
    <t>Juzgado 001 Civil del Circuito de La Dorada</t>
  </si>
  <si>
    <t>EDNA PATRICIA DUQUE ISAZA</t>
  </si>
  <si>
    <t>Juzgado 002 Civil del Circuito de La Dorada</t>
  </si>
  <si>
    <t>ANDREA CAROLINA GONZALEZ  MUÑOZ</t>
  </si>
  <si>
    <t>Juzgado 005 Civil del Circuito de Manizales</t>
  </si>
  <si>
    <t>JULIANA SALAZAR  LONDOÑO</t>
  </si>
  <si>
    <t>Juzgado 001 Civil del Circuito de Manizales</t>
  </si>
  <si>
    <t>ELIANA MARIA TORO  DUQUE</t>
  </si>
  <si>
    <t>Juzgado 002 Civil del Circuito de Manizales</t>
  </si>
  <si>
    <t>MARIA DEL CARMEN  NOREÑA  TOBON</t>
  </si>
  <si>
    <t>Juzgado 006 Civil del Circuito de Manizales</t>
  </si>
  <si>
    <t>GUILLERMO ZULUAGA  GIRALDO</t>
  </si>
  <si>
    <t>Juzgado 004 Civil del Circuito de Manizales</t>
  </si>
  <si>
    <t>MARIA TERESA CHICA  CORTES</t>
  </si>
  <si>
    <t>Juzgado 003 Civil del Circuito de Manizales</t>
  </si>
  <si>
    <t>GEOVANNY PAZ  MEZA</t>
  </si>
  <si>
    <t>Juzgado 001 Civil del Circuito de Chinchiná</t>
  </si>
  <si>
    <t>JULIO NESTOR  ECHEVERRY  ARIAS</t>
  </si>
  <si>
    <t>Juzgado 001 Civil del Circuito de Riosucio</t>
  </si>
  <si>
    <t>CLARA INES NARANJO  TORO</t>
  </si>
  <si>
    <t>Juzgado 001 Civil del Circuito de Salamina</t>
  </si>
  <si>
    <t>JUAN CARLOS ARIAS  ZULUAGA</t>
  </si>
  <si>
    <t>Juzgado 001 Civil del Circuito de Anserma</t>
  </si>
  <si>
    <t>RUTH DEL SOCORRO MORALES  PATIÑO</t>
  </si>
  <si>
    <t>Juzgado 001 Civil del Circuito de Aguadas</t>
  </si>
  <si>
    <t>CARLOS FERNANDO SOTO DUQUE</t>
  </si>
  <si>
    <t xml:space="preserve">Juzgado 001 Civil del Circuito con Conocimiento en Asuntos Laborales de Puerto Boyacá </t>
  </si>
  <si>
    <t>KEVIN ALEJANDRO ROJAS ECHEVERRY</t>
  </si>
  <si>
    <t>Juzgado 002 Civil del Circuito de Medellín</t>
  </si>
  <si>
    <t>BEATRIZ ELENA GUTIERREZ  CORREA</t>
  </si>
  <si>
    <t>Juzgado 010 Civil del Circuito de Medellín</t>
  </si>
  <si>
    <t>MARIO ALBERTO GOMEZ  LONDOÑO</t>
  </si>
  <si>
    <t>Juzgado 014 Civil del Circuito de Medellín</t>
  </si>
  <si>
    <t>MURIEL MASSA ACOSTA</t>
  </si>
  <si>
    <t>Juzgado 013 Civil del Circuito de Medellín</t>
  </si>
  <si>
    <t>MARIA CLARA OCAMPO  CORREA</t>
  </si>
  <si>
    <t>Juzgado 005 Civil del Circuito de Medellín</t>
  </si>
  <si>
    <t>RAFAEL ANTONIO  MATOS  RODELO</t>
  </si>
  <si>
    <t>Juzgado 016 Civil del Circuito de Medellín</t>
  </si>
  <si>
    <t>JORGE IVAN HOYOS  GAVIRIA</t>
  </si>
  <si>
    <t>Juzgado 017 Civil del Circuito de Medellín</t>
  </si>
  <si>
    <t>JOSE MANUEL  CUERVO  RUIZ</t>
  </si>
  <si>
    <t>Juzgado 008 Civil del Circuito de Medellín</t>
  </si>
  <si>
    <t>CARLOS ARTURO  GUERRA HIGUITA</t>
  </si>
  <si>
    <t>Juzgado 007 Civil del Circuito de Medellín</t>
  </si>
  <si>
    <t>HERNAN ALONSO  ARANGO  CASTRO</t>
  </si>
  <si>
    <t>Juzgado 004 Civil del Circuito de Medellín</t>
  </si>
  <si>
    <t>LUIS GUILLERMO  SALAS  VARGAS</t>
  </si>
  <si>
    <t>Juzgado 009 Civil del Circuito de Medellín</t>
  </si>
  <si>
    <t>YOLANDA  ECHEVERRI  BOHORQUEZ</t>
  </si>
  <si>
    <t>Juzgado 012 Civil del Circuito de Medellín</t>
  </si>
  <si>
    <t>TATIANA VILLADA OSORIO</t>
  </si>
  <si>
    <t>Juzgado 006 Civil del Circuito de Medellín</t>
  </si>
  <si>
    <t>MAURICIO  ECHEVERRI  RODRIGUEZ</t>
  </si>
  <si>
    <t>Juzgado 001 Civil del Circuito de Bello</t>
  </si>
  <si>
    <t>JAIRO DE JESUS GIRALDO NARANJO</t>
  </si>
  <si>
    <t>Juzgado 011 Civil del Circuito de Medellín</t>
  </si>
  <si>
    <t>BEATRIZ ELENA  RAMIREZ HOYOS</t>
  </si>
  <si>
    <t>Juzgado 003 Civil del Circuito de Medellín</t>
  </si>
  <si>
    <t>ANGELA MARIA  MEJIA ROMERO</t>
  </si>
  <si>
    <t>Juzgado 002 Civil del Circuito de Bello</t>
  </si>
  <si>
    <t>JOSE MAURICIO  GIRALDO  MONTOYA</t>
  </si>
  <si>
    <t>Juzgado 002 Civil del Circuito de Itagüí</t>
  </si>
  <si>
    <t>LEONARDO  GOMEZ  RENDON</t>
  </si>
  <si>
    <t>Juzgado 022 Civil del Circuito de Medellín</t>
  </si>
  <si>
    <t>ADRIANA MILENA FUENTES GALVIS</t>
  </si>
  <si>
    <t>Juzgado 020 Civil del Circuito de Medellín</t>
  </si>
  <si>
    <t>OMAR VASQUEZ  CUARTAS</t>
  </si>
  <si>
    <t>Juzgado 019 Civil del Circuito de Medellín</t>
  </si>
  <si>
    <t>ALVARO ORDOÑEZ GUZMAN</t>
  </si>
  <si>
    <t>Juzgado 018 Civil del Circuito de Medellín</t>
  </si>
  <si>
    <t>WILLIAM FERNANDO LONDOÑO BRAND</t>
  </si>
  <si>
    <t>Juzgado 001 Civil del Circuito de Itagüí</t>
  </si>
  <si>
    <t>SERGIO ESCOBAR HOLGUÍN</t>
  </si>
  <si>
    <t>Juzgado 001 Civil del Circuito de Caldas</t>
  </si>
  <si>
    <t>DIANA MARCELA SALAZAR PUERTA</t>
  </si>
  <si>
    <t>Juzgado 001 Civil del Circuito de Envigado</t>
  </si>
  <si>
    <t>GERMAN ALONSO  FLOREZ  HINCAPIE</t>
  </si>
  <si>
    <t>Juzgado 002 Civil del Circuito de Envigado</t>
  </si>
  <si>
    <t>LUIS FERNANDO  URIBE  GARCIA</t>
  </si>
  <si>
    <t>Juzgado 015 Civil del Circuito de Medellín</t>
  </si>
  <si>
    <t>RICARDO LEON  OQUENDO MORANTES</t>
  </si>
  <si>
    <t>Juzgado 021 Civil del Circuito de Medellín</t>
  </si>
  <si>
    <t>JORGE HUMBERTO IBARRA</t>
  </si>
  <si>
    <t>Juzgado 001 Civil del Circuito de Medellín</t>
  </si>
  <si>
    <t>JOSE ALEJANDRO  GOMEZ OROZCO</t>
  </si>
  <si>
    <t>Juzgado 003 Civil del Circuito de Envigado</t>
  </si>
  <si>
    <t>HERNANDO ANTONIO BUSTAMANTE  TRIVIÑO</t>
  </si>
  <si>
    <t>Juzgado 001 Civil del Circuito de Girardota</t>
  </si>
  <si>
    <t>DIANA MILENA SABOGAL OSPINA</t>
  </si>
  <si>
    <t>Juzgado 001 Civil del Circuito de Mocoa</t>
  </si>
  <si>
    <t>VICENTE JAVIER DUARTE</t>
  </si>
  <si>
    <t>Juzgado 001 Civil del Circuito de Montería</t>
  </si>
  <si>
    <t>LIZ MERCEDES CASALINS WILCHES</t>
  </si>
  <si>
    <t>Juzgado 004 Civil del Circuito de Montería</t>
  </si>
  <si>
    <t>CARLOS ARTURO RUIZ  SAENZ</t>
  </si>
  <si>
    <t>Juzgado 003 Civil del Circuito de Montería</t>
  </si>
  <si>
    <t>MARÍA CRISTINA ARRIETA  BLANQUICETT</t>
  </si>
  <si>
    <t>Juzgado 001 Civil del Circuito de Lorica</t>
  </si>
  <si>
    <t>MARTIN ALONSO MONTIEL  SALGADO</t>
  </si>
  <si>
    <t>Juzgado 002 Civil del Circuito de Montería</t>
  </si>
  <si>
    <t>HELMER RAMON CORTES  UPARELA</t>
  </si>
  <si>
    <t>Juzgado 001 Civil del Circuito de Sahagún</t>
  </si>
  <si>
    <t>HELIOBETH DARIO VERGARA GATTAS</t>
  </si>
  <si>
    <t>Juzgado 001 Civil del Circuito de Cereté</t>
  </si>
  <si>
    <t>CESAR GABRIEL  GOMEZ  CANTERO</t>
  </si>
  <si>
    <t>Juzgado 002 Civil del Circuito de Cereté</t>
  </si>
  <si>
    <t>OSWALDO  MARTÍNEZ  PEREDO</t>
  </si>
  <si>
    <t>Juzgado 005 Civil del Circuito de Neiva</t>
  </si>
  <si>
    <t>LUIS FERNANDO  HERMOSA ROJAS</t>
  </si>
  <si>
    <t>Juzgado 001 Civil del Circuito de Neiva</t>
  </si>
  <si>
    <t>HECTOR ANDRES CHARRY  RUBIANO</t>
  </si>
  <si>
    <t>Juzgado 004 Civil del Circuito de Neiva</t>
  </si>
  <si>
    <t>EDGAR ALFONSO  CHAUX  SANABRIA</t>
  </si>
  <si>
    <t xml:space="preserve">Juzgado 003 Civil del Circuito de Neiva </t>
  </si>
  <si>
    <t>EDGAR RICARDO  CORREA  GAMBOA</t>
  </si>
  <si>
    <t>Juzgado 002 Civil del Circuito de Neiva</t>
  </si>
  <si>
    <t>CARLOS ORTIZ VARGAS</t>
  </si>
  <si>
    <t>Juzgado 002 Civil del Circuito de Garzón</t>
  </si>
  <si>
    <t>JAIRO ALFONSO CALDERON PAJOY</t>
  </si>
  <si>
    <t>Juzgado 002 Civil del Circuito de Pitalito</t>
  </si>
  <si>
    <t>HECTOR FELIX  CAMPOS  RODRIGUEZ</t>
  </si>
  <si>
    <t>Juzgado 001 Civil del Circuito de Pitalito</t>
  </si>
  <si>
    <t>YANETH  CONSTANZA  DEL  SOCORRO   OME  DE  MORENO</t>
  </si>
  <si>
    <t>Juzgado 001 Civil del Circuito de Garzón</t>
  </si>
  <si>
    <t>CIELO ESTHER  HERNANDEZ  SALAZAR</t>
  </si>
  <si>
    <t>Juzgado 001 Civil del Circuito de Pamplona</t>
  </si>
  <si>
    <t>ANGELA  AURORA QUINTANA  PARADA</t>
  </si>
  <si>
    <t>Juzgado 002 Civil del Circuito de Pamplona</t>
  </si>
  <si>
    <t>ANGELICA MARÍA DEL PILAR  CONTRERAS  CALDERÓN</t>
  </si>
  <si>
    <t>Juzgado 001 Civil del Circuito de Pasto</t>
  </si>
  <si>
    <t>ANA CRISTINA  CIFUENTES  CORDOBA</t>
  </si>
  <si>
    <t>Juzgado 003 Civil del Circuito de Pasto</t>
  </si>
  <si>
    <t>RODRIGO NELSON ESTUPIÑAN CORAL</t>
  </si>
  <si>
    <t>Juzgado 004 Civil del Circuito de Pasto</t>
  </si>
  <si>
    <t>JORGE ARMANDO BENAVIDES MELO</t>
  </si>
  <si>
    <t>Juzgado 002 Civil del Circuito de Pasto</t>
  </si>
  <si>
    <t xml:space="preserve">MARIA CRISTINA  LOPEZ  ERASO </t>
  </si>
  <si>
    <t>Juzgado 002 Civil del Circuito de Ipiales</t>
  </si>
  <si>
    <t>EDMUNDO VICENTE CAICEDO VELASCO</t>
  </si>
  <si>
    <t>Juzgado 001 Civil del Circuito de Ipiales</t>
  </si>
  <si>
    <t>SERGIO RICARDO  GUERRERO MARTINEZ</t>
  </si>
  <si>
    <t>Juzgado 001 Civil del Circuito de La Unión</t>
  </si>
  <si>
    <t>ORLANDO SILVIO JAMAUCA RAMOS</t>
  </si>
  <si>
    <t>Juzgado 002 Civil del Circuito de Tumaco</t>
  </si>
  <si>
    <t>PABLO JOSE  GOMEZ  RIVERA</t>
  </si>
  <si>
    <t>Juzgado 001 Civil del Circuito de Túquerres</t>
  </si>
  <si>
    <t>ANA ISABEL GUEVARA  ORDOÑEZ</t>
  </si>
  <si>
    <t>Juzgado 001 Civil del Circuito de Tumaco</t>
  </si>
  <si>
    <t>VICTOR HUGO RODRIGUEZ MORAN</t>
  </si>
  <si>
    <t>Juzgado 003 Civil del Circuito de Pereira</t>
  </si>
  <si>
    <t>MARTHA LUCIA SEPULVEDA GONZALEZ</t>
  </si>
  <si>
    <t>Juzgado 004 Civil del Circuito de Pereira</t>
  </si>
  <si>
    <t>MARTHA ISABEL DUQUE  ARIAS</t>
  </si>
  <si>
    <t>Juzgado 001 Civil del Circuito de Santa Rosa de Cabal</t>
  </si>
  <si>
    <t>SULI MAYERLI MIRANDA  HERRERA</t>
  </si>
  <si>
    <t>Juzgado 002 Civil del Circuito de Pereira</t>
  </si>
  <si>
    <t>IVAN DARIO  LOPEZ GUZMAN</t>
  </si>
  <si>
    <t>Juzgado 005 Civil del Circuito de Pereira</t>
  </si>
  <si>
    <t>MARLY ALDERIS PEREZ  PEREZ</t>
  </si>
  <si>
    <t>Juzgado 001 Civil del Circuito de Dosquebradas</t>
  </si>
  <si>
    <t>RODRIGO  RAMOS  GARCIA</t>
  </si>
  <si>
    <t>Juzgado 001 Civil del Circuito de Pereira</t>
  </si>
  <si>
    <t>OLGA CRISTINA GARCIA AGUDELO</t>
  </si>
  <si>
    <t>Juzgado 006 Civil del Circuito de Popayán</t>
  </si>
  <si>
    <t>ASTRID MARIA  DIAGO URRUTIA</t>
  </si>
  <si>
    <t>Juzgado 005 Civil del Circuito de Popayán</t>
  </si>
  <si>
    <t>CARLOS ARTURO MANZANO BRAVO</t>
  </si>
  <si>
    <t>Juzgado 002 Civil del Circuito de Popayán</t>
  </si>
  <si>
    <t>HUGO ARMANDO POLANCO  LOPEZ</t>
  </si>
  <si>
    <t>Juzgado 001 Civil del Circuito de Popayán</t>
  </si>
  <si>
    <t>JAMES HERNANDO CORREA  CLAVIJO</t>
  </si>
  <si>
    <t>Juzgado 003 Civil del Circuito de Popayán</t>
  </si>
  <si>
    <t>FABIAN DARIO  LOPEZ LOPEZ</t>
  </si>
  <si>
    <t>Juzgado 004 Civil del Circuito de Popayán</t>
  </si>
  <si>
    <t>AURA MARIA ROSERO NARVAEZ</t>
  </si>
  <si>
    <t>Juzgado 002 Civil del Circuito de Santander de Quilichao</t>
  </si>
  <si>
    <t>LEONOR PATRICIA BERMUDEZ  JOAQUI</t>
  </si>
  <si>
    <t>Juzgado 001 Civil del Circuito de Puerto Tejada</t>
  </si>
  <si>
    <t>MONICA FABIOLA RODRIGUEZ BRAVO</t>
  </si>
  <si>
    <t>Juzgado 001 Civil del Circuito de Santander de Quilichao</t>
  </si>
  <si>
    <t>JUAN ARNALDO VIVEROS  ERAZO</t>
  </si>
  <si>
    <t>Juzgado 001 Civil del Circuito de Patía-El Bordo</t>
  </si>
  <si>
    <t>BLANCA CECILIA  CASAS  CASTILLO</t>
  </si>
  <si>
    <t>Juzgado 001 Civil del Circuito de Quibdó</t>
  </si>
  <si>
    <t>PIEDAD DEL ROSARIO PENAGOS RODRIGUEZ</t>
  </si>
  <si>
    <t>Juzgado 001 Civil del Circuito de Istmina</t>
  </si>
  <si>
    <t>MABEL  LOPEZ LEON</t>
  </si>
  <si>
    <t>Juzgado 002 Civil del Circuito de Istmina</t>
  </si>
  <si>
    <t>LEONOR MARIA RIOS  BLANDON</t>
  </si>
  <si>
    <t>Juzgado 002 Civil del Circuito de Riohacha</t>
  </si>
  <si>
    <t>YEIDY ELIANA BUSTAMANTE MESA</t>
  </si>
  <si>
    <t>Juzgado 001 Civil del Circuito de Riohacha</t>
  </si>
  <si>
    <t>MARIA JOSE DAVID AARON</t>
  </si>
  <si>
    <t>Juzgado 002 Civil del Circuito de San Andrés</t>
  </si>
  <si>
    <t>DIOMIRA LIVINGSTON  LEVER</t>
  </si>
  <si>
    <t>Juzgado 001 Civil del Circuito de San Andrés</t>
  </si>
  <si>
    <t>JULIAN GARCES  GIRALDO</t>
  </si>
  <si>
    <t>San Gil</t>
  </si>
  <si>
    <t>Juzgado 001 Civil del Circuito de San Gil</t>
  </si>
  <si>
    <t>GILBERTO GALVIS  AVE</t>
  </si>
  <si>
    <t>Juzgado 002 Civil del Circuito de San Gil</t>
  </si>
  <si>
    <t>HOLGUER ABUNDIO TORRES  MANTILLA</t>
  </si>
  <si>
    <t>Juzgado 002 Civil del Circuito de Socorro</t>
  </si>
  <si>
    <t>RITO ANTONIO  PATARROYO  HERNANDEZ</t>
  </si>
  <si>
    <t>Juzgado 001 Civil del Circuito de Socorro</t>
  </si>
  <si>
    <t>IBETH MARITZA PORRAS  MONROY</t>
  </si>
  <si>
    <t>Juzgado 002 Civil del Circuito de Vélez</t>
  </si>
  <si>
    <t>XIMENA ORDOÑEZ BARBOSA</t>
  </si>
  <si>
    <t>Juzgado 001 Civil del Circuito de Puente Nacional</t>
  </si>
  <si>
    <t>EULALIA  GUIZA HERREÑO</t>
  </si>
  <si>
    <t>Juzgado 001 Civil del Circuito de Vélez</t>
  </si>
  <si>
    <t>RICARDO ALONSO ARCINIEGAS  GUTIERREZ</t>
  </si>
  <si>
    <t>Juzgado 002 Civil del Circuito de Santa Marta</t>
  </si>
  <si>
    <t>MARIELA  DIAZGRANADOS VISBAL</t>
  </si>
  <si>
    <t>Juzgado 001 Civil del Circuito de Santa Marta</t>
  </si>
  <si>
    <t>MÓNICA DE JESÚS  GRACIAS CORONADO</t>
  </si>
  <si>
    <t>Juzgado 003 Civil del Circuito de Santa Marta</t>
  </si>
  <si>
    <t>LUIS GUILLERMO AGUILAR CARO CARO</t>
  </si>
  <si>
    <t>Juzgado 004 Civil del Circuito de Santa Marta</t>
  </si>
  <si>
    <t>DOLLY ESTHER  GOENAGA  CARDENAS</t>
  </si>
  <si>
    <t xml:space="preserve">Juzgado 001 Civil del Circuito de Fundación </t>
  </si>
  <si>
    <t>DIANA PATRICIA MARTINEZ  CUDRIS</t>
  </si>
  <si>
    <t>Juzgado 005 Civil del Circuito de Santa Marta</t>
  </si>
  <si>
    <t>SAUL ANTONIO HAMBURGER VILLAR</t>
  </si>
  <si>
    <t>Juzgado 001 Civil del Circuito de Ciénaga</t>
  </si>
  <si>
    <t>ANA MERCEDES  FERNANDEZ  RAMOS</t>
  </si>
  <si>
    <t>Juzgado 002 Civil del Circuito de Ciénaga</t>
  </si>
  <si>
    <t>ANDREA CAROLINA  SOLANO GARCIA</t>
  </si>
  <si>
    <t>Juzgado 001 Civil del Circuito de El Banco</t>
  </si>
  <si>
    <t>RODRIGO ALBERTO MUÑOZ  ESTOR</t>
  </si>
  <si>
    <t>Juzgado 002 Civil del Circuito de Sogamoso</t>
  </si>
  <si>
    <t>ANA MARIA REYES  PASOCHOA</t>
  </si>
  <si>
    <t>Juzgado 002 Civil del Circuito de Duitama</t>
  </si>
  <si>
    <t>NICANOR  ROA  CARVAJAL</t>
  </si>
  <si>
    <t>Juzgado 001 Civil del Circuito de Duitama</t>
  </si>
  <si>
    <t>GLORIA ESPERANZA BARACALDO  BARRERA</t>
  </si>
  <si>
    <t>Juzgado 001 Civil del Circuito de Sogamoso</t>
  </si>
  <si>
    <t>CAMILO ERNESTO BECERRA  ESPITIA</t>
  </si>
  <si>
    <t>Juzgado 003 Civil del Circuito de Sogamoso</t>
  </si>
  <si>
    <t>SANTIAGO ANDRES SALAZAR  HERNÁNDEZ</t>
  </si>
  <si>
    <t>Juzgado 003 Civil del Circuito de Duitama</t>
  </si>
  <si>
    <t>SANDRA CECILIA RODRIGUEZ ESLAVA</t>
  </si>
  <si>
    <t>Juzgado 003 Civil del Circuito de Sincelejo</t>
  </si>
  <si>
    <t>JOSE DAVID SANTODOMINGO CONTRERAS</t>
  </si>
  <si>
    <t>Juzgado 001 Civil del Circuito de Sincelejo</t>
  </si>
  <si>
    <t>CLARENA LUCÍA ORDÓÑEZ  SIERRA</t>
  </si>
  <si>
    <t>Juzgado 006 Civil del Circuito de Sincelejo</t>
  </si>
  <si>
    <t>ZULEYMA DEL CARMEN ARRIETA  CARRIAZO</t>
  </si>
  <si>
    <t>Juzgado 005 Civil del Circuito de Sincelejo</t>
  </si>
  <si>
    <t>LEILA PATRICIA NADER  ORDOSGOITIA</t>
  </si>
  <si>
    <t>Juzgado 004 Civil del Circuito de Sincelejo</t>
  </si>
  <si>
    <t>ANGEL MARIA VEGA HERNÁNDEZ</t>
  </si>
  <si>
    <t>Juzgado 002 Civil del Circuito de Sincelejo</t>
  </si>
  <si>
    <t>KARINE BELTRAN AGAMEZ</t>
  </si>
  <si>
    <t>Juzgado 001 Civil del Circuito de Tunja</t>
  </si>
  <si>
    <t>LAURA XIMENA DIAZ  RINCON</t>
  </si>
  <si>
    <t>Juzgado 004 Civil del Circuito de Tunja</t>
  </si>
  <si>
    <t>LUIS ERNESTO  GUEVARA LOPEZ</t>
  </si>
  <si>
    <t>Juzgado 002 Civil del Circuito de Tunja</t>
  </si>
  <si>
    <t>HERNANDO VARGAS  CIPAMOCHA</t>
  </si>
  <si>
    <t>Juzgado 003 Civil del Circuito de Tunja</t>
  </si>
  <si>
    <t xml:space="preserve">RAMIRO ALFONSO  ARANGUREN DIAZ </t>
  </si>
  <si>
    <t>Juzgado 001 Civil del Circuito de Chiquinquirá</t>
  </si>
  <si>
    <t>CLAUDIA PATRICIA GALINDEZ LOPEZ</t>
  </si>
  <si>
    <t>Juzgado 001 Civil del Circuito de Moniquirá</t>
  </si>
  <si>
    <t>NANCY BOLIVAR MOJICA</t>
  </si>
  <si>
    <t>Juzgado 002 Civil del Circuito de Chiquinquirá</t>
  </si>
  <si>
    <t>FRANK WILIAM PARRA  TELLEZ</t>
  </si>
  <si>
    <t>Juzgado 001 Civil del Circuito de Garagoa</t>
  </si>
  <si>
    <t>SANDRA MILENA MUÑOZ  TORRES</t>
  </si>
  <si>
    <t>Juzgado 001 Civil del Circuito de Ramiriquí</t>
  </si>
  <si>
    <t>ANGELICA MARIA MORALES  CHINOME</t>
  </si>
  <si>
    <t>Juzgado 001 Civil del Circuito de Guateque</t>
  </si>
  <si>
    <t>GLORIA SOLER  PEDROZA</t>
  </si>
  <si>
    <t>Juzgado 003 Civil del Circuito de Valledupar</t>
  </si>
  <si>
    <t>MARINA  ACOSTA  ARIAS</t>
  </si>
  <si>
    <t>Juzgado 002 Civil del Circuito de Valledupar</t>
  </si>
  <si>
    <t>GERMAN  DAZA  ARIZA</t>
  </si>
  <si>
    <t>Juzgado 001 Civil del Circuito de Valledupar</t>
  </si>
  <si>
    <t>SORAYA INES ZULETA  VEGA</t>
  </si>
  <si>
    <t>Juzgado 005 Civil del Circuito de Valledupar</t>
  </si>
  <si>
    <t>DANITH CECILIA  BOLIVAR  OCHOA</t>
  </si>
  <si>
    <t>Juzgado 004 Civil del Circuito de Valledupar</t>
  </si>
  <si>
    <t>EDUARDO JOSE  CABELLO  ARZUAGA</t>
  </si>
  <si>
    <t>Juzgado 001 Civil del Circuito de Chiriguaná</t>
  </si>
  <si>
    <t>ALBERTO ENRIQUE  ARIZA  VILLA</t>
  </si>
  <si>
    <t>Juzgado 004 Civil del Circuito de Villavicencio</t>
  </si>
  <si>
    <t>ANA GRACIELA URREGO LOPEZ</t>
  </si>
  <si>
    <t>Juzgado 005 Civil del Circuito de Villavicencio</t>
  </si>
  <si>
    <t>FEDERICO  GONZALEZ  CAMPOS</t>
  </si>
  <si>
    <t>Juzgado 001 Civil del Circuito de Acacías</t>
  </si>
  <si>
    <t>DIDIER  LÓPEZ  QUICENO</t>
  </si>
  <si>
    <t>Juzgado 002 Civil del Circuito de Villavicencio</t>
  </si>
  <si>
    <t>NESTOR ANDRES VILLAMARIN DIAZ</t>
  </si>
  <si>
    <t>Juzgado 001 Civil del Circuito de Villavicencio</t>
  </si>
  <si>
    <t>GABRIEL MAURICIO  REY  AMAYA</t>
  </si>
  <si>
    <t>Juzgado 003 Civil del Circuito de Villavicencio</t>
  </si>
  <si>
    <t>YENNIS DEL CARMEN LAMBRAÑO  FINAMORE</t>
  </si>
  <si>
    <t>Juzgado 001 Civil del Circuito de Granada</t>
  </si>
  <si>
    <t>DORIS NAYIBE NAVARRO  QUEVEDO</t>
  </si>
  <si>
    <t>Juzgado 001 Civil del Circuito de Yopal</t>
  </si>
  <si>
    <t>LUIS ARIOSTO CARO LEON</t>
  </si>
  <si>
    <t>Juzgado 003 Civil del Circuito de Yopal</t>
  </si>
  <si>
    <t>LILIANA EMPERATRIZ DEL ROCIO RIAÑO  ESLAVA</t>
  </si>
  <si>
    <t>Juzgado 002 Civil del Circuito de Yopal</t>
  </si>
  <si>
    <t>JAVIER ARTURO ROCHA  VASQUEZ</t>
  </si>
  <si>
    <t>Tribunal</t>
  </si>
  <si>
    <t>Despacho 017 de la Sala Civil del Tribunal Superior de Bogotá</t>
  </si>
  <si>
    <t>HENRY DE JESUS CALDERON RAUDALES</t>
  </si>
  <si>
    <t>Despacho 018 de la Sala Civil del Tribunal Superior de Bogotá</t>
  </si>
  <si>
    <t>JOSE ALFONSO ISAZA DAVILA</t>
  </si>
  <si>
    <t>Despacho 004 de la Sala Civil del Tribunal Superior de Bogotá</t>
  </si>
  <si>
    <t>JORGE EDUARDO FERREIRA  VARGAS</t>
  </si>
  <si>
    <t>Despacho 007 de la Sala Civil del Tribunal Superior de Bogotá</t>
  </si>
  <si>
    <t>JAIME  CHAVARRO MAHECHA</t>
  </si>
  <si>
    <t>Despacho 020 de la Sala Civil del Tribunal Superior de Bogotá</t>
  </si>
  <si>
    <t>MARIA PATRICIA CRUZ  MIRANDA</t>
  </si>
  <si>
    <t>Despacho 014 de la Sala Civil del Tribunal Superior de Bogotá</t>
  </si>
  <si>
    <t>JULIAN SOSA  ROMERO</t>
  </si>
  <si>
    <t>Despacho 015 de la Sala Civil del Tribunal Superior de Bogotá</t>
  </si>
  <si>
    <t>RICARDO  ACOSTA BUITRAGO</t>
  </si>
  <si>
    <t>Despacho 021 de la Sala Civil del Tribunal Superior de Bogotá</t>
  </si>
  <si>
    <t>MARTHA ISABEL  GARCIA SERRANO</t>
  </si>
  <si>
    <t>Despacho 006 de la Sala Civil del Tribunal Superior de Bogotá</t>
  </si>
  <si>
    <t>MARCO ANTONIO  ALVAREZ  GOMEZ</t>
  </si>
  <si>
    <t>Despacho 009 de la Sala Civil del Tribunal Superior de Bogotá</t>
  </si>
  <si>
    <t>JUAN PABLO SUÁREZ OROZCO</t>
  </si>
  <si>
    <t>Despacho 016 de la Sala Civil del Tribunal Superior de Bogotá</t>
  </si>
  <si>
    <t>NUBIA ESPERANZA SABOGAL VARON</t>
  </si>
  <si>
    <t>Despacho 005 de la Sala Civil del Tribunal Superior de Bogotá</t>
  </si>
  <si>
    <t>MANUEL ALFONSO ZAMUDIO MORA</t>
  </si>
  <si>
    <t>Despacho 019 de la Sala Civil del Tribunal Superior de Bogotá</t>
  </si>
  <si>
    <t>GERMAN  VALENZUELA VALBUENA</t>
  </si>
  <si>
    <t>Despacho 013 de la Sala Civil del Tribunal Superior de Bogotá</t>
  </si>
  <si>
    <t>OSCAR FERNANDO  YAYA  PEÑA</t>
  </si>
  <si>
    <t>Despacho 012 de la Sala Civil del Tribunal Superior de Bogotá</t>
  </si>
  <si>
    <t>MARTHA PATRICIA  GUZMAN  ALVAREZ</t>
  </si>
  <si>
    <t>Despacho 010 de la Sala Civil del Tribunal Superior de Bogotá</t>
  </si>
  <si>
    <t>HILDA GONZALEZ NEIRA</t>
  </si>
  <si>
    <t>Despacho 003 de la Sala Civil del Tribunal Superior de Bogotá</t>
  </si>
  <si>
    <t>CLARA INES  MARQUEZ  BULLA</t>
  </si>
  <si>
    <t>Despacho 001 de la Sala Civil del Tribunal Superior de Bogotá</t>
  </si>
  <si>
    <t>ADRIANA SAAVEDRA  LOZADA</t>
  </si>
  <si>
    <t>Despacho 002 de la Sala Civil del Tribunal Superior de Bogotá</t>
  </si>
  <si>
    <t>LUIS ROBERTO SUAREZ  GONZALEZ</t>
  </si>
  <si>
    <t>Despacho 011 de la Sala Civil del Tribunal Superior de Bogotá</t>
  </si>
  <si>
    <t>RUTH ELENA GALVIS VERGARA</t>
  </si>
  <si>
    <t>Despacho 008 de la Sala Civil del Tribunal Superior de Bogotá</t>
  </si>
  <si>
    <t>LIANA AIDA  LIZARAZO  VACA</t>
  </si>
  <si>
    <t>Despacho 002 de la Sala Civil del Tribunal Superior de Cali</t>
  </si>
  <si>
    <t>HERNANDO RODRIGUEZ  MESA</t>
  </si>
  <si>
    <t>Despacho 008 de la Sala Civil del Tribunal Superior de Cali</t>
  </si>
  <si>
    <t>HOMERO MICENO MORA   INSUASTY</t>
  </si>
  <si>
    <t>Despacho 004 de la Sala Civil del Tribunal Superior de Cali</t>
  </si>
  <si>
    <t>JORGE EDMUNDO JARAMILLO  VILLARREAL</t>
  </si>
  <si>
    <t>Despacho 001 de la Sala Civil del Tribunal Superior de Cali</t>
  </si>
  <si>
    <t>JOSE DAVID  CORREDOR ESPITIA</t>
  </si>
  <si>
    <t>Despacho 007 de la Sala Civil del Tribunal Superior de Cali</t>
  </si>
  <si>
    <t>JULIAN ALBERTO VILLEGAS  PEREA</t>
  </si>
  <si>
    <t>Despacho 005 de la Sala Civil del Tribunal Superior de Cali</t>
  </si>
  <si>
    <t>ANA LUZ ESCOBAR  LOZANO</t>
  </si>
  <si>
    <t>Despacho 006 de la Sala Civil del Tribunal Superior de Cali</t>
  </si>
  <si>
    <t>CARLOS ALBERTO ROMERO  SANCHEZ</t>
  </si>
  <si>
    <t>Despacho 009 de la Sala Civil del Tribunal Superior de Cali</t>
  </si>
  <si>
    <t>CESAR EVARISTO LEON  VERGARA</t>
  </si>
  <si>
    <t>Despacho 003 de la Sala Civil del Tribunal Superior de Cali</t>
  </si>
  <si>
    <t>FLAVIO EDUARDO CORDOBA  FUERTES</t>
  </si>
  <si>
    <t>Despacho 004 de la Sala Civil del Tribunal Superior de Medellín</t>
  </si>
  <si>
    <t>MARTHA CECILIA  LEMA  VILLADA</t>
  </si>
  <si>
    <t>Despacho 005 de la Sala Civil del Tribunal Superior de Medellín</t>
  </si>
  <si>
    <t>JULIAN VALENCIA CASTAÑO</t>
  </si>
  <si>
    <t>Despacho 007 de la Sala Civil del Tribunal Superior de Medellín</t>
  </si>
  <si>
    <t>JOSE OMAR  BOHORQUEZ  VIDUEÑAS</t>
  </si>
  <si>
    <t>Despacho 009 de la Sala Civil del Tribunal Superior de Medellín</t>
  </si>
  <si>
    <t>RICARDO LEÓN CARVAJAL MARTÍNEZ</t>
  </si>
  <si>
    <t>Despacho 010 de la Sala Civil del Tribunal Superior de Medellín</t>
  </si>
  <si>
    <t>JOSE GILDARDO RAMIREZ  GIRALDO</t>
  </si>
  <si>
    <t>Despacho 011 de la Sala Civil del Tribunal Superior de Medellín</t>
  </si>
  <si>
    <t>PIEDAD CECILIA  VÉLEZ  GAVIRIA</t>
  </si>
  <si>
    <t>Despacho 006 de la Sala Civil del Tribunal Superior de Medellín</t>
  </si>
  <si>
    <t>JORGE MARTÍN  AGUDELO  RAMÍREZ</t>
  </si>
  <si>
    <t>Despacho 012 de la Sala Civil del Tribunal Superior de Medellín</t>
  </si>
  <si>
    <t>GLORIA PATRICIA  MONTOYA  ARBELAEZ</t>
  </si>
  <si>
    <t>Despacho 008 de la Sala Civil del Tribunal Superior de Medellín</t>
  </si>
  <si>
    <t>JUAN CARLOS  SOSA LONDOÑO</t>
  </si>
  <si>
    <t>Despacho 003 de la Sala Civil del Tribunal Superior de Medellín</t>
  </si>
  <si>
    <t>MARTHA CECILIA OSPINA  PATIÑO</t>
  </si>
  <si>
    <t>Despacho 002 de la Sala Civil del Tribunal Superior de Medellín</t>
  </si>
  <si>
    <t>LUIS ENRIQUE  GIL  MARIN</t>
  </si>
  <si>
    <t>Despacho 001 de la Sala Civil del Tribunal Superior de Medellín</t>
  </si>
  <si>
    <t>MARIA EUCLIDES  PUERTA MONTOYA</t>
  </si>
  <si>
    <t>Pequeñas Causas</t>
  </si>
  <si>
    <t>Juzgado 012 de Pequeñas Causas y Competencia Múltiple de Barranquilla</t>
  </si>
  <si>
    <t>BERTA LUZ   VIÑAS  RAMOS</t>
  </si>
  <si>
    <t>Juzgado 013 de Pequeñas Causas y Competencia Múltiple de Barranquilla</t>
  </si>
  <si>
    <t>CRISTIAN JESUS TORRES BUSTAMANTE</t>
  </si>
  <si>
    <t>Juzgado 011 de Pequeñas Causas y Competencia Múltiple de Barranquilla</t>
  </si>
  <si>
    <t>OLGA BEATRIZ  PINEDO  VERGARA</t>
  </si>
  <si>
    <t>Juzgado 002 de Pequeñas Causas y Competencia Múltiple de Barranquilla</t>
  </si>
  <si>
    <t>WILBERTO POLANCO  VILLAFAÑE</t>
  </si>
  <si>
    <t>Juzgado 003 de Pequeñas Causas y Competencia Múltiple de Barranquilla</t>
  </si>
  <si>
    <t>JAIRO DIAZ ALVAREZ</t>
  </si>
  <si>
    <t>Juzgado 006 de Pequeñas Causas y Competencia Múltiple de Barranquilla</t>
  </si>
  <si>
    <t>DANIEL ENRIQUE GARCIAS  HIGGINS</t>
  </si>
  <si>
    <t>Juzgado 003 de Pequeñas Causas y Competencia Múltiple de Soledad</t>
  </si>
  <si>
    <t xml:space="preserve">JUAN JOSE PATERNINA  SIMANCAS </t>
  </si>
  <si>
    <t>Juzgado 015 de Pequeñas Causas y Competencia Múltiple de Barranquilla</t>
  </si>
  <si>
    <t>FABIAN ALEJANDRO GARCIA ROMERO</t>
  </si>
  <si>
    <t>Juzgado 014 de Pequeñas Causas y Competencia Múltiple de Barranquilla</t>
  </si>
  <si>
    <t>MELVIN MUNIR COHEN  PUERTA</t>
  </si>
  <si>
    <t>Juzgado 001 de Pequeñas Causas y Competencia Múltiple de Soledad</t>
  </si>
  <si>
    <t>CESAR ENRIQUE PEÑALOZA GOMEZ GOMEZ</t>
  </si>
  <si>
    <t>Juzgado 020 de Pequeñas Causas y Competencia Múltiple de Barranquilla</t>
  </si>
  <si>
    <t>OLGA CUMPLIDO CORONADO</t>
  </si>
  <si>
    <t>Juzgado 016 de Pequeñas Causas y Competencia Múltiple de Barranquilla</t>
  </si>
  <si>
    <t>LUZ ELENA  MONTES SINNING</t>
  </si>
  <si>
    <t>Juzgado 019 de Pequeñas Causas y Competencia Múltiple de Barranquilla</t>
  </si>
  <si>
    <t>JORGE LUIS MARTINEZ  ACOSTA</t>
  </si>
  <si>
    <t>Juzgado 002 de Pequeñas Causas y Competencia Múltiple de Soledad</t>
  </si>
  <si>
    <t>PATRICIA RODRIGUEZ PULIDO</t>
  </si>
  <si>
    <t>Juzgado 017 de Pequeñas Causas y Competencia Múltiple de Barranquilla</t>
  </si>
  <si>
    <t>ROSMERY PINZON  DE LA ROSA</t>
  </si>
  <si>
    <t>Juzgado 021 de Pequeñas Causas y Competencia Múltiple de Barranquilla</t>
  </si>
  <si>
    <t>DAVID ROCA  ROMERO</t>
  </si>
  <si>
    <t>Juzgado 009 de Pequeñas Causas y Competencia Múltiple de Barranquilla</t>
  </si>
  <si>
    <t>MIGUEL ANGEL TRESPALACIOS ARTEAGA</t>
  </si>
  <si>
    <t>Juzgado 022 de Pequeñas Causas y Competencia Múltiple de Barranquilla</t>
  </si>
  <si>
    <t>MARTHA MARIA ZAMBRANO  MUTIS</t>
  </si>
  <si>
    <t>Juzgado 007 de Pequeñas Causas y Competencia Múltiple de Barranquilla</t>
  </si>
  <si>
    <t>MONICA ISABEL  GARCES  JAIMES</t>
  </si>
  <si>
    <t>Juzgado 005 de Pequeñas Causas y Competencia Múltiple de Barranquilla</t>
  </si>
  <si>
    <t>MARTHA LIGIA  MARTELO  MARTINEZ</t>
  </si>
  <si>
    <t>Juzgado 001 de Pequeñas Causas y Competencia Múltiple de Barranquilla</t>
  </si>
  <si>
    <t>RAFAEL EDUARDO CASTILLO  GONZALEZ</t>
  </si>
  <si>
    <t>Juzgado 018 de Pequeñas Causas y Competencia Múltiple de Barranquilla</t>
  </si>
  <si>
    <t>INES ZULETA HERNANDEZ</t>
  </si>
  <si>
    <t>Juzgado 004 de Pequeñas Causas y Competencia Múltiple de Barranquilla</t>
  </si>
  <si>
    <t>YESICA PAOLA ROMERO FLOREZ</t>
  </si>
  <si>
    <t>Juzgado 008 de Pequeñas Causas y Competencia Múltiple de Barranquilla</t>
  </si>
  <si>
    <t>YURIS PADILLA MARTINEZ</t>
  </si>
  <si>
    <t>Juzgado 010 de Pequeñas Causas y Competencia Múltiple de Barranquilla</t>
  </si>
  <si>
    <t>JULIA CAROLINA CABAL  BARROS</t>
  </si>
  <si>
    <t>Juzgado 004 de Pequeñas Causas y Competencia Múltiple de Soledad</t>
  </si>
  <si>
    <t>MARTHA ROSARIO RENGIFO  BERNAL</t>
  </si>
  <si>
    <t>Juzgado 026 de Pequeñas Causas y Competencia Múltiple de Bogotá</t>
  </si>
  <si>
    <t>MANUEL RICARDO MOJICA ROJAS</t>
  </si>
  <si>
    <t>Juzgado 045 de Pequeñas Causas y Competencia Múltiple de Bogotá</t>
  </si>
  <si>
    <t>PAULA TATIANA PEREZ CHAPARRO</t>
  </si>
  <si>
    <t>Juzgado 003 de Pequeñas Causas y Competencia Múltiple de Bogotá</t>
  </si>
  <si>
    <t>VIVIANA GUTIERREZ  RODRIGUEZ</t>
  </si>
  <si>
    <t>Juzgado 042 de Pequeñas Causas y Competencia Múltiple de Bogotá</t>
  </si>
  <si>
    <t>RONALD ZULEYMAN RICO  SANDOVAL</t>
  </si>
  <si>
    <t>Juzgado 025 de Pequeñas Causas y Competencia Múltiple de Bogotá</t>
  </si>
  <si>
    <t>JAIRO  MANCILLA MARTINEZ</t>
  </si>
  <si>
    <t>Juzgado 068 de Pequeñas Causas y Competencia Múltiple de Bogotá</t>
  </si>
  <si>
    <t>Juzgado 067 de Pequeñas Causas y Competencia Múltiple de Bogotá</t>
  </si>
  <si>
    <t>JORGE ANDRES VELASCO  HERNANDEZ</t>
  </si>
  <si>
    <t>Juzgado 054 de Pequeñas Causas y Competencia Múltiple de Bogotá</t>
  </si>
  <si>
    <t>LIDA MAGNOLIA AVILA VASQUEZ</t>
  </si>
  <si>
    <t>Juzgado 055 de Pequeñas Causas y Competencia Múltiple de Bogotá</t>
  </si>
  <si>
    <t>MARTHA INES  MUÑOZ RODRIGUEZ</t>
  </si>
  <si>
    <t>Juzgado 056 de Pequeñas Causas y Competencia Múltiple de Bogotá</t>
  </si>
  <si>
    <t>DIANA CAROLINA ARIZA TAMAYO</t>
  </si>
  <si>
    <t>Juzgado 053 de Pequeñas Causas y Competencia Múltiple de Bogotá</t>
  </si>
  <si>
    <t>ROCIO CECILIA CASTILLO MARIÑO</t>
  </si>
  <si>
    <t>Juzgado 060 de Pequeñas Causas y Competencia Múltiple de Bogotá</t>
  </si>
  <si>
    <t>MAURICIO DE LOS REYES CABEZA CABEZA</t>
  </si>
  <si>
    <t>Juzgado 058 de Pequeñas Causas y Competencia Múltiple de Bogotá</t>
  </si>
  <si>
    <t>JOHN SANDER GARAVITO SEGURA</t>
  </si>
  <si>
    <t>Juzgado 044 de Pequeñas Causas y Competencia Múltiple de Bogotá</t>
  </si>
  <si>
    <t>KAREN JOHANNA MEJIA TORO</t>
  </si>
  <si>
    <t>Juzgado 052 de Pequeñas Causas y Competencia Múltiple de Bogotá</t>
  </si>
  <si>
    <t>FIDEL SEGUNDO MENCO  MORALES</t>
  </si>
  <si>
    <t>Juzgado 051 de Pequeñas Causas y Competencia Múltiple de Bogotá</t>
  </si>
  <si>
    <t>LUIS GUILLERMO NARVAEZ SOLANO</t>
  </si>
  <si>
    <t>Juzgado 050 de Pequeñas Causas y Competencia Múltiple de Bogotá</t>
  </si>
  <si>
    <t>JOHN FREDY GALVIS ARANDA</t>
  </si>
  <si>
    <t>Juzgado 020 de Pequeñas Causas y Competencia Múltiple de Bogotá</t>
  </si>
  <si>
    <t>FRANCY HELENA MORALES  DIAZ</t>
  </si>
  <si>
    <t>Juzgado 064 de Pequeñas Causas y Competencia Múltiple de Bogotá</t>
  </si>
  <si>
    <t>CATHERINE LUCIA VILLADA RUIZ</t>
  </si>
  <si>
    <t>Juzgado 059 de Pequeñas Causas y Competencia Múltiple de Bogotá</t>
  </si>
  <si>
    <t>OSCAR GIAMPIERO POLO SERRANO</t>
  </si>
  <si>
    <t>Juzgado 024 de Pequeñas Causas y Competencia Múltiple de Bogotá</t>
  </si>
  <si>
    <t>DIANA GARCIA  MOSQUERA</t>
  </si>
  <si>
    <t>Juzgado 047 de Pequeñas Causas y Competencia Múltiple de Bogotá</t>
  </si>
  <si>
    <t>MIGUEL ANGEL TORRES SANCHEZ</t>
  </si>
  <si>
    <t>Juzgado 065 de Pequeñas Causas y Competencia Múltiple de Bogotá</t>
  </si>
  <si>
    <t>JOHN JELVER GOMEZ  PIÑA</t>
  </si>
  <si>
    <t>Juzgado 021 de Pequeñas Causas y Competencia Múltiple de Bogotá</t>
  </si>
  <si>
    <t>JAIRO EDINSON ROJAS GASCA</t>
  </si>
  <si>
    <t>Juzgado 057 de Pequeñas Causas y Competencia Múltiple de Bogotá</t>
  </si>
  <si>
    <t>FULVIO CORREAL SANCHEZ</t>
  </si>
  <si>
    <t>Juzgado 043 de Pequeñas Causas y Competencia Múltiple de Bogotá</t>
  </si>
  <si>
    <t>Juzgado 046 de Pequeñas Causas y Competencia Múltiple de Bogotá</t>
  </si>
  <si>
    <t>LILIAM MARGARITA MOUTHON  CASTRO</t>
  </si>
  <si>
    <t>Juzgado 062 de Pequeñas Causas y Competencia Múltiple de Bogotá</t>
  </si>
  <si>
    <t>FERNEY VIDALES REYES</t>
  </si>
  <si>
    <t>Juzgado 048 de Pequeñas Causas y Competencia Múltiple de Bogotá</t>
  </si>
  <si>
    <t>MIGUEL ANGEL OVALLE  PABON</t>
  </si>
  <si>
    <t>Juzgado 002 de Pequeñas Causas y Competencia Múltiple de Bogotá</t>
  </si>
  <si>
    <t>DIANA PATRICIA VELOZA  JIMENEZ</t>
  </si>
  <si>
    <t>Juzgado 016 de Pequeñas Causas y Competencia Múltiple de Bogotá</t>
  </si>
  <si>
    <t>CLAUDIA XIMENA SOTO  TORRES</t>
  </si>
  <si>
    <t>Juzgado 008 de Pequeñas Causas y Competencia Múltiple de Bogotá</t>
  </si>
  <si>
    <t>EDGAR ALBERTO SAAVEDRA  CACERES</t>
  </si>
  <si>
    <t>Juzgado 066 de Pequeñas Causas y Competencia Múltiple de Bogotá</t>
  </si>
  <si>
    <t>NATALIA MORENO CHICUAZUQUE</t>
  </si>
  <si>
    <t>Juzgado 011 de Pequeñas Causas y Competencia Múltiple de Bogotá</t>
  </si>
  <si>
    <t>JAIME RAMIREZ VASQUEZ</t>
  </si>
  <si>
    <t>Juzgado 040 de Pequeñas Causas y Competencia Múltiple de Bogotá</t>
  </si>
  <si>
    <t>HERNANDO SOTO MURCIA</t>
  </si>
  <si>
    <t>Juzgado 041 de Pequeñas Causas y Competencia Múltiple de Bogotá</t>
  </si>
  <si>
    <t>NELY ENISET   NISPERUZA   GRONDONA</t>
  </si>
  <si>
    <t>Juzgado 001 de Pequeñas Causas y Competencia Múltiple de Bogotá</t>
  </si>
  <si>
    <t>GABRIELA  MORA  CONTRERAS</t>
  </si>
  <si>
    <t>Juzgado 063 de Pequeñas Causas y Competencia Múltiple de Bogotá</t>
  </si>
  <si>
    <t>ERIKA MARITZA MENDEZ ACERO</t>
  </si>
  <si>
    <t>Juzgado 006 de Pequeñas Causas y Competencia Múltiple de Bogotá</t>
  </si>
  <si>
    <t>ELIZABETH TOVAR  RODRIGUEZ</t>
  </si>
  <si>
    <t>Juzgado 007 de Pequeñas Causas y Competencia Múltiple de Bogotá</t>
  </si>
  <si>
    <t>IRLANDA HERRERA  NIÑO</t>
  </si>
  <si>
    <t>Juzgado 014 de Pequeñas Causas y Competencia Múltiple de Bogotá</t>
  </si>
  <si>
    <t>NIDIA YINET AREVALO MELO</t>
  </si>
  <si>
    <t>Juzgado 004 de Pequeñas Causas y Competencia Múltiple de Bogotá</t>
  </si>
  <si>
    <t>ANA LUZMILA MOLINA  AMEZQUITA</t>
  </si>
  <si>
    <t>Juzgado 022 de Pequeñas Causas y Competencia Múltiple de Bogotá</t>
  </si>
  <si>
    <t>RICARDO EMIRO CUERVO  P.</t>
  </si>
  <si>
    <t>Juzgado 013 de Pequeñas Causas y Competencia Múltiple de Bogotá</t>
  </si>
  <si>
    <t>CESAR ALBERTO RODRIGUEZ  PIÑEROS</t>
  </si>
  <si>
    <t>Juzgado 032 de Pequeñas Causas y Competencia Múltiple de Bogotá</t>
  </si>
  <si>
    <t>MARGARITA MARIA OCAMPO MARTIN</t>
  </si>
  <si>
    <t>Juzgado 018 de Pequeñas Causas y Competencia Múltiple de Bogotá</t>
  </si>
  <si>
    <t>GONZALO TORRES VALERO</t>
  </si>
  <si>
    <t>Juzgado 061 de Pequeñas Causas y Competencia Múltiple de Bogotá</t>
  </si>
  <si>
    <t>FABIAN BUITRAGO PEREZ</t>
  </si>
  <si>
    <t>Juzgado 023 de Pequeñas Causas y Competencia Múltiple de Bogotá</t>
  </si>
  <si>
    <t>ALBA JULIETH GALINDO  ALVARADO</t>
  </si>
  <si>
    <t>Juzgado 019 de Pequeñas Causas y Competencia Múltiple de Bogotá</t>
  </si>
  <si>
    <t>AZUCENA VALBUENA  CASTELLANOS</t>
  </si>
  <si>
    <t>Juzgado 012 de Pequeñas Causas y Competencia Múltiple de Bogotá</t>
  </si>
  <si>
    <t>LUIS MIGUEL ORTIZ  GUTIERREZ</t>
  </si>
  <si>
    <t>Juzgado 015 de Pequeñas Causas y Competencia Múltiple de Bogotá</t>
  </si>
  <si>
    <t>NELSON JAVIER  PEÑA SOLANO</t>
  </si>
  <si>
    <t>Juzgado 009 de Pequeñas Causas y Competencia Múltiple de Bogotá</t>
  </si>
  <si>
    <t>ZARETH CAROLINA PRIETO  MORENO</t>
  </si>
  <si>
    <t>Juzgado 017 de Pequeñas Causas y Competencia Múltiple de Bogotá</t>
  </si>
  <si>
    <t>HENRY ARMANDO MORENO  ROMERO</t>
  </si>
  <si>
    <t>Juzgado 049 de Pequeñas Causas y Competencia Múltiple de Bogotá</t>
  </si>
  <si>
    <t>Juzgado 010 de Pequeñas Causas y Competencia Múltiple de Bogotá</t>
  </si>
  <si>
    <t>MARTHA HELENA  ARDILA  RODRIGUEZ</t>
  </si>
  <si>
    <t>Juzgado 005 de Pequeñas Causas y Competencia Múltiple de Bogotá</t>
  </si>
  <si>
    <t>NESTOR ALEXIS FUENTES  RODRIGUEZ</t>
  </si>
  <si>
    <t>Juzgado 031 de Pequeñas Causas y Competencia Múltiple de Bogotá</t>
  </si>
  <si>
    <t>JUAN FERNANDO BARRERA PEÑARANDA</t>
  </si>
  <si>
    <t>Juzgado 033 de Pequeñas Causas y Competencia Múltiple de Bogotá</t>
  </si>
  <si>
    <t>SONIA ADELAIDA  SASTOQUE  DIAZ</t>
  </si>
  <si>
    <t>Juzgado 001 de Pequeñas Causas y Competencia Múltiple de Floridablanca</t>
  </si>
  <si>
    <t>URIEL IBAN CHAPARRO FONSECA</t>
  </si>
  <si>
    <t>Juzgado 005 de Pequeñas Causas y Competencia Múltiple de Floridablanca</t>
  </si>
  <si>
    <t>GERMAN RINCON DURAN</t>
  </si>
  <si>
    <t>Juzgado 003 de Pequeñas Causas y Competencia Múltiple de Bucaramanga</t>
  </si>
  <si>
    <t>ALIX YOLANDA  REYES  VASQUEZ</t>
  </si>
  <si>
    <t>Juzgado 002 de Pequeñas Causas y Competencia Múltiple de Floridablanca</t>
  </si>
  <si>
    <t>ELENA PATRICIA FUENTES  LOPEZ</t>
  </si>
  <si>
    <t>Juzgado 004 de Pequeñas Causas y Competencia Múltiple de Floridablanca</t>
  </si>
  <si>
    <t>MARIA EUGENIA DELGADO ALVAREZ</t>
  </si>
  <si>
    <t>Juzgado 003 de Pequeñas Causas y Competencia Múltiple de Floridablanca</t>
  </si>
  <si>
    <t>JUAN DIEGO ROSERO RAMIREZ</t>
  </si>
  <si>
    <t>Juzgado 006 de Pequeñas Causas y Competencia Múltiple de Floridablanca</t>
  </si>
  <si>
    <t>LAURA PAOLA GARCIA  FONTECHA</t>
  </si>
  <si>
    <t>Juzgado 001 de Pequeñas Causas y Competencia Múltiple de Bucaramanga</t>
  </si>
  <si>
    <t>ANGELA ROCIO QUIROGA  GUTIERREZ</t>
  </si>
  <si>
    <t>Juzgado 002 de Pequeñas Causas y Competencia Múltiple de Bucaramanga</t>
  </si>
  <si>
    <t>ZAIDA YOLANDA  PIERUCCINI  MURILLO</t>
  </si>
  <si>
    <t>Juzgado 001 de Pequeñas Causas y Competencia Múltiple de Palmira</t>
  </si>
  <si>
    <t>EDGAR DAVID ARANGO MONTOYA</t>
  </si>
  <si>
    <t>Juzgado 001 de Pequeñas Causas y Competencia Múltiple de Tuluá</t>
  </si>
  <si>
    <t>ALFONSO LEYVA MORENO</t>
  </si>
  <si>
    <t>Juzgado 002 de Pequeñas Causas y Competencia Múltiple de Palmira</t>
  </si>
  <si>
    <t>CAMILO ANDRES ROSERO MONTENEGRO</t>
  </si>
  <si>
    <t>Juzgado 001 de Pequeñas Causas y Competencia Múltiple de Buenaventura</t>
  </si>
  <si>
    <t>ANA MARIA GARCIA DE LEON</t>
  </si>
  <si>
    <t>Juzgado 002 de Pequeñas Causas y Competencia Múltiple de Buenaventura</t>
  </si>
  <si>
    <t>CARLOS ANDRES LORZA PALACIOS</t>
  </si>
  <si>
    <t>Juzgado 011 de Pequeñas Causas y Competencia Múltiple de Cali</t>
  </si>
  <si>
    <t>CLAUDIA PATRICIA RAMON  MUÑOZ</t>
  </si>
  <si>
    <t>Juzgado 001 de Pequeñas Causas y Competencia Múltiple de Cali</t>
  </si>
  <si>
    <t>LUIS CARLOS RINCON  AMEZQUITA</t>
  </si>
  <si>
    <t>Juzgado 010 de Pequeñas Causas y Competencia Múltiple de Cali</t>
  </si>
  <si>
    <t>OLGA LUCIA VALENZUELA  SALAS</t>
  </si>
  <si>
    <t>Juzgado 007 de Pequeñas Causas y Competencia Múltiple de Cali</t>
  </si>
  <si>
    <t>TITO ANDRES PEREZ  OTAVO</t>
  </si>
  <si>
    <t>Juzgado 002 de Pequeñas Causas y Competencia Múltiple de Cali</t>
  </si>
  <si>
    <t>WILSON ADOLFO GUTIERREZ MARULANDA</t>
  </si>
  <si>
    <t>Juzgado 006 de Pequeñas Causas y Competencia Múltiple de Cali</t>
  </si>
  <si>
    <t>ROSALBA APARICIO CORDOBA</t>
  </si>
  <si>
    <t>Juzgado 009 de Pequeñas Causas y Competencia Múltiple de Cali</t>
  </si>
  <si>
    <t>DEIVY ALEXANDER BASTIDAS DORADO</t>
  </si>
  <si>
    <t>Juzgado 005 de Pequeñas Causas y Competencia Múltiple de Cali</t>
  </si>
  <si>
    <t>JANNETH DEL ROSARIO BURGOS PONCE</t>
  </si>
  <si>
    <t>Juzgado 004 de Pequeñas Causas y Competencia Múltiple de Cali</t>
  </si>
  <si>
    <t>ARLEY SANCHEZ OCAMPO</t>
  </si>
  <si>
    <t>Juzgado 008 de Pequeñas Causas y Competencia Múltiple de Cali</t>
  </si>
  <si>
    <t>ANGELA MARIA GALLEGO PERDOMO</t>
  </si>
  <si>
    <t>Juzgado 003 de Pequeñas Causas y Competencia Múltiple de Cali</t>
  </si>
  <si>
    <t>SONIA DURAN DUQUE</t>
  </si>
  <si>
    <t>Juzgado 001 de Pequeñas Causas y Competencia Múltiple de Cartagena</t>
  </si>
  <si>
    <t>MILENA LUCIA UHIA CUELLO</t>
  </si>
  <si>
    <t>Juzgado 004 de Pequeñas Causas y Competencia Múltiple de Cartagena</t>
  </si>
  <si>
    <t>MARTA LUCIA BALLESTAS IZQUIERDO</t>
  </si>
  <si>
    <t>Juzgado 002 de Pequeñas Causas y Competencia Múltiple de Cartagena</t>
  </si>
  <si>
    <t>MIRNA SANCHEZ  GARCIA</t>
  </si>
  <si>
    <t>Juzgado 005 de Pequeñas Causas y Competencia Múltiple de Cartagena</t>
  </si>
  <si>
    <t>LINA FERNANDA ROCA</t>
  </si>
  <si>
    <t>Juzgado 006 de Pequeñas Causas y Competencia Múltiple de Cartagena</t>
  </si>
  <si>
    <t>KATIANA GENITH  BERMUDEZ EPIAYU</t>
  </si>
  <si>
    <t>Juzgado 003 de Pequeñas Causas y Competencia Múltiple de Cartagena</t>
  </si>
  <si>
    <t>IVON ELENA MARRUGO  AYUBB</t>
  </si>
  <si>
    <t>Juzgado 003 de Pequeñas Causas y Competencia Múltiple de Cúcuta</t>
  </si>
  <si>
    <t>ALEXANDRA MARIA  AREVALO  GUERRERO</t>
  </si>
  <si>
    <t>Juzgado 002 de Pequeñas Causas y Competencia Múltiple de Cúcuta</t>
  </si>
  <si>
    <t>ANA MARIA JAIMES PALACIOS</t>
  </si>
  <si>
    <t>Juzgado 001 de Pequeñas Causas y Competencia Múltiple de Cúcuta</t>
  </si>
  <si>
    <t>CAROLINA  SERRANO BUENDIA</t>
  </si>
  <si>
    <t>Juzgado 002 de Pequeñas Causas y Competencia Múltiple de Soacha</t>
  </si>
  <si>
    <t>YULY LIZZETTE MURCIA TORRES</t>
  </si>
  <si>
    <t>Juzgado 001 de Pequeñas Causas y Competencia Múltiple de Soacha</t>
  </si>
  <si>
    <t>ADELA MARIA CABAS DUICA</t>
  </si>
  <si>
    <t>Juzgado 003 de Pequeñas Causas y Competencia Múltiple de Soacha</t>
  </si>
  <si>
    <t>RAMON ARIOSTO GONZALEZ DOMINGUEZ</t>
  </si>
  <si>
    <t>Juzgado 004 de Pequeñas Causas y Competencia Múltiple de Soacha</t>
  </si>
  <si>
    <t>MARIA ENEIDA  ARIAS  MORA</t>
  </si>
  <si>
    <t>Juzgado 005 de Pequeñas Causas y Competencia Múltiple de Soacha</t>
  </si>
  <si>
    <t>MARJORIE PINTO  CLAVIJO</t>
  </si>
  <si>
    <t>Juzgado 006 de Pequeñas Causas y Competencia Múltiple de Ibagué</t>
  </si>
  <si>
    <t>ERNEY FIERRO  TORRES</t>
  </si>
  <si>
    <t>Juzgado 004 de Pequeñas Causas y Competencia Múltiple de Ibagué</t>
  </si>
  <si>
    <t>JORGE GIRON DIAZ</t>
  </si>
  <si>
    <t>Juzgado 001 de Pequeñas Causas y Competencia Múltiple de Ibagué</t>
  </si>
  <si>
    <t>JENNY YANETH VARELA LOZANO</t>
  </si>
  <si>
    <t>Juzgado 002 de Pequeñas Causas y Competencia Múltiple de Ibagué</t>
  </si>
  <si>
    <t>ORLANDO ROZO  DUARTE</t>
  </si>
  <si>
    <t>Juzgado 005 de Pequeñas Causas y Competencia Múltiple de Ibagué</t>
  </si>
  <si>
    <t>LEONEL FERNANDO GIRALDO ROA</t>
  </si>
  <si>
    <t>Juzgado 003 de Pequeñas Causas y Competencia Múltiple de Ibagué</t>
  </si>
  <si>
    <t>ADRIANA LUCIA LOMBO  GONZALEZ</t>
  </si>
  <si>
    <t>Juzgado 001 de Pequeñas Causas y Competencia Múltiple de Medellín</t>
  </si>
  <si>
    <t>MÓNICA ANDREA BARRERA VELASQUEZ</t>
  </si>
  <si>
    <t>Juzgado 002 de Pequeñas Causas y Competencia Múltiple de Medellín</t>
  </si>
  <si>
    <t>GUSTAVO ADOLFO RAMIREZ  SERNA</t>
  </si>
  <si>
    <t>Juzgado 008 de Pequeñas Causas y Competencia Múltiple de Medellín</t>
  </si>
  <si>
    <t>DIANA CAROLINA ALVAREZ TABORDA</t>
  </si>
  <si>
    <t>Juzgado 001 de Pequeñas Causas y Competencia Múltiple de Itagüí</t>
  </si>
  <si>
    <t>MARLEN ECHEVERRIA  CASTRO</t>
  </si>
  <si>
    <t>Juzgado 001 de Pequeñas Causas y Competencia Múltiple de Envigado</t>
  </si>
  <si>
    <t>CLAUDIA MARCELA PAREJA ARANGO</t>
  </si>
  <si>
    <t>Juzgado 009 de Pequeñas Causas y Competencia Múltiple de Medellín</t>
  </si>
  <si>
    <t>MARYLUZ  AGUDELO  FRANCO</t>
  </si>
  <si>
    <t>Juzgado 003 de Pequeñas Causas y Competencia Múltiple de Medellín</t>
  </si>
  <si>
    <t>DORIS CECILIA SEPULVEDA ORTIZ</t>
  </si>
  <si>
    <t>Juzgado 002 de Pequeñas Causas y Competencia Múltiple de Bello</t>
  </si>
  <si>
    <t>RAFAEL RICARDO ECHEVERRI  ESTRADA</t>
  </si>
  <si>
    <t>Juzgado 007 de Pequeñas Causas y Competencia Múltiple de Medellín</t>
  </si>
  <si>
    <t>MARTHA INES ORJUELA MUÑOZ</t>
  </si>
  <si>
    <t>Juzgado 010 de Pequeñas Causas y Competencia Múltiple de Medellín</t>
  </si>
  <si>
    <t>JUAN FRANCISCO FERNANDEZ VILLA</t>
  </si>
  <si>
    <t>Juzgado 004 de Pequeñas Causas y Competencia Múltiple de Medellín</t>
  </si>
  <si>
    <t>PATRICIA ADRIANA CALDERON ACEVEDO</t>
  </si>
  <si>
    <t>Juzgado 001 de Pequeñas Causas y Competencia Múltiple de Bello</t>
  </si>
  <si>
    <t>ELIZABETH MONTOYA  MONTOYA</t>
  </si>
  <si>
    <t>Juzgado 006 de Pequeñas Causas y Competencia Múltiple de Medellín</t>
  </si>
  <si>
    <t>HUMBERTO DARIO  AGUDELO  CUARTAS</t>
  </si>
  <si>
    <t>Juzgado 005 de Pequeñas Causas y Competencia Múltiple de Medellín</t>
  </si>
  <si>
    <t>ELIANA PATRICIA ACEVEDO URIBE</t>
  </si>
  <si>
    <t>Juzgado 002 de Pequeñas Causas y Competencia Múltiple de Montería</t>
  </si>
  <si>
    <t>JAVIER EDUARDO PUCHE GONZALEZ</t>
  </si>
  <si>
    <t>Juzgado 001 de Pequeñas Causas y Competencia Múltiple de Montería</t>
  </si>
  <si>
    <t>FABIOLA DEL CRISTO  SANCHEZ  MEJIA</t>
  </si>
  <si>
    <t>Juzgado 004 de Pequeñas Causas y Competencia Múltiple de Montería</t>
  </si>
  <si>
    <t>OLGA CLAUDIA  ACOSTA MESA</t>
  </si>
  <si>
    <t>Juzgado 003 de Pequeñas Causas y Competencia Múltiple de Montería</t>
  </si>
  <si>
    <t>MARCELINO MANUEL VILLADIEGO POLO</t>
  </si>
  <si>
    <t>Juzgado 002 de Pequeñas Causas y Competencia Múltiple de Neiva</t>
  </si>
  <si>
    <t>CARLOS ANDRES OCHOA MARTINEZ</t>
  </si>
  <si>
    <t>Juzgado 006 de Pequeñas Causas y Competencia Múltiple de Neiva</t>
  </si>
  <si>
    <t>JUAN CARLOS  POLANIA CERQUERA</t>
  </si>
  <si>
    <t>Juzgado 007 de Pequeñas Causas y Competencia Múltiple de Neiva</t>
  </si>
  <si>
    <t>ROSALBA  AYA  BONILLA</t>
  </si>
  <si>
    <t>Juzgado 003 de Pequeñas Causas y Competencia Múltiple de Neiva</t>
  </si>
  <si>
    <t>JUAN PABLO RODRIGUEZ SANCHEZ</t>
  </si>
  <si>
    <t>Juzgado 004 de Pequeñas Causas y Competencia Múltiple de Neiva</t>
  </si>
  <si>
    <t>ALMADORIS SALAZAR  RAMIREZ</t>
  </si>
  <si>
    <t>Juzgado 001 de Pequeñas Causas y Competencia Múltiple de Neiva</t>
  </si>
  <si>
    <t>WILSON REINALDO CARRIZOSA  CUELLAR</t>
  </si>
  <si>
    <t>Juzgado 005 de Pequeñas Causas y Competencia Múltiple de Neiva</t>
  </si>
  <si>
    <t>RICARDO ALONSO ALVAREZ PADILLA</t>
  </si>
  <si>
    <t>Juzgado 003 de Pequeñas Causas y Competencia Múltiple de Pasto</t>
  </si>
  <si>
    <t>SANTIAGO  ROSERO DIAZ DEL CASTILLO</t>
  </si>
  <si>
    <t>Juzgado 004 de Pequeñas Causas y Competencia Múltiple de Pasto</t>
  </si>
  <si>
    <t>DORYS GUADALUPE ARTEAGA  DE MAYA</t>
  </si>
  <si>
    <t>Juzgado 001 de Pequeñas Causas y Competencia Múltiple de Pasto</t>
  </si>
  <si>
    <t>JORGE DANIEL TORRES TORRES</t>
  </si>
  <si>
    <t>Juzgado 002 de Pequeñas Causas y Competencia Múltiple de Pasto</t>
  </si>
  <si>
    <t>MARCELA DEL PILAR DELGADO</t>
  </si>
  <si>
    <t>Juzgado 002 de Pequeñas Causas y Competencia Múltiple de Pereira</t>
  </si>
  <si>
    <t>MAGDA LORENA CEBALLOS  CASTAÑO</t>
  </si>
  <si>
    <t>Juzgado 001 de Pequeñas Causas y Competencia Múltiple de Pereira</t>
  </si>
  <si>
    <t>GLORIA TERESA CHICA  GIRALDO</t>
  </si>
  <si>
    <t>Juzgado 002 de Pequeñas Causas y Competencia Múltiple de Popayán</t>
  </si>
  <si>
    <t>VICTOR FABIO DE LA TORRE VARGAS</t>
  </si>
  <si>
    <t>Juzgado 003 de Pequeñas Causas y Competencia Múltiple de Popayán</t>
  </si>
  <si>
    <t>ANTONIO JOSE  BALCAZAR  LOPEZ</t>
  </si>
  <si>
    <t>Juzgado 004 de Pequeñas Causas y Competencia Múltiple de Popayán</t>
  </si>
  <si>
    <t>PATRICIA MARIA OROZCO  URRUTIA</t>
  </si>
  <si>
    <t>Juzgado 001 de Pequeñas Causas y Competencia Múltiple de Popayán</t>
  </si>
  <si>
    <t>ADRIANA PAOLA ARBOLEDA  CAMPO</t>
  </si>
  <si>
    <t>Juzgado 001 de Pequeñas Causas y Competencia Múltiple de Riohacha</t>
  </si>
  <si>
    <t>TERAMENES RAFAEL GOMEZ  HENRIQUEZ</t>
  </si>
  <si>
    <t>Juzgado 002 de Pequeñas Causas y Competencia Múltiple de Riohacha</t>
  </si>
  <si>
    <t>FRANCISCO RAFAEL CELEDON  CASTRO</t>
  </si>
  <si>
    <t>Juzgado 001 de Pequeñas Causas y Competencia Múltiple de Santa Marta</t>
  </si>
  <si>
    <t>RAUL ALBERTO SAUCEDO GONZALEZ</t>
  </si>
  <si>
    <t>Juzgado 005 de Pequeñas Causas y Competencia Múltiple de Santa Marta</t>
  </si>
  <si>
    <t>PATRICIA ISABEL  CAMPO  MENESES</t>
  </si>
  <si>
    <t>Juzgado 002 de Pequeñas Causas y Competencia Múltiple de Santa Marta</t>
  </si>
  <si>
    <t>JESUS ALEJANDRO  MOGOLLON  CALDERON</t>
  </si>
  <si>
    <t>Juzgado 003 de Pequeñas Causas y Competencia Múltiple de Santa Marta</t>
  </si>
  <si>
    <t>CECILIA SOCORRO JIMENO  PEÑA</t>
  </si>
  <si>
    <t>Juzgado 004 de Pequeñas Causas y Competencia Múltiple de Santa Marta</t>
  </si>
  <si>
    <t>ROCIO  PATERNOSTRO  ARAGON</t>
  </si>
  <si>
    <t>Juzgado 003 de Pequeñas Causas y Competencia Múltiple de Sincelejo</t>
  </si>
  <si>
    <t>AUGUSTO MANUEL  MERCADO  RODRIGUEZ</t>
  </si>
  <si>
    <t>Juzgado 004 de Pequeñas Causas y Competencia Múltiple de Sincelejo</t>
  </si>
  <si>
    <t>JOSE LUIS  PINEDA  SIERRA</t>
  </si>
  <si>
    <t>Juzgado 001 de Pequeñas Causas y Competencia Múltiple de Sincelejo</t>
  </si>
  <si>
    <t>AURA MILENA VILLABA MACEA</t>
  </si>
  <si>
    <t>Juzgado 002 de Pequeñas Causas y Competencia Múltiple Transitorio de Sincelejo</t>
  </si>
  <si>
    <t>MILENA PATRICIA RUZ ARRIETA</t>
  </si>
  <si>
    <t>Juzgado 003 de Pequeñas Causas y Competencia Múltiple de Tunja</t>
  </si>
  <si>
    <t>MONICA ISABEL  RINCÓN  ARANGO</t>
  </si>
  <si>
    <t>Juzgado 001 de Pequeñas Causas y Competencia Múltiple de Tunja</t>
  </si>
  <si>
    <t>MAGDA YANETH MARTINEZ QUINTERO</t>
  </si>
  <si>
    <t>Juzgado 002 de Pequeñas Causas y Competencia Múltiple de Tunja</t>
  </si>
  <si>
    <t>CLAUDIA ASTRID  GOMEZ  LOPEZ</t>
  </si>
  <si>
    <t>Juzgado 004 de Pequeñas Causas y Competencia Múltiple de Tunja</t>
  </si>
  <si>
    <t>ADRIANA LEONOR GRANADOS MORA</t>
  </si>
  <si>
    <t>Juzgado 002 de Pequeñas Causas y Competencia Múltiple de Valledupar</t>
  </si>
  <si>
    <t>JOSUE ABDON SIERRA  GARCES</t>
  </si>
  <si>
    <t>Juzgado 004 de Pequeñas Causas y Competencia Múltiple de Valledupar</t>
  </si>
  <si>
    <t>LORENA MARGARITA GONZALEZ ROSADO</t>
  </si>
  <si>
    <t>Juzgado 001 de Pequeñas Causas y Competencia Múltiple de Valledupar</t>
  </si>
  <si>
    <t>MARIA DEL PILAR  PAVAJEAU  OSPINO</t>
  </si>
  <si>
    <t>Juzgado 005 de Pequeñas Causas y Competencia Múltiple de Valledupar</t>
  </si>
  <si>
    <t>HENRY JACKSON  ARAMENDIZ  EBERLEYN</t>
  </si>
  <si>
    <t>Juzgado 003 de Pequeñas Causas y Competencia Múltiple de Valledupar</t>
  </si>
  <si>
    <t>HERNAN ENRIQUE  GOMEZ  MAYA</t>
  </si>
  <si>
    <t>Juzgado 002 de Pequeñas Causas y Competencia Múltiple de Villavicencio</t>
  </si>
  <si>
    <t>TATIANA DEL PILAR UMAÑA  GOMEZ</t>
  </si>
  <si>
    <t>Juzgado 001 de Pequeñas Causas y Competencia Múltiple de Villavicencio</t>
  </si>
  <si>
    <t>LAURA HERMINIA LOPEZ FORERO</t>
  </si>
  <si>
    <t>Total general</t>
  </si>
  <si>
    <t>Suma de PROMEDIO_MENSUAL_INGRESOS_EFECTIVOS</t>
  </si>
  <si>
    <t>Suma de PromedioMensual_TrabajadosProcesosEgresados</t>
  </si>
  <si>
    <t>Valores</t>
  </si>
  <si>
    <t xml:space="preserve"> Inv_Final_Anual</t>
  </si>
  <si>
    <t>Competencia</t>
  </si>
  <si>
    <t>Distrito</t>
  </si>
  <si>
    <t>Jurisdiccion</t>
  </si>
  <si>
    <t>Nombre_Despacho</t>
  </si>
  <si>
    <t>Funcionario</t>
  </si>
  <si>
    <t>Prom_Men_Ing_Efect</t>
  </si>
  <si>
    <t>Egresos_Efect_Anuales</t>
  </si>
  <si>
    <t>Prom_Men_Egreso_Efect</t>
  </si>
  <si>
    <t>PromMen_ProcIng</t>
  </si>
  <si>
    <t>PromMen_TutImpugIngr</t>
  </si>
  <si>
    <t>PromMen_AccionesConstIngr</t>
  </si>
  <si>
    <t>PromMen_ProcEgr</t>
  </si>
  <si>
    <t>PromMen_TutImpugEgr</t>
  </si>
  <si>
    <t>PromMen_AccionesConstEgr</t>
  </si>
  <si>
    <t>Ing_Efect_Anuales</t>
  </si>
  <si>
    <t>Meses_Reportados</t>
  </si>
  <si>
    <t>:</t>
  </si>
  <si>
    <t>"</t>
  </si>
  <si>
    <t>Entradas_Anuales</t>
  </si>
  <si>
    <t>Total_Entra_Mens</t>
  </si>
  <si>
    <t>Total_Egre_Anual</t>
  </si>
  <si>
    <t>Total_Egre_Mens</t>
  </si>
  <si>
    <t>Inv_Fin_Anual</t>
  </si>
  <si>
    <t>Egre_Prop</t>
  </si>
  <si>
    <t>Egre_TutImpug</t>
  </si>
  <si>
    <t>Entr_Prop</t>
  </si>
  <si>
    <t>Entr_TutImpug</t>
  </si>
  <si>
    <t>Entr_Acc_Const</t>
  </si>
  <si>
    <t>Egre_Acc_Const</t>
  </si>
  <si>
    <t>,</t>
  </si>
  <si>
    <t/>
  </si>
  <si>
    <t>"Egre_Acc_Const"</t>
  </si>
  <si>
    <t>"Meses_Reportados":'sum'</t>
  </si>
  <si>
    <t>"Entradas_Anuales":'sum'</t>
  </si>
  <si>
    <t>"Total_Entra_Mens":'sum'</t>
  </si>
  <si>
    <t>"Total_Egre_Anual":'sum'</t>
  </si>
  <si>
    <t>"Total_Egre_Mens":'sum'</t>
  </si>
  <si>
    <t>" Inv_Final_Anual":'sum'</t>
  </si>
  <si>
    <t>"Entr_Prop":'sum'</t>
  </si>
  <si>
    <t>"Entr_TutImpug":'sum'</t>
  </si>
  <si>
    <t>"Entr_Acc_Const":'sum'</t>
  </si>
  <si>
    <t>"Egre_Prop":'sum'</t>
  </si>
  <si>
    <t>"Egre_TutImpug":'sum'</t>
  </si>
  <si>
    <t>Tipo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</si>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</sst>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horizontal="left" vertical="center"/>
    </xf>
    <xf numFmtId="3" fontId="0" fillId="0" borderId="2" xfId="0" applyNumberFormat="1" applyBorder="1" applyAlignment="1">
      <alignment horizontal="left" vertical="center" wrapText="1"/>
    </xf>
    <xf numFmtId="3" fontId="0" fillId="0" borderId="2" xfId="0" applyNumberForma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left" vertical="center"/>
    </xf>
    <xf numFmtId="0" fontId="0" fillId="0" borderId="0" xfId="0" pivotButton="1"/>
    <xf numFmtId="1" fontId="0" fillId="0" borderId="0" xfId="0" applyNumberFormat="1"/>
    <xf numFmtId="3" fontId="1" fillId="0" borderId="1" xfId="0" quotePrefix="1" applyNumberFormat="1" applyFont="1" applyBorder="1" applyAlignment="1">
      <alignment horizontal="left" vertical="center"/>
    </xf>
    <xf numFmtId="0" fontId="0" fillId="0" borderId="0" xfId="0" quotePrefix="1"/>
    <xf numFmtId="0" fontId="4" fillId="0" borderId="0" xfId="0" applyFont="1" applyAlignment="1">
      <alignment vertical="center"/>
    </xf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[DataGeneral.xlsx]Tabla!TablaDinámica1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Tabla!$B$3:$B$4</c:f>
              <c:strCache>
                <c:ptCount val="1"/>
                <c:pt idx="0">
                  <c:v>Suma de PROMEDIO_MENSUAL_INGRESOS_EFECTIVOS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Tabla!$A$5:$A$10</c:f>
              <c:strCache>
                <c:ptCount val="5"/>
                <c:pt idx="0">
                  <c:v>Circuito Descongestion</c:v>
                </c:pt>
                <c:pt idx="1">
                  <c:v>Circuito Permanentes</c:v>
                </c:pt>
                <c:pt idx="2">
                  <c:v>Municipal</c:v>
                </c:pt>
                <c:pt idx="3">
                  <c:v>Pequeñas Causas</c:v>
                </c:pt>
                <c:pt idx="4">
                  <c:v>Tribunal</c:v>
                </c:pt>
              </c:strCache>
            </c:strRef>
          </c:cat>
          <c:val>
            <c:numRef>
              <c:f>Tabla!$B$5:$B$10</c:f>
              <c:numCache>
                <c:formatCode>0</c:formatCode>
                <c:ptCount val="5"/>
                <c:pt idx="0">
                  <c:v>233.33333333333337</c:v>
                </c:pt>
                <c:pt idx="1">
                  <c:v>14765.431673881654</c:v>
                </c:pt>
                <c:pt idx="2">
                  <c:v>31845.273809523798</c:v>
                </c:pt>
                <c:pt idx="3">
                  <c:v>20165.849206349219</c:v>
                </c:pt>
                <c:pt idx="4">
                  <c:v>1251.6666666666667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B-4E0F-846F-D8EE5C20B3E9}"/>
            </c:ext>
          </c:extLst>
        </c:ser>
        <c:ser>
          <c:idx val="1"/>
          <c:order val="1"/>
          <c:tx>
            <c:strRef>
              <c:f>Tabla!$C$3:$C$4</c:f>
              <c:strCache>
                <c:ptCount val="1"/>
                <c:pt idx="0">
                  <c:v>Suma de PromedioMensual_TrabajadosProcesosEgresados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Tabla!$A$5:$A$10</c:f>
              <c:strCache>
                <c:ptCount val="5"/>
                <c:pt idx="0">
                  <c:v>Circuito Descongestion</c:v>
                </c:pt>
                <c:pt idx="1">
                  <c:v>Circuito Permanentes</c:v>
                </c:pt>
                <c:pt idx="2">
                  <c:v>Municipal</c:v>
                </c:pt>
                <c:pt idx="3">
                  <c:v>Pequeñas Causas</c:v>
                </c:pt>
                <c:pt idx="4">
                  <c:v>Tribunal</c:v>
                </c:pt>
              </c:strCache>
            </c:strRef>
          </c:cat>
          <c:val>
            <c:numRef>
              <c:f>Tabla!$C$5:$C$10</c:f>
              <c:numCache>
                <c:formatCode>0</c:formatCode>
                <c:ptCount val="5"/>
                <c:pt idx="0">
                  <c:v>16.333333333333332</c:v>
                </c:pt>
                <c:pt idx="1">
                  <c:v>4783.3186868686844</c:v>
                </c:pt>
                <c:pt idx="2">
                  <c:v>17269.316738816728</c:v>
                </c:pt>
                <c:pt idx="3">
                  <c:v>9979.6269841269859</c:v>
                </c:pt>
                <c:pt idx="4">
                  <c:v>563.16666666666674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B-4E0F-846F-D8EE5C20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28544"/>
        <c:axId val="681609328"/>
      </c:barChart>
      <c:catAx>
        <c:axId val="5152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609328"/>
        <c:crosses val="autoZero"/>
        <c:auto val="1"/>
        <c:lblAlgn val="ctr"/>
        <c:lblOffset val="100"/>
        <c:noMultiLvlLbl val="0"/>
      </c:catAx>
      <c:valAx>
        <c:axId val="6816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52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0D3552-4F75-4356-8F97-E0F0BB7D7742}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830B2-0F6F-479D-B208-3B510F6BF7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Gutierrez Ramirez" refreshedDate="44130.622602083335" createdVersion="6" refreshedVersion="6" minRefreshableVersion="3" recordCount="994" xr:uid="{7A27A039-F8D2-40D2-8518-EEECAF0266BD}">
  <cacheSource type="worksheet">
    <worksheetSource ref="A1:Q995" sheet="ConsolidadoGeneral"/>
  </cacheSource>
  <cacheFields count="16">
    <cacheField name="DISTRITO" numFmtId="3">
      <sharedItems count="33">
        <s v="Antioquia"/>
        <s v="Armenia"/>
        <s v="Barranquilla"/>
        <s v="Bogotá"/>
        <s v="Bucaramanga"/>
        <s v="Buga"/>
        <s v="Cali"/>
        <s v="Cartagena"/>
        <s v="Cúcuta"/>
        <s v="Cundinamarca"/>
        <s v="Florencia"/>
        <s v="Ibagué"/>
        <s v="Manizales"/>
        <s v="Medellín"/>
        <s v="Mocoa"/>
        <s v="Montería"/>
        <s v="Neiva"/>
        <s v="Pamplona"/>
        <s v="Pasto"/>
        <s v="Pereira"/>
        <s v="Popayán"/>
        <s v="Quibdó"/>
        <s v="Riohacha"/>
        <s v="San Andrés"/>
        <s v="Santa Marta"/>
        <s v="Santa Rosa de Viterbo"/>
        <s v="Sincelejo"/>
        <s v="Tunja"/>
        <s v="Valledupar"/>
        <s v="Villavicencio"/>
        <s v="Yopal"/>
        <s v="Arauca"/>
        <s v="San Gil"/>
      </sharedItems>
    </cacheField>
    <cacheField name="Tipo" numFmtId="3">
      <sharedItems count="5">
        <s v="Municipal"/>
        <s v="Circuito Descongestion"/>
        <s v="Circuito Permanentes"/>
        <s v="Tribunal"/>
        <s v="Pequeñas Causas"/>
      </sharedItems>
    </cacheField>
    <cacheField name="NOMBRE_DESPACHO" numFmtId="0">
      <sharedItems/>
    </cacheField>
    <cacheField name="FUNCIONARIO" numFmtId="0">
      <sharedItems/>
    </cacheField>
    <cacheField name="MesesReportados" numFmtId="3">
      <sharedItems containsMixedTypes="1" containsNumber="1" containsInteger="1" minValue="3" maxValue="12"/>
    </cacheField>
    <cacheField name="INGRESOS_EFECTIVOS_Anuales" numFmtId="3">
      <sharedItems containsMixedTypes="1" containsNumber="1" containsInteger="1" minValue="45" maxValue="2683"/>
    </cacheField>
    <cacheField name="PROMEDIO_MENSUAL_INGRESOS_EFECTIVOS" numFmtId="3">
      <sharedItems containsMixedTypes="1" containsNumber="1" minValue="3.75" maxValue="223.58333333333337"/>
    </cacheField>
    <cacheField name="EGRESOS_EFECTIVOS_Anuales" numFmtId="3">
      <sharedItems containsMixedTypes="1" containsNumber="1" containsInteger="1" minValue="26" maxValue="2180"/>
    </cacheField>
    <cacheField name="PROMEDIO_MENSUAL_EGRESOS EFECTIVOS" numFmtId="3">
      <sharedItems containsMixedTypes="1" containsNumber="1" minValue="4.333333333333333" maxValue="181.66666666666674"/>
    </cacheField>
    <cacheField name=" INVENTARIO_FINAL_Anual" numFmtId="3">
      <sharedItems containsMixedTypes="1" containsNumber="1" containsInteger="1" minValue="14" maxValue="4726"/>
    </cacheField>
    <cacheField name="PromedioMensual_TrabajadosProcesosIngresados" numFmtId="3">
      <sharedItems containsMixedTypes="1" containsNumber="1" minValue="0.66666666666666663" maxValue="211.91666666666669"/>
    </cacheField>
    <cacheField name="PromedioMensual_TrabajadosTutelasImpugnaciones" numFmtId="3">
      <sharedItems containsBlank="1" containsMixedTypes="1" containsNumber="1" minValue="0" maxValue="73.833333333333343"/>
    </cacheField>
    <cacheField name="PromedioMensual_TrabajadosOtrasAccionesConstitucionales_Ingresadas" numFmtId="3">
      <sharedItems containsBlank="1" containsMixedTypes="1" containsNumber="1" minValue="0" maxValue="139.41666666666671"/>
    </cacheField>
    <cacheField name="PromedioMensual_TrabajadosProcesosEgresados" numFmtId="3">
      <sharedItems containsMixedTypes="1" containsNumber="1" minValue="1.5" maxValue="166.91666666666671"/>
    </cacheField>
    <cacheField name="PromedioMensual_TrabajadosTutelasImpugnaciones2" numFmtId="3">
      <sharedItems containsBlank="1" containsMixedTypes="1" containsNumber="1" minValue="0" maxValue="71.916666666666657"/>
    </cacheField>
    <cacheField name="PromedioMensual_TrabajadosOtrasAccionesConstitucionales_Terminadas" numFmtId="3">
      <sharedItems containsBlank="1" containsMixedTypes="1" containsNumber="1" minValue="0" maxValue="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4">
  <r>
    <x v="0"/>
    <x v="0"/>
    <s v="Juzgado 002 Civil Municipal de Rionegro"/>
    <s v="MARIA INES  CARDONA  MAZO"/>
    <n v="12"/>
    <n v="1175"/>
    <n v="97.916666666666671"/>
    <n v="892"/>
    <n v="74.333333333333343"/>
    <n v="775"/>
    <n v="56.750000000000007"/>
    <n v="41.083333333333336"/>
    <n v="8.3333333333333329E-2"/>
    <n v="34.416666666666671"/>
    <n v="39.916666666666664"/>
    <n v="0"/>
  </r>
  <r>
    <x v="0"/>
    <x v="0"/>
    <s v="Juzgado 001 Civil Municipal de Rionegro"/>
    <s v="JENNY QUIROS  VASQUEZ"/>
    <n v="12"/>
    <n v="1081"/>
    <n v="90.083333333333329"/>
    <n v="818"/>
    <n v="68.166666666666671"/>
    <n v="627"/>
    <n v="53.666666666666664"/>
    <n v="36.416666666666671"/>
    <n v="0"/>
    <n v="31.500000000000004"/>
    <n v="36.666666666666671"/>
    <n v="0"/>
  </r>
  <r>
    <x v="1"/>
    <x v="0"/>
    <s v="Juzgado 004 Civil Municipal de Armenia"/>
    <s v="LUIS CARLOS VILLAREAL RODRIGUEZ"/>
    <n v="12"/>
    <n v="926"/>
    <n v="77.166666666666686"/>
    <n v="872"/>
    <n v="72.666666666666671"/>
    <n v="322"/>
    <n v="57.25"/>
    <n v="19.750000000000004"/>
    <n v="0.16666666666666671"/>
    <n v="54"/>
    <n v="18.5"/>
    <n v="0.16666666666666671"/>
  </r>
  <r>
    <x v="1"/>
    <x v="0"/>
    <s v="Juzgado 009 Civil Municipal de Armenia"/>
    <s v="JOSE MAURICIO  MENESES BOLAÑOS"/>
    <n v="12"/>
    <n v="798"/>
    <n v="66.499999999999986"/>
    <n v="771"/>
    <n v="64.250000000000014"/>
    <n v="235"/>
    <n v="46.333333333333336"/>
    <n v="20.083333333333332"/>
    <n v="8.3333333333333329E-2"/>
    <n v="44.500000000000014"/>
    <n v="19.666666666666668"/>
    <n v="8.3333333333333329E-2"/>
  </r>
  <r>
    <x v="1"/>
    <x v="0"/>
    <s v="Juzgado 003 Civil Municipal de Armenia"/>
    <s v="KAREN YARY CARO  MALDONADO"/>
    <n v="12"/>
    <n v="842"/>
    <n v="70.166666666666657"/>
    <n v="648"/>
    <n v="54.000000000000014"/>
    <n v="436"/>
    <n v="50.416666666666657"/>
    <n v="19.75"/>
    <n v="0"/>
    <n v="34.750000000000014"/>
    <n v="19.25"/>
    <n v="0"/>
  </r>
  <r>
    <x v="1"/>
    <x v="0"/>
    <s v="Juzgado 001 Civil Municipal de Armenia"/>
    <s v="ABEL DARIO GONZALEZ"/>
    <n v="12"/>
    <n v="767"/>
    <n v="63.916666666666686"/>
    <n v="629"/>
    <n v="52.416666666666664"/>
    <n v="558"/>
    <n v="43.583333333333343"/>
    <n v="20.250000000000004"/>
    <n v="8.3333333333333329E-2"/>
    <n v="31.583333333333325"/>
    <n v="20.749999999999996"/>
    <n v="8.3333333333333329E-2"/>
  </r>
  <r>
    <x v="1"/>
    <x v="0"/>
    <s v="Juzgado 008 Civil Municipal de Armenia"/>
    <s v="JORGE IVAN  HOYOS  HURTADO"/>
    <n v="12"/>
    <n v="761"/>
    <n v="63.416666666666671"/>
    <n v="601"/>
    <n v="50.083333333333329"/>
    <n v="288"/>
    <n v="43.666666666666664"/>
    <n v="19.666666666666668"/>
    <n v="8.3333333333333329E-2"/>
    <n v="32.25"/>
    <n v="17.75"/>
    <n v="8.3333333333333329E-2"/>
  </r>
  <r>
    <x v="1"/>
    <x v="0"/>
    <s v="Juzgado 006 Civil Municipal de Armenia"/>
    <s v="LUZ STELLA ARIAS  PALACIO"/>
    <n v="12"/>
    <n v="913"/>
    <n v="76.083333333333329"/>
    <n v="567"/>
    <n v="47.249999999999993"/>
    <n v="296"/>
    <n v="52.416666666666671"/>
    <n v="23.666666666666668"/>
    <n v="0"/>
    <n v="27.166666666666657"/>
    <n v="20.083333333333332"/>
    <n v="0"/>
  </r>
  <r>
    <x v="1"/>
    <x v="0"/>
    <s v="Juzgado 005 Civil Municipal de Armenia"/>
    <s v="MARÍA DEL PILAR VARGAS MALAVER"/>
    <n v="12"/>
    <n v="779"/>
    <n v="64.916666666666657"/>
    <n v="546"/>
    <n v="45.5"/>
    <n v="537"/>
    <n v="45.083333333333329"/>
    <n v="19.833333333333329"/>
    <n v="0"/>
    <n v="25.5"/>
    <n v="20"/>
    <n v="0"/>
  </r>
  <r>
    <x v="1"/>
    <x v="0"/>
    <s v="Juzgado 007 Civil Municipal de Armenia"/>
    <s v="CAROLINA HURTADO  GUTIERREZ"/>
    <n v="12"/>
    <n v="844"/>
    <n v="70.333333333333314"/>
    <n v="528"/>
    <n v="44"/>
    <n v="992"/>
    <n v="52.499999999999986"/>
    <n v="17.833333333333336"/>
    <n v="0"/>
    <n v="25.916666666666661"/>
    <n v="17.999999999999996"/>
    <n v="8.3333333333333329E-2"/>
  </r>
  <r>
    <x v="1"/>
    <x v="0"/>
    <s v="Juzgado 002 Civil Municipal de Armenia"/>
    <s v="SERGIO RAUL CARDOSO GONZALEZ"/>
    <n v="11"/>
    <n v="725"/>
    <n v="65.909090909090921"/>
    <n v="518"/>
    <n v="47.090909090909093"/>
    <n v="326"/>
    <n v="45.545454545454554"/>
    <n v="20.363636363636367"/>
    <n v="0"/>
    <n v="27.545454545454543"/>
    <n v="19.54545454545455"/>
    <n v="0"/>
  </r>
  <r>
    <x v="1"/>
    <x v="0"/>
    <s v="Juzgado 001 Civil Municipal de Calarcá"/>
    <s v="HERNÁN  CARVAJAL  GALLEGO"/>
    <n v="12"/>
    <n v="529"/>
    <n v="44.083333333333321"/>
    <n v="351"/>
    <n v="29.250000000000004"/>
    <n v="230"/>
    <n v="31.249999999999993"/>
    <n v="12.833333333333332"/>
    <n v="0"/>
    <n v="17.916666666666671"/>
    <n v="11.333333333333334"/>
    <n v="0"/>
  </r>
  <r>
    <x v="1"/>
    <x v="0"/>
    <s v="Juzgado 002 Civil Municipal de Calarcá"/>
    <s v="GERMAN DUQUE NARANJO"/>
    <n v="12"/>
    <n v="509"/>
    <n v="42.416666666666664"/>
    <n v="313"/>
    <n v="26.083333333333329"/>
    <n v="324"/>
    <n v="29.166666666666664"/>
    <n v="13.25"/>
    <n v="0"/>
    <n v="15.583333333333334"/>
    <n v="10.5"/>
    <n v="0"/>
  </r>
  <r>
    <x v="2"/>
    <x v="0"/>
    <s v="Juzgado 004 Civil Municipal de Barranquilla"/>
    <s v="YUSMEL DEL SOCORRO RUBIO  LICONA"/>
    <n v="12"/>
    <n v="1015"/>
    <n v="84.583333333333329"/>
    <n v="1038"/>
    <n v="86.499999999999986"/>
    <n v="473"/>
    <n v="65.75"/>
    <n v="18.75"/>
    <n v="8.3333333333333329E-2"/>
    <n v="71.416666666666657"/>
    <n v="15"/>
    <n v="8.3333333333333329E-2"/>
  </r>
  <r>
    <x v="2"/>
    <x v="0"/>
    <s v="Juzgado 012 Civil Municipal de Barranquilla"/>
    <s v="CARLOS ARTURO   TARAZONA LORA"/>
    <n v="12"/>
    <n v="1138"/>
    <n v="94.833333333333314"/>
    <n v="909"/>
    <n v="75.75"/>
    <n v="379"/>
    <n v="78.499999999999986"/>
    <n v="16.083333333333332"/>
    <n v="0.25"/>
    <n v="58.000000000000014"/>
    <n v="17.5"/>
    <n v="0.25"/>
  </r>
  <r>
    <x v="2"/>
    <x v="0"/>
    <s v="Juzgado 011 Civil Municipal de Barranquilla"/>
    <s v="JANINE CAMARGO VASQUEZ"/>
    <n v="12"/>
    <n v="863"/>
    <n v="71.916666666666671"/>
    <n v="813"/>
    <n v="67.75"/>
    <n v="863"/>
    <n v="54.333333333333329"/>
    <n v="17.416666666666668"/>
    <n v="0.16666666666666671"/>
    <n v="52.333333333333336"/>
    <n v="15.416666666666663"/>
    <n v="0"/>
  </r>
  <r>
    <x v="2"/>
    <x v="0"/>
    <s v="Juzgado 014 Civil Municipal de Barranquilla"/>
    <s v="CARMEN BEATRIZ  BARROS  LEMUS"/>
    <n v="12"/>
    <n v="967"/>
    <n v="80.583333333333314"/>
    <n v="774"/>
    <n v="64.500000000000014"/>
    <n v="558"/>
    <n v="63.916666666666657"/>
    <n v="16.5"/>
    <n v="0.16666666666666671"/>
    <n v="47.416666666666671"/>
    <n v="16.916666666666664"/>
    <n v="0.16666666666666671"/>
  </r>
  <r>
    <x v="2"/>
    <x v="0"/>
    <s v="Juzgado 007 Civil Municipal de Barranquilla"/>
    <s v="DILMA ESTELA  CHEDRAUI  RANGEL"/>
    <n v="12"/>
    <n v="1012"/>
    <n v="84.333333333333343"/>
    <n v="686"/>
    <n v="57.166666666666657"/>
    <n v="506"/>
    <n v="67.083333333333343"/>
    <n v="16.916666666666668"/>
    <n v="0.33333333333333331"/>
    <n v="41.166666666666664"/>
    <n v="15.833333333333332"/>
    <n v="0.16666666666666671"/>
  </r>
  <r>
    <x v="2"/>
    <x v="0"/>
    <s v="Juzgado 006 Civil Municipal de Barranquilla"/>
    <s v="MARTHA DEL SOCORRO MORÉ OLIVARES"/>
    <n v="12"/>
    <n v="982"/>
    <n v="81.833333333333329"/>
    <n v="673"/>
    <n v="56.083333333333321"/>
    <n v="492"/>
    <n v="64.833333333333343"/>
    <n v="16.833333333333332"/>
    <n v="0.16666666666666671"/>
    <n v="39.833333333333314"/>
    <n v="16.083333333333332"/>
    <n v="0.16666666666666671"/>
  </r>
  <r>
    <x v="2"/>
    <x v="0"/>
    <s v="Juzgado 005 Civil Municipal de Barranquilla"/>
    <s v="ALEX DE JESUS  DEL VILLAR  DELGADO"/>
    <n v="12"/>
    <n v="1057"/>
    <n v="88.083333333333357"/>
    <n v="668"/>
    <n v="55.666666666666657"/>
    <n v="237"/>
    <n v="70.583333333333343"/>
    <n v="17.333333333333332"/>
    <n v="0.16666666666666671"/>
    <n v="39.666666666666671"/>
    <n v="15.833333333333332"/>
    <n v="0.16666666666666671"/>
  </r>
  <r>
    <x v="2"/>
    <x v="0"/>
    <s v="Juzgado 003 Civil Municipal de Soledad"/>
    <s v="DIANA CECILIA CASTAÑEDA  SANJUAN"/>
    <n v="12"/>
    <n v="388"/>
    <n v="32.333333333333336"/>
    <n v="655"/>
    <n v="54.583333333333343"/>
    <n v="303"/>
    <n v="21.833333333333336"/>
    <n v="10.5"/>
    <n v="0"/>
    <n v="44.250000000000007"/>
    <n v="10.333333333333334"/>
    <n v="0"/>
  </r>
  <r>
    <x v="2"/>
    <x v="0"/>
    <s v="Juzgado 002 Civil Municipal de Barranquilla"/>
    <s v="JOSE DE JESÚS  GOENAGA  GIACOMETTO"/>
    <n v="12"/>
    <n v="848"/>
    <n v="70.666666666666657"/>
    <n v="640"/>
    <n v="53.333333333333329"/>
    <n v="808"/>
    <n v="53.333333333333329"/>
    <n v="17.166666666666668"/>
    <n v="0.16666666666666671"/>
    <n v="37.25"/>
    <n v="15.833333333333334"/>
    <n v="0.25"/>
  </r>
  <r>
    <x v="2"/>
    <x v="0"/>
    <s v="Juzgado 015 Civil Municipal de Barranquilla"/>
    <s v="NAZLI PAOLA PONTÓN  LOZANO"/>
    <n v="12"/>
    <n v="948"/>
    <n v="78.999999999999986"/>
    <n v="637"/>
    <n v="53.083333333333329"/>
    <n v="667"/>
    <n v="61.916666666666671"/>
    <n v="16.916666666666668"/>
    <n v="0.16666666666666666"/>
    <n v="38.5"/>
    <n v="14.416666666666668"/>
    <n v="0.16666666666666666"/>
  </r>
  <r>
    <x v="2"/>
    <x v="0"/>
    <s v="Juzgado 002 Civil Municipal de Soledad"/>
    <s v="HERNANDO  ESTRADA PEÑA"/>
    <n v="12"/>
    <n v="391"/>
    <n v="32.583333333333336"/>
    <n v="613"/>
    <n v="51.083333333333321"/>
    <n v="776"/>
    <n v="20.833333333333332"/>
    <n v="11.75"/>
    <n v="0"/>
    <n v="43.916666666666664"/>
    <n v="7.1666666666666679"/>
    <n v="0"/>
  </r>
  <r>
    <x v="2"/>
    <x v="0"/>
    <s v="Juzgado 013 Civil Municipal de Barranquilla"/>
    <s v="ROSA ALICIA BARRERA LUQUE"/>
    <n v="12"/>
    <n v="975"/>
    <n v="81.249999999999986"/>
    <n v="611"/>
    <n v="50.916666666666679"/>
    <n v="257"/>
    <n v="63.583333333333321"/>
    <n v="17.333333333333332"/>
    <n v="0.33333333333333331"/>
    <n v="33.333333333333329"/>
    <n v="17.25"/>
    <n v="0.33333333333333331"/>
  </r>
  <r>
    <x v="2"/>
    <x v="0"/>
    <s v="Juzgado 003 Civil Municipal de Barranquilla"/>
    <s v="LUISA ISABEL GUTIERREZ CORRO"/>
    <n v="12"/>
    <n v="955"/>
    <n v="79.583333333333314"/>
    <n v="602"/>
    <n v="50.166666666666671"/>
    <n v="375"/>
    <n v="62.250000000000007"/>
    <n v="17.25"/>
    <n v="8.3333333333333329E-2"/>
    <n v="34.75"/>
    <n v="15.333333333333332"/>
    <n v="8.3333333333333329E-2"/>
  </r>
  <r>
    <x v="2"/>
    <x v="0"/>
    <s v="Juzgado 009 Civil Municipal de Barranquilla"/>
    <s v="ALFONSO  GONZALEZ PONTON"/>
    <n v="12"/>
    <n v="961"/>
    <n v="80.083333333333329"/>
    <n v="590"/>
    <n v="49.166666666666657"/>
    <n v="382"/>
    <n v="62.666666666666664"/>
    <n v="17.25"/>
    <n v="0.16666666666666671"/>
    <n v="32.916666666666657"/>
    <n v="16.083333333333332"/>
    <n v="0.16666666666666671"/>
  </r>
  <r>
    <x v="2"/>
    <x v="0"/>
    <s v="Juzgado 008 Civil Municipal de Barranquilla"/>
    <s v="JAIRO ALBERTO FANDIÑO  VASQUEZ"/>
    <n v="9"/>
    <n v="1008"/>
    <n v="111.99999999999999"/>
    <n v="581"/>
    <n v="64.555555555555571"/>
    <n v="448"/>
    <n v="85.666666666666671"/>
    <n v="26.333333333333336"/>
    <n v="0"/>
    <n v="41.777777777777786"/>
    <n v="22.777777777777775"/>
    <n v="0"/>
  </r>
  <r>
    <x v="2"/>
    <x v="0"/>
    <s v="Juzgado 010 Civil Municipal de Barranquilla"/>
    <s v="MONICA PATRICIA VALVERDE  SOLANO"/>
    <n v="9"/>
    <n v="630"/>
    <n v="70.000000000000014"/>
    <n v="521"/>
    <n v="57.888888888888893"/>
    <n v="317"/>
    <n v="50.444444444444443"/>
    <n v="18.444444444444446"/>
    <n v="1.1111111111111109"/>
    <n v="40"/>
    <n v="17.444444444444446"/>
    <n v="0.44444444444444442"/>
  </r>
  <r>
    <x v="2"/>
    <x v="0"/>
    <s v="Juzgado 004 Civil Municipal de Soledad"/>
    <s v="ANGELA INES PANTOJA POLO"/>
    <n v="12"/>
    <n v="369"/>
    <n v="30.750000000000004"/>
    <n v="501"/>
    <n v="41.749999999999993"/>
    <n v="1242"/>
    <n v="20"/>
    <n v="10.749999999999998"/>
    <n v="0"/>
    <n v="31.499999999999996"/>
    <n v="10.25"/>
    <n v="0"/>
  </r>
  <r>
    <x v="2"/>
    <x v="0"/>
    <s v="Juzgado 001 Civil Municipal de Barranquilla"/>
    <s v="KATHERINE IVON MENDOZA NIEBLES"/>
    <n v="7"/>
    <n v="510"/>
    <n v="72.857142857142861"/>
    <n v="499"/>
    <n v="71.285714285714278"/>
    <n v="697"/>
    <n v="57.714285714285715"/>
    <n v="15"/>
    <n v="0.14285714285714279"/>
    <n v="56.857142857142868"/>
    <n v="14.285714285714285"/>
    <n v="0.14285714285714279"/>
  </r>
  <r>
    <x v="2"/>
    <x v="0"/>
    <s v="Juzgado 001 Civil Municipal de Soledad"/>
    <s v="ZAHIRA VANESSA RAISH  MALO"/>
    <n v="12"/>
    <n v="393"/>
    <n v="32.750000000000007"/>
    <n v="200"/>
    <n v="16.666666666666664"/>
    <n v="128"/>
    <n v="20.833333333333332"/>
    <n v="11.833333333333334"/>
    <n v="8.3333333333333329E-2"/>
    <n v="5.9999999999999991"/>
    <n v="10.583333333333334"/>
    <n v="8.3333333333333329E-2"/>
  </r>
  <r>
    <x v="3"/>
    <x v="0"/>
    <s v="Juzgado 011 Civil Municipal de Bogotá"/>
    <s v="BLANCA LIZETTE FERNANDEZ GOMEZ"/>
    <n v="12"/>
    <n v="1518"/>
    <n v="126.49999999999999"/>
    <n v="1622"/>
    <n v="135.16666666666669"/>
    <n v="881"/>
    <n v="104.58333333333331"/>
    <n v="21.916666666666671"/>
    <n v="0"/>
    <n v="113.50000000000001"/>
    <n v="21.666666666666664"/>
    <n v="0"/>
  </r>
  <r>
    <x v="3"/>
    <x v="0"/>
    <s v="Juzgado 036 Civil Municipal de Bogotá"/>
    <s v="EDITH CONSTANZA LOZANO LINARES"/>
    <n v="12"/>
    <n v="1302"/>
    <n v="108.5"/>
    <n v="1322"/>
    <n v="110.1666666666667"/>
    <n v="404"/>
    <n v="85.25"/>
    <n v="23.166666666666664"/>
    <n v="8.3333333333333329E-2"/>
    <n v="87.6666666666667"/>
    <n v="22.416666666666668"/>
    <n v="8.3333333333333329E-2"/>
  </r>
  <r>
    <x v="3"/>
    <x v="0"/>
    <s v="Juzgado 032 Civil Municipal de Bogotá"/>
    <s v="NIDYA ESMERALDA  SANCHEZ  CAPACHO"/>
    <n v="12"/>
    <n v="1208"/>
    <n v="100.66666666666666"/>
    <n v="1300"/>
    <n v="108.33333333333333"/>
    <n v="671"/>
    <n v="78.333333333333329"/>
    <n v="22.25"/>
    <n v="8.3333333333333329E-2"/>
    <n v="86.833333333333329"/>
    <n v="21.416666666666664"/>
    <n v="8.3333333333333329E-2"/>
  </r>
  <r>
    <x v="3"/>
    <x v="0"/>
    <s v="Juzgado 007 Civil Municipal de Bogotá"/>
    <s v="LOURDES MIRIAM BELTRAN  PEÑA"/>
    <n v="12"/>
    <n v="1550"/>
    <n v="129.16666666666669"/>
    <n v="1297"/>
    <n v="108.08333333333331"/>
    <n v="753"/>
    <n v="105.50000000000001"/>
    <n v="23.583333333333329"/>
    <n v="8.3333333333333329E-2"/>
    <n v="85.499999999999986"/>
    <n v="22.500000000000004"/>
    <n v="8.3333333333333329E-2"/>
  </r>
  <r>
    <x v="3"/>
    <x v="0"/>
    <s v="Juzgado 006 Civil Municipal de Bogotá"/>
    <s v="JORGE ALFREDO VARGAS ARROYO"/>
    <n v="12"/>
    <n v="1472"/>
    <n v="122.66666666666664"/>
    <n v="1269"/>
    <n v="105.74999999999997"/>
    <n v="879"/>
    <n v="99"/>
    <n v="23.583333333333329"/>
    <n v="8.3333333333333329E-2"/>
    <n v="83.999999999999986"/>
    <n v="21.666666666666664"/>
    <n v="8.3333333333333329E-2"/>
  </r>
  <r>
    <x v="3"/>
    <x v="0"/>
    <s v="Juzgado 055 Civil Municipal de Bogotá"/>
    <s v="MARGARETH ROSALIN MURCIA  RAMOS"/>
    <n v="12"/>
    <n v="1114"/>
    <n v="92.833333333333329"/>
    <n v="1261"/>
    <n v="105.08333333333333"/>
    <n v="832"/>
    <n v="70.750000000000014"/>
    <n v="22.083333333333329"/>
    <n v="0"/>
    <n v="84.583333333333357"/>
    <n v="20.499999999999996"/>
    <n v="0"/>
  </r>
  <r>
    <x v="3"/>
    <x v="0"/>
    <s v="Juzgado 054 Civil Municipal de Bogotá"/>
    <s v="ALFONSO RAFAEL  GOMEZ  NIETO"/>
    <n v="12"/>
    <n v="1386"/>
    <n v="115.50000000000004"/>
    <n v="1255"/>
    <n v="104.58333333333331"/>
    <n v="1407"/>
    <n v="91.500000000000014"/>
    <n v="23.833333333333339"/>
    <n v="0.16666666666666671"/>
    <n v="81.416666666666643"/>
    <n v="23.166666666666668"/>
    <n v="0"/>
  </r>
  <r>
    <x v="3"/>
    <x v="0"/>
    <s v="Juzgado 052 Civil Municipal de Bogotá"/>
    <s v="DIANA NICOLLE PALACIOS SANTOS"/>
    <n v="12"/>
    <n v="1257"/>
    <n v="104.75"/>
    <n v="1237"/>
    <n v="103.08333333333331"/>
    <n v="1005"/>
    <n v="80.25"/>
    <n v="24.5"/>
    <n v="0"/>
    <n v="80.166666666666657"/>
    <n v="22.833333333333332"/>
    <n v="8.3333333333333329E-2"/>
  </r>
  <r>
    <x v="3"/>
    <x v="0"/>
    <s v="Juzgado 031 Civil Municipal de Bogotá"/>
    <s v="ANGELA MARÍA MOLINA  PALACIO"/>
    <n v="12"/>
    <n v="1575"/>
    <n v="131.25000000000003"/>
    <n v="1227"/>
    <n v="102.25"/>
    <n v="966"/>
    <n v="105.83333333333336"/>
    <n v="25.166666666666664"/>
    <n v="0.25"/>
    <n v="77.750000000000014"/>
    <n v="24.249999999999996"/>
    <n v="0.25"/>
  </r>
  <r>
    <x v="3"/>
    <x v="0"/>
    <s v="Juzgado 042 Civil Municipal de Bogotá"/>
    <s v="LUZ HELENA VARGAS ESTUPIÑAN"/>
    <n v="12"/>
    <n v="1136"/>
    <n v="94.666666666666657"/>
    <n v="1214"/>
    <n v="101.16666666666669"/>
    <n v="632"/>
    <n v="70.499999999999986"/>
    <n v="24.083333333333339"/>
    <n v="8.3333333333333329E-2"/>
    <n v="78.916666666666686"/>
    <n v="22.166666666666668"/>
    <n v="8.3333333333333329E-2"/>
  </r>
  <r>
    <x v="3"/>
    <x v="0"/>
    <s v="Juzgado 050 Civil Municipal de Bogotá"/>
    <s v="DORA ALEJANDRA VALENCIA  TOVAR"/>
    <n v="9"/>
    <n v="1050"/>
    <n v="116.66666666666667"/>
    <n v="1210"/>
    <n v="134.44444444444446"/>
    <n v="838"/>
    <n v="92.888888888888886"/>
    <n v="23.555555555555554"/>
    <n v="0.22222222222222221"/>
    <n v="111.22222222222223"/>
    <n v="23"/>
    <n v="0.22222222222222221"/>
  </r>
  <r>
    <x v="3"/>
    <x v="0"/>
    <s v="Juzgado 022 Civil Municipal de Bogotá"/>
    <s v="CAMILA ANDREA  CALDERON  FONSECA"/>
    <n v="12"/>
    <n v="1155"/>
    <n v="96.249999999999986"/>
    <n v="1201"/>
    <n v="100.08333333333334"/>
    <n v="441"/>
    <n v="73.666666666666657"/>
    <n v="22.583333333333332"/>
    <n v="0"/>
    <n v="78.5"/>
    <n v="21.583333333333339"/>
    <n v="0"/>
  </r>
  <r>
    <x v="3"/>
    <x v="0"/>
    <s v="Juzgado 033 Civil Municipal de Bogotá"/>
    <s v="HERNAN ANDRES GONZALEZ BUITRAGO"/>
    <n v="12"/>
    <n v="1330"/>
    <n v="110.83333333333337"/>
    <n v="1195"/>
    <n v="99.583333333333343"/>
    <n v="311"/>
    <n v="87.916666666666686"/>
    <n v="22.75"/>
    <n v="0.16666666666666671"/>
    <n v="76.416666666666657"/>
    <n v="22.999999999999996"/>
    <n v="0.16666666666666671"/>
  </r>
  <r>
    <x v="3"/>
    <x v="0"/>
    <s v="Juzgado 021 Civil Municipal de Bogotá"/>
    <s v="GLORIA ESPERANZA OSORIO  OSPINA"/>
    <n v="12"/>
    <n v="1217"/>
    <n v="101.41666666666666"/>
    <n v="1162"/>
    <n v="96.833333333333329"/>
    <n v="355"/>
    <n v="77.916666666666657"/>
    <n v="23.333333333333336"/>
    <n v="0.16666666666666666"/>
    <n v="74.333333333333329"/>
    <n v="22.333333333333332"/>
    <n v="0.16666666666666666"/>
  </r>
  <r>
    <x v="3"/>
    <x v="0"/>
    <s v="Juzgado 012 Civil Municipal de Bogotá"/>
    <s v="FRANCISCO  ALVAREZ  CORTES"/>
    <n v="12"/>
    <n v="1632"/>
    <n v="136.00000000000003"/>
    <n v="1161"/>
    <n v="96.75"/>
    <n v="831"/>
    <n v="112.25000000000003"/>
    <n v="23.750000000000004"/>
    <n v="0"/>
    <n v="73.833333333333329"/>
    <n v="22.916666666666668"/>
    <n v="0"/>
  </r>
  <r>
    <x v="3"/>
    <x v="0"/>
    <s v="Juzgado 014 Civil Municipal de Bogotá"/>
    <s v="OSCAR LEONARDO ROMERO  BAREÑO"/>
    <n v="12"/>
    <n v="1297"/>
    <n v="108.08333333333333"/>
    <n v="1152"/>
    <n v="96.000000000000014"/>
    <n v="762"/>
    <n v="85.333333333333314"/>
    <n v="22.583333333333332"/>
    <n v="0.16666666666666671"/>
    <n v="75.416666666666671"/>
    <n v="20.416666666666668"/>
    <n v="0.16666666666666671"/>
  </r>
  <r>
    <x v="3"/>
    <x v="0"/>
    <s v="Juzgado 018 Civil Municipal de Bogotá"/>
    <s v="FELIX ALBERTO  RODRIGUEZ PARGA"/>
    <n v="12"/>
    <n v="1995"/>
    <n v="166.25000000000009"/>
    <n v="1125"/>
    <n v="93.750000000000028"/>
    <n v="1135"/>
    <n v="143.00000000000006"/>
    <n v="23.25"/>
    <n v="0"/>
    <n v="71.666666666666686"/>
    <n v="22.083333333333336"/>
    <n v="0"/>
  </r>
  <r>
    <x v="3"/>
    <x v="0"/>
    <s v="Juzgado 034 Civil Municipal de Bogotá"/>
    <s v="MARIA ISABELLA CORDOBA  PAEZ"/>
    <n v="12"/>
    <n v="1067"/>
    <n v="88.916666666666657"/>
    <n v="1119"/>
    <n v="93.250000000000014"/>
    <n v="479"/>
    <n v="65.666666666666671"/>
    <n v="23.249999999999996"/>
    <n v="0"/>
    <n v="70.583333333333329"/>
    <n v="22.666666666666671"/>
    <n v="0"/>
  </r>
  <r>
    <x v="3"/>
    <x v="0"/>
    <s v="Juzgado 010 Civil Municipal de Bogotá"/>
    <s v="MARIA DEL PILAR FORERO  RAMIREZ"/>
    <n v="12"/>
    <n v="1091"/>
    <n v="90.916666666666671"/>
    <n v="1115"/>
    <n v="92.916666666666686"/>
    <n v="477"/>
    <n v="67"/>
    <n v="23.916666666666668"/>
    <n v="0"/>
    <n v="70.083333333333343"/>
    <n v="22.833333333333336"/>
    <n v="0"/>
  </r>
  <r>
    <x v="3"/>
    <x v="0"/>
    <s v="Juzgado 056 Civil Municipal de Bogotá"/>
    <s v="LUISA FERNANDA HERRERA CAYCEDO"/>
    <n v="12"/>
    <n v="1275"/>
    <n v="106.24999999999999"/>
    <n v="1098"/>
    <n v="91.500000000000014"/>
    <n v="495"/>
    <n v="81.416666666666657"/>
    <n v="24.750000000000004"/>
    <n v="8.3333333333333329E-2"/>
    <n v="67.500000000000014"/>
    <n v="23.916666666666671"/>
    <n v="8.3333333333333329E-2"/>
  </r>
  <r>
    <x v="3"/>
    <x v="0"/>
    <s v="Juzgado 003 Civil Municipal de Bogotá"/>
    <s v="ORLANDO GILBERT HERNANDEZ  MONTAÑEZ"/>
    <n v="12"/>
    <n v="1419"/>
    <n v="118.24999999999999"/>
    <n v="1094"/>
    <n v="91.166666666666671"/>
    <n v="934"/>
    <n v="93.999999999999986"/>
    <n v="24.166666666666668"/>
    <n v="8.3333333333333329E-2"/>
    <n v="66.750000000000014"/>
    <n v="24.249999999999996"/>
    <n v="0.16666666666666671"/>
  </r>
  <r>
    <x v="3"/>
    <x v="0"/>
    <s v="Juzgado 008 Civil Municipal de Bogotá"/>
    <s v="MARITZA LILIANA  SANCHEZ TORRES"/>
    <n v="12"/>
    <n v="1454"/>
    <n v="121.16666666666663"/>
    <n v="1076"/>
    <n v="89.666666666666643"/>
    <n v="971"/>
    <n v="98.083333333333329"/>
    <n v="23.083333333333329"/>
    <n v="0"/>
    <n v="64.749999999999986"/>
    <n v="24.916666666666664"/>
    <n v="0"/>
  </r>
  <r>
    <x v="3"/>
    <x v="0"/>
    <s v="Juzgado 038 Civil Municipal de Bogotá"/>
    <s v="JOHANNA MARCELA MARTINEZ  GARZON"/>
    <n v="12"/>
    <n v="1321"/>
    <n v="110.08333333333334"/>
    <n v="1076"/>
    <n v="89.666666666666643"/>
    <n v="1091"/>
    <n v="86.166666666666686"/>
    <n v="23.916666666666664"/>
    <n v="0"/>
    <n v="69.583333333333314"/>
    <n v="20"/>
    <n v="8.3333333333333329E-2"/>
  </r>
  <r>
    <x v="3"/>
    <x v="0"/>
    <s v="Juzgado 039 Civil Municipal de Bogotá"/>
    <s v="HERNAN AUGUSTO BOLIVAR SILVA"/>
    <n v="12"/>
    <n v="1240"/>
    <n v="103.33333333333334"/>
    <n v="1072"/>
    <n v="89.333333333333343"/>
    <n v="657"/>
    <n v="78.000000000000014"/>
    <n v="25.250000000000004"/>
    <n v="8.3333333333333329E-2"/>
    <n v="65.500000000000014"/>
    <n v="23.75"/>
    <n v="8.3333333333333329E-2"/>
  </r>
  <r>
    <x v="3"/>
    <x v="0"/>
    <s v="Juzgado 015 Civil Municipal de Bogotá"/>
    <s v="JESSICA LILIANA SAEZ  RUIZ"/>
    <n v="12"/>
    <n v="1301"/>
    <n v="108.41666666666666"/>
    <n v="1056"/>
    <n v="87.999999999999972"/>
    <n v="858"/>
    <n v="84.083333333333343"/>
    <n v="24.25"/>
    <n v="8.3333333333333329E-2"/>
    <n v="65.916666666666657"/>
    <n v="22.000000000000004"/>
    <n v="8.3333333333333329E-2"/>
  </r>
  <r>
    <x v="3"/>
    <x v="0"/>
    <s v="Juzgado 044 Civil Municipal de Bogotá"/>
    <s v="LUZ STELLA AGRAY  VARGAS"/>
    <n v="12"/>
    <n v="1320"/>
    <n v="110"/>
    <n v="1052"/>
    <n v="87.666666666666671"/>
    <n v="582"/>
    <n v="92.583333333333329"/>
    <n v="17.416666666666668"/>
    <n v="0"/>
    <n v="69.75"/>
    <n v="17.916666666666668"/>
    <n v="0"/>
  </r>
  <r>
    <x v="3"/>
    <x v="0"/>
    <s v="Juzgado 023 Civil Municipal de Bogotá"/>
    <s v="CLAUDIA  RODRIGUEZ  BELTRAN"/>
    <n v="12"/>
    <n v="1362"/>
    <n v="113.5"/>
    <n v="1042"/>
    <n v="86.833333333333329"/>
    <n v="772"/>
    <n v="89.916666666666671"/>
    <n v="23.583333333333332"/>
    <n v="0"/>
    <n v="61.666666666666664"/>
    <n v="25.166666666666671"/>
    <n v="0"/>
  </r>
  <r>
    <x v="3"/>
    <x v="0"/>
    <s v="Juzgado 024 Civil Municipal de Bogotá"/>
    <s v="MONICA  LOAIZA"/>
    <n v="12"/>
    <n v="1782"/>
    <n v="148.49999999999997"/>
    <n v="1041"/>
    <n v="86.750000000000014"/>
    <n v="782"/>
    <n v="123.66666666666664"/>
    <n v="24.833333333333329"/>
    <n v="0"/>
    <n v="61.500000000000007"/>
    <n v="25.249999999999996"/>
    <n v="0"/>
  </r>
  <r>
    <x v="3"/>
    <x v="0"/>
    <s v="Juzgado 053 Civil Municipal de Bogotá"/>
    <s v="NANCY RAMIREZ  GONZALEZ"/>
    <n v="12"/>
    <n v="1599"/>
    <n v="133.25"/>
    <n v="1040"/>
    <n v="86.666666666666686"/>
    <n v="1097"/>
    <n v="110.08333333333331"/>
    <n v="23.166666666666664"/>
    <n v="0"/>
    <n v="64.083333333333343"/>
    <n v="22.583333333333336"/>
    <n v="0"/>
  </r>
  <r>
    <x v="3"/>
    <x v="0"/>
    <s v="Juzgado 040 Civil Municipal de Bogotá"/>
    <s v="JHON ERIK LOPEZ GUZMAN"/>
    <n v="12"/>
    <n v="1367"/>
    <n v="113.91666666666669"/>
    <n v="1033"/>
    <n v="86.083333333333329"/>
    <n v="704"/>
    <n v="88.916666666666671"/>
    <n v="25.000000000000004"/>
    <n v="0"/>
    <n v="62.833333333333329"/>
    <n v="23.250000000000004"/>
    <n v="0"/>
  </r>
  <r>
    <x v="3"/>
    <x v="0"/>
    <s v="Juzgado 047 Civil Municipal de Bogotá"/>
    <s v="FELIPE ANDRES LOPEZ  GARCIA"/>
    <n v="12"/>
    <n v="1385"/>
    <n v="115.41666666666663"/>
    <n v="1008"/>
    <n v="84"/>
    <n v="938"/>
    <n v="92.249999999999986"/>
    <n v="23.083333333333332"/>
    <n v="8.3333333333333329E-2"/>
    <n v="62.750000000000007"/>
    <n v="21.166666666666664"/>
    <n v="8.3333333333333329E-2"/>
  </r>
  <r>
    <x v="3"/>
    <x v="0"/>
    <s v="Juzgado 002 Civil Municipal de Bogotá"/>
    <s v="CARLOS ALBERTO RANGEL  ACEVEDO"/>
    <n v="12"/>
    <n v="954"/>
    <n v="79.500000000000028"/>
    <n v="962"/>
    <n v="80.166666666666686"/>
    <n v="464"/>
    <n v="55.58333333333335"/>
    <n v="23.833333333333339"/>
    <n v="8.3333333333333329E-2"/>
    <n v="57.666666666666671"/>
    <n v="22.416666666666675"/>
    <n v="8.3333333333333329E-2"/>
  </r>
  <r>
    <x v="3"/>
    <x v="0"/>
    <s v="Juzgado 028Civil Municipal de Bogotá"/>
    <s v="DENIS ORLANDO SISSA  DAZA"/>
    <n v="12"/>
    <n v="1168"/>
    <n v="97.333333333333357"/>
    <n v="959"/>
    <n v="79.916666666666657"/>
    <n v="888"/>
    <n v="72.666666666666671"/>
    <n v="24.583333333333336"/>
    <n v="8.3333333333333329E-2"/>
    <n v="54.249999999999993"/>
    <n v="25.666666666666664"/>
    <n v="0"/>
  </r>
  <r>
    <x v="3"/>
    <x v="0"/>
    <s v="Juzgado 035 Civil Municipal de Bogotá"/>
    <s v="DEISY ELISABETH ZAMORA  HURTADO"/>
    <n v="12"/>
    <n v="1061"/>
    <n v="88.416666666666671"/>
    <n v="943"/>
    <n v="78.583333333333314"/>
    <n v="610"/>
    <n v="64.916666666666671"/>
    <n v="23.499999999999996"/>
    <n v="0"/>
    <n v="56.16666666666665"/>
    <n v="22.416666666666664"/>
    <n v="0"/>
  </r>
  <r>
    <x v="3"/>
    <x v="0"/>
    <s v="Juzgado 017 Civil Municipal de Bogotá"/>
    <s v="MILENA CECILIA  DUQUE  GUZMAN"/>
    <n v="12"/>
    <n v="1299"/>
    <n v="108.24999999999997"/>
    <n v="942"/>
    <n v="78.5"/>
    <n v="758"/>
    <n v="84.166666666666643"/>
    <n v="24.083333333333332"/>
    <n v="0"/>
    <n v="55.833333333333336"/>
    <n v="22.666666666666664"/>
    <n v="0"/>
  </r>
  <r>
    <x v="3"/>
    <x v="0"/>
    <s v="Juzgado 016 Civil Municipal de Bogotá"/>
    <s v="MOISES ANDRÉS VALERO PEREZ"/>
    <n v="12"/>
    <n v="1064"/>
    <n v="88.666666666666657"/>
    <n v="941"/>
    <n v="78.416666666666671"/>
    <n v="785"/>
    <n v="64.5"/>
    <n v="24.166666666666668"/>
    <n v="0"/>
    <n v="55.750000000000007"/>
    <n v="22.583333333333332"/>
    <n v="8.3333333333333329E-2"/>
  </r>
  <r>
    <x v="3"/>
    <x v="0"/>
    <s v="Juzgado 046 Civil Municipal de Bogotá"/>
    <s v="JORGE  ELIECER OCHOA  ROJAS"/>
    <n v="12"/>
    <n v="1201"/>
    <n v="100.08333333333333"/>
    <n v="934"/>
    <n v="77.833333333333329"/>
    <n v="889"/>
    <n v="74.333333333333329"/>
    <n v="25.749999999999996"/>
    <n v="0"/>
    <n v="54.666666666666664"/>
    <n v="23.166666666666668"/>
    <n v="0"/>
  </r>
  <r>
    <x v="3"/>
    <x v="0"/>
    <s v="Juzgado 027 Civil Municipal de Bogotá"/>
    <s v="JOSE LUIS DE LA HOZ  LEAL"/>
    <n v="12"/>
    <n v="1131"/>
    <n v="94.25"/>
    <n v="928"/>
    <n v="77.333333333333314"/>
    <n v="416"/>
    <n v="71.75"/>
    <n v="22.500000000000004"/>
    <n v="0"/>
    <n v="55.916666666666657"/>
    <n v="21.416666666666668"/>
    <n v="0"/>
  </r>
  <r>
    <x v="3"/>
    <x v="0"/>
    <s v="Juzgado 013 Civil Municipal de Bogotá"/>
    <s v="ALVARO ABAUNZA ZAFRA"/>
    <n v="12"/>
    <n v="1071"/>
    <n v="89.25"/>
    <n v="926"/>
    <n v="77.166666666666686"/>
    <n v="694"/>
    <n v="66.083333333333343"/>
    <n v="23.166666666666664"/>
    <n v="0"/>
    <n v="55.333333333333343"/>
    <n v="21.833333333333339"/>
    <n v="0"/>
  </r>
  <r>
    <x v="3"/>
    <x v="0"/>
    <s v="Juzgado 037 Civil Municipal de Bogotá"/>
    <s v="LUIS CARLOS RIAÑO  VERA"/>
    <n v="12"/>
    <n v="1094"/>
    <n v="91.166666666666671"/>
    <n v="913"/>
    <n v="76.083333333333343"/>
    <n v="711"/>
    <n v="66.083333333333343"/>
    <n v="25"/>
    <n v="8.3333333333333329E-2"/>
    <n v="51.166666666666686"/>
    <n v="24.833333333333336"/>
    <n v="8.3333333333333329E-2"/>
  </r>
  <r>
    <x v="3"/>
    <x v="0"/>
    <s v="Juzgado 020 Civil Municipal de Bogotá"/>
    <s v="GLORIA INES  OSPINA  MARMOLEJO"/>
    <n v="9"/>
    <n v="1182"/>
    <n v="131.33333333333334"/>
    <n v="910"/>
    <n v="101.11111111111113"/>
    <n v="682"/>
    <n v="107.33333333333333"/>
    <n v="23.888888888888889"/>
    <n v="0.1111111111111111"/>
    <n v="77.222222222222229"/>
    <n v="23.888888888888889"/>
    <n v="0"/>
  </r>
  <r>
    <x v="3"/>
    <x v="0"/>
    <s v="Juzgado 043 Civil Municipal de Bogotá"/>
    <s v="JAIRO ANDRES GAITAN PRADA"/>
    <n v="12"/>
    <n v="1132"/>
    <n v="94.3333333333333"/>
    <n v="906"/>
    <n v="75.499999999999986"/>
    <n v="690"/>
    <n v="70.749999999999972"/>
    <n v="23.499999999999993"/>
    <n v="8.3333333333333329E-2"/>
    <n v="54.833333333333329"/>
    <n v="20.583333333333332"/>
    <n v="8.3333333333333329E-2"/>
  </r>
  <r>
    <x v="3"/>
    <x v="0"/>
    <s v="Juzgado 019 Civil Municipal de Bogotá"/>
    <s v="GINA ALEJANDRA PECHA GARZON"/>
    <n v="12"/>
    <n v="1132"/>
    <n v="94.333333333333314"/>
    <n v="904"/>
    <n v="75.333333333333314"/>
    <n v="725"/>
    <n v="71.333333333333329"/>
    <n v="22.916666666666668"/>
    <n v="8.3333333333333329E-2"/>
    <n v="54.166666666666657"/>
    <n v="21.083333333333332"/>
    <n v="8.3333333333333329E-2"/>
  </r>
  <r>
    <x v="3"/>
    <x v="0"/>
    <s v="Juzgado 009 Civil Municipal de Bogotá"/>
    <s v="MARIA VICTORIA LOPEZ MEDINA"/>
    <n v="12"/>
    <n v="1464"/>
    <n v="122"/>
    <n v="899"/>
    <n v="74.916666666666629"/>
    <n v="796"/>
    <n v="96.666666666666671"/>
    <n v="25.249999999999993"/>
    <n v="8.3333333333333329E-2"/>
    <n v="51.083333333333314"/>
    <n v="23.749999999999996"/>
    <n v="8.3333333333333329E-2"/>
  </r>
  <r>
    <x v="3"/>
    <x v="0"/>
    <s v="Juzgado 041 Civil Municipal de Bogotá"/>
    <s v="FABIAN ANDRES MORENO"/>
    <n v="12"/>
    <n v="1163"/>
    <n v="96.916666666666671"/>
    <n v="893"/>
    <n v="74.416666666666657"/>
    <n v="629"/>
    <n v="73.916666666666671"/>
    <n v="22.75"/>
    <n v="0.25"/>
    <n v="51.749999999999993"/>
    <n v="22.416666666666664"/>
    <n v="0.25"/>
  </r>
  <r>
    <x v="3"/>
    <x v="0"/>
    <s v="Juzgado 048 Civil Municipal de Bogotá"/>
    <s v="JULIÁN ANDRÉS  ADARVE RÍOS"/>
    <n v="12"/>
    <n v="1134"/>
    <n v="94.499999999999986"/>
    <n v="893"/>
    <n v="74.416666666666657"/>
    <n v="1066"/>
    <n v="71.75"/>
    <n v="22.666666666666668"/>
    <n v="8.3333333333333329E-2"/>
    <n v="51.666666666666679"/>
    <n v="22.666666666666668"/>
    <n v="8.3333333333333329E-2"/>
  </r>
  <r>
    <x v="3"/>
    <x v="0"/>
    <s v="Juzgado 049 Civil Municipal de Bogotá"/>
    <s v="NESTOR  LEON  CAMELO"/>
    <n v="12"/>
    <n v="1014"/>
    <n v="84.5"/>
    <n v="888"/>
    <n v="74"/>
    <n v="700"/>
    <n v="61.500000000000007"/>
    <n v="22.916666666666668"/>
    <n v="8.3333333333333329E-2"/>
    <n v="51.916666666666679"/>
    <n v="22.000000000000004"/>
    <n v="8.3333333333333329E-2"/>
  </r>
  <r>
    <x v="3"/>
    <x v="0"/>
    <s v="Juzgado 004 Civil Municipal de Bogotá"/>
    <s v="MARIA FERNANDA ESCOBAR OROZCO"/>
    <n v="12"/>
    <n v="1286"/>
    <n v="107.16666666666666"/>
    <n v="881"/>
    <n v="73.416666666666657"/>
    <n v="674"/>
    <n v="83.416666666666657"/>
    <n v="23.583333333333329"/>
    <n v="0.16666666666666671"/>
    <n v="50.999999999999993"/>
    <n v="22.416666666666668"/>
    <n v="0"/>
  </r>
  <r>
    <x v="3"/>
    <x v="0"/>
    <s v="Juzgado 026 Civil Municipal de Bogotá"/>
    <s v="MARIA JOSÉ ÁVILA PAZ"/>
    <n v="12"/>
    <n v="1076"/>
    <n v="89.666666666666671"/>
    <n v="880"/>
    <n v="73.333333333333357"/>
    <n v="622"/>
    <n v="65.75"/>
    <n v="23.749999999999996"/>
    <n v="0.16666666666666671"/>
    <n v="50.333333333333343"/>
    <n v="22.833333333333336"/>
    <n v="0.16666666666666671"/>
  </r>
  <r>
    <x v="3"/>
    <x v="0"/>
    <s v="Juzgado 045 Civil Municipal de Bogotá"/>
    <s v="RICARDO ADOLFO PINZON MORENO"/>
    <n v="12"/>
    <n v="1123"/>
    <n v="93.583333333333357"/>
    <n v="865"/>
    <n v="72.083333333333343"/>
    <n v="681"/>
    <n v="71.083333333333343"/>
    <n v="22.500000000000004"/>
    <n v="0"/>
    <n v="53.000000000000007"/>
    <n v="19.083333333333332"/>
    <n v="0"/>
  </r>
  <r>
    <x v="3"/>
    <x v="0"/>
    <s v="Juzgado 030 Civil Municipal de Bogotá"/>
    <s v="ARTEMIDORO GUALTEROS MIRANDA"/>
    <n v="12"/>
    <n v="1182"/>
    <n v="98.5"/>
    <n v="865"/>
    <n v="72.083333333333329"/>
    <n v="830"/>
    <n v="73.833333333333329"/>
    <n v="24.583333333333329"/>
    <n v="8.3333333333333329E-2"/>
    <n v="51.833333333333343"/>
    <n v="20.166666666666668"/>
    <n v="8.3333333333333329E-2"/>
  </r>
  <r>
    <x v="3"/>
    <x v="0"/>
    <s v="Juzgado 057 Civil Municipal de Bogotá"/>
    <s v="MARLENNE  ARANDA CASTILLO"/>
    <n v="12"/>
    <n v="993"/>
    <n v="82.749999999999972"/>
    <n v="842"/>
    <n v="70.166666666666657"/>
    <n v="851"/>
    <n v="60.41666666666665"/>
    <n v="22.249999999999996"/>
    <n v="8.3333333333333329E-2"/>
    <n v="48.916666666666664"/>
    <n v="21.166666666666668"/>
    <n v="8.3333333333333329E-2"/>
  </r>
  <r>
    <x v="3"/>
    <x v="0"/>
    <s v="Juzgado 001 Civil Municipal de Bogotá"/>
    <s v="EDUARDO ANDRES CABRALES ALARCON"/>
    <n v="12"/>
    <n v="1286"/>
    <n v="107.16666666666664"/>
    <n v="811"/>
    <n v="67.583333333333329"/>
    <n v="531"/>
    <n v="84.166666666666671"/>
    <n v="22.916666666666661"/>
    <n v="8.3333333333333329E-2"/>
    <n v="45.166666666666664"/>
    <n v="22.333333333333336"/>
    <n v="8.3333333333333329E-2"/>
  </r>
  <r>
    <x v="3"/>
    <x v="0"/>
    <s v="Juzgado 025 Civil Municipal de Bogotá"/>
    <s v="JUAN ESTEBAN ZAPATA MONTOYA"/>
    <n v="12"/>
    <n v="1088"/>
    <n v="90.666666666666671"/>
    <n v="786"/>
    <n v="65.5"/>
    <n v="880"/>
    <n v="67.416666666666686"/>
    <n v="23.166666666666668"/>
    <n v="8.3333333333333329E-2"/>
    <n v="42.916666666666671"/>
    <n v="22.499999999999996"/>
    <n v="8.3333333333333329E-2"/>
  </r>
  <r>
    <x v="3"/>
    <x v="0"/>
    <s v="Juzgado 005 Civil Municipal de Bogotá"/>
    <s v="JUAN CARLOS FONSECA CRISTANCHO"/>
    <n v="12"/>
    <n v="1007"/>
    <n v="83.916666666666657"/>
    <n v="769"/>
    <n v="64.083333333333329"/>
    <n v="853"/>
    <n v="62.166666666666664"/>
    <n v="21.666666666666664"/>
    <n v="8.3333333333333329E-2"/>
    <n v="42.75"/>
    <n v="21.25"/>
    <n v="8.3333333333333329E-2"/>
  </r>
  <r>
    <x v="3"/>
    <x v="0"/>
    <s v="Juzgado 051 Civil Municipal de Bogotá"/>
    <s v="HERNANDO  GONZALEZ  RUEDA"/>
    <n v="6"/>
    <n v="519"/>
    <n v="86.5"/>
    <n v="422"/>
    <n v="70.333333333333343"/>
    <n v="790"/>
    <n v="86.5"/>
    <n v="0"/>
    <n v="0"/>
    <n v="70.333333333333343"/>
    <n v="0"/>
    <n v="0"/>
  </r>
  <r>
    <x v="3"/>
    <x v="0"/>
    <s v="Juzgado 029 Civil Municipal de Bogotá"/>
    <s v="PABLO ALFONSO CORREA PEÑA"/>
    <n v="3"/>
    <n v="295"/>
    <n v="98.333333333333343"/>
    <n v="268"/>
    <n v="89.333333333333343"/>
    <n v="970"/>
    <n v="69.666666666666686"/>
    <n v="28.666666666666668"/>
    <n v="0"/>
    <n v="57.33333333333335"/>
    <n v="31.666666666666661"/>
    <n v="0.33333333333333331"/>
  </r>
  <r>
    <x v="4"/>
    <x v="0"/>
    <s v="Juzgado 009 Civil Municipal de Bucaramanga"/>
    <s v="SILVIA MENESES  ESPINOSA"/>
    <n v="12"/>
    <n v="855"/>
    <n v="71.25"/>
    <n v="2084"/>
    <n v="173.66666666666657"/>
    <n v="4726"/>
    <n v="55.499999999999993"/>
    <n v="15.583333333333332"/>
    <n v="0.16666666666666671"/>
    <n v="157.9166666666666"/>
    <n v="15.583333333333332"/>
    <n v="0.16666666666666671"/>
  </r>
  <r>
    <x v="4"/>
    <x v="0"/>
    <s v="Juzgado 006 Civil Municipal de Bucaramanga"/>
    <s v="SANDRA KARINA JAIMES  DURAN"/>
    <n v="12"/>
    <n v="799"/>
    <n v="66.583333333333343"/>
    <n v="1896"/>
    <n v="158.00000000000003"/>
    <n v="646"/>
    <n v="51.083333333333336"/>
    <n v="15.333333333333332"/>
    <n v="0.16666666666666671"/>
    <n v="144.00000000000003"/>
    <n v="13.833333333333334"/>
    <n v="0.16666666666666671"/>
  </r>
  <r>
    <x v="4"/>
    <x v="0"/>
    <s v="Juzgado 007 Civil Municipal de Bucaramanga"/>
    <s v="GLADYS  MADIEDO RUEDA"/>
    <n v="12"/>
    <n v="924"/>
    <n v="77"/>
    <n v="1478"/>
    <n v="123.16666666666666"/>
    <n v="341"/>
    <n v="60.833333333333336"/>
    <n v="16"/>
    <n v="0.16666666666666671"/>
    <n v="108.33333333333333"/>
    <n v="14.666666666666664"/>
    <n v="0.16666666666666671"/>
  </r>
  <r>
    <x v="4"/>
    <x v="0"/>
    <s v="Juzgado 001 Civil Municipal de Bucaramanga"/>
    <s v="PEDRO AGUSTIN BALLESTEROS  DELGADO"/>
    <n v="12"/>
    <n v="808"/>
    <n v="67.333333333333343"/>
    <n v="1205"/>
    <n v="100.41666666666666"/>
    <n v="402"/>
    <n v="51.833333333333336"/>
    <n v="15.333333333333332"/>
    <n v="0.16666666666666671"/>
    <n v="85.333333333333329"/>
    <n v="14.916666666666664"/>
    <n v="0.16666666666666671"/>
  </r>
  <r>
    <x v="4"/>
    <x v="0"/>
    <s v="Juzgado 004 Civil Municipal de Barrancabermeja"/>
    <s v="LEIDY LIZETH  FLOREZ  SANDOVAL"/>
    <n v="12"/>
    <n v="2025"/>
    <n v="168.74999999999994"/>
    <n v="1169"/>
    <n v="97.416666666666657"/>
    <n v="1859"/>
    <n v="139.49999999999997"/>
    <n v="28.833333333333332"/>
    <n v="0.41666666666666669"/>
    <n v="71"/>
    <n v="25.999999999999996"/>
    <n v="0.41666666666666669"/>
  </r>
  <r>
    <x v="4"/>
    <x v="0"/>
    <s v="Juzgado 005 Civil Municipal de Bucaramanga"/>
    <s v="ELIAS BOHORQUEZ ORDUZ"/>
    <n v="12"/>
    <n v="798"/>
    <n v="66.5"/>
    <n v="1078"/>
    <n v="89.833333333333329"/>
    <n v="579"/>
    <n v="50.333333333333329"/>
    <n v="15.999999999999998"/>
    <n v="0.16666666666666671"/>
    <n v="74.833333333333329"/>
    <n v="14.833333333333332"/>
    <n v="0.16666666666666671"/>
  </r>
  <r>
    <x v="4"/>
    <x v="0"/>
    <s v="Juzgado 001 Civil Municipal de Barrancabermeja"/>
    <s v="MAURICIO ALEJANDRO NAVAS ORDOÑEZ"/>
    <n v="12"/>
    <n v="1007"/>
    <n v="83.916666666666657"/>
    <n v="1015"/>
    <n v="84.583333333333329"/>
    <n v="739"/>
    <n v="56.583333333333329"/>
    <n v="27.166666666666664"/>
    <n v="0.16666666666666671"/>
    <n v="57.166666666666664"/>
    <n v="27.333333333333332"/>
    <n v="8.3333333333333329E-2"/>
  </r>
  <r>
    <x v="4"/>
    <x v="0"/>
    <s v="Juzgado 005 Civil Municipal de Barrancabermeja"/>
    <s v="JHAEL SHAFFIA FLOREZ FORERO"/>
    <n v="12"/>
    <n v="953"/>
    <n v="79.4166666666667"/>
    <n v="872"/>
    <n v="72.666666666666671"/>
    <n v="634"/>
    <n v="51.416666666666679"/>
    <n v="27.750000000000004"/>
    <n v="0.25"/>
    <n v="44.166666666666664"/>
    <n v="28.249999999999996"/>
    <n v="0.25"/>
  </r>
  <r>
    <x v="4"/>
    <x v="0"/>
    <s v="Juzgado 003 Civil Municipal de Barrancabermeja"/>
    <s v="FRANCIE HESTHER ANGARITA  OTERO"/>
    <n v="12"/>
    <n v="1005"/>
    <n v="83.75"/>
    <n v="851"/>
    <n v="70.916666666666671"/>
    <n v="667"/>
    <n v="54.666666666666657"/>
    <n v="28.833333333333336"/>
    <n v="0.25"/>
    <n v="42.25"/>
    <n v="28.416666666666671"/>
    <n v="0.25"/>
  </r>
  <r>
    <x v="4"/>
    <x v="0"/>
    <s v="Juzgado 008 Civil Municipal de Bucaramanga"/>
    <s v="MARTHA JULIANA RIVERA GARCIA"/>
    <n v="12"/>
    <n v="791"/>
    <n v="65.916666666666671"/>
    <n v="821"/>
    <n v="68.416666666666686"/>
    <n v="549"/>
    <n v="50.416666666666679"/>
    <n v="15.5"/>
    <n v="0"/>
    <n v="53.000000000000014"/>
    <n v="15.416666666666664"/>
    <n v="0"/>
  </r>
  <r>
    <x v="4"/>
    <x v="0"/>
    <s v="Juzgado 004 Civil Municipal de Bucaramanga"/>
    <s v="JANETH QUIÑONEZ  QUINTERO"/>
    <n v="12"/>
    <n v="873"/>
    <n v="72.75"/>
    <n v="819"/>
    <n v="68.249999999999986"/>
    <n v="2567"/>
    <n v="56.250000000000014"/>
    <n v="16.416666666666664"/>
    <n v="8.3333333333333329E-2"/>
    <n v="53.66666666666665"/>
    <n v="14.5"/>
    <n v="8.3333333333333329E-2"/>
  </r>
  <r>
    <x v="4"/>
    <x v="0"/>
    <s v="Juzgado 014 Civil Municipal de Bucaramanga"/>
    <s v="GEOVANNY ANDRÉS PINEDA LEGUÍZAMO"/>
    <n v="12"/>
    <n v="903"/>
    <n v="75.249999999999972"/>
    <n v="800"/>
    <n v="66.666666666666657"/>
    <n v="397"/>
    <n v="59.916666666666657"/>
    <n v="15.333333333333334"/>
    <n v="0"/>
    <n v="52.083333333333329"/>
    <n v="14.583333333333332"/>
    <n v="0"/>
  </r>
  <r>
    <x v="4"/>
    <x v="0"/>
    <s v="Juzgado 019 Civil Municipal de Bucaramanga"/>
    <s v="ANGELA MARIA PARRA RODRIGUEZ"/>
    <n v="12"/>
    <n v="913"/>
    <n v="76.083333333333314"/>
    <n v="797"/>
    <n v="66.416666666666686"/>
    <n v="376"/>
    <n v="59.749999999999993"/>
    <n v="16.25"/>
    <n v="8.3333333333333329E-2"/>
    <n v="51.916666666666686"/>
    <n v="14.416666666666668"/>
    <n v="8.3333333333333329E-2"/>
  </r>
  <r>
    <x v="4"/>
    <x v="0"/>
    <s v="Juzgado 011 Civil Municipal de Bucaramanga"/>
    <s v="HELGA JOHANNA RÍOS DURÁN"/>
    <n v="12"/>
    <n v="802"/>
    <n v="66.833333333333329"/>
    <n v="792"/>
    <n v="66"/>
    <n v="643"/>
    <n v="51.166666666666664"/>
    <n v="15.583333333333332"/>
    <n v="8.3333333333333329E-2"/>
    <n v="50.416666666666671"/>
    <n v="15.5"/>
    <n v="8.3333333333333329E-2"/>
  </r>
  <r>
    <x v="4"/>
    <x v="0"/>
    <s v="Juzgado 028 Civil Municipal de Bucaramanga"/>
    <s v="MARIA CRISTINA TORRES MORENO"/>
    <n v="12"/>
    <n v="777"/>
    <n v="64.749999999999986"/>
    <n v="741"/>
    <n v="61.750000000000021"/>
    <n v="499"/>
    <n v="51.5"/>
    <n v="13.166666666666668"/>
    <n v="8.3333333333333329E-2"/>
    <n v="48.916666666666679"/>
    <n v="12.75"/>
    <n v="8.3333333333333329E-2"/>
  </r>
  <r>
    <x v="4"/>
    <x v="0"/>
    <s v="Juzgado 029 Civil Municipal de Bucaramanga"/>
    <s v="GELBER IVAN BAZA CARDOZO"/>
    <n v="12"/>
    <n v="923"/>
    <n v="76.916666666666671"/>
    <n v="736"/>
    <n v="61.333333333333343"/>
    <n v="530"/>
    <n v="61.416666666666664"/>
    <n v="15.333333333333336"/>
    <n v="0.16666666666666671"/>
    <n v="46.083333333333336"/>
    <n v="15.083333333333332"/>
    <n v="0.16666666666666671"/>
  </r>
  <r>
    <x v="4"/>
    <x v="0"/>
    <s v="Juzgado 001 Civil Municipal de Floridablanca"/>
    <s v="LUZ DARY HERNANDEZ GUAYAMBUCO"/>
    <n v="12"/>
    <n v="1053"/>
    <n v="87.749999999999972"/>
    <n v="735"/>
    <n v="61.249999999999993"/>
    <n v="677"/>
    <n v="78.249999999999972"/>
    <n v="9.5"/>
    <n v="0"/>
    <n v="52.333333333333329"/>
    <n v="8.9166666666666661"/>
    <n v="0"/>
  </r>
  <r>
    <x v="4"/>
    <x v="0"/>
    <s v="Juzgado 002 Civil Municipal de Barrancabermeja"/>
    <s v="SHIRLEY EUGENIA IBAÑEZ CUETO"/>
    <n v="12"/>
    <n v="1066"/>
    <n v="88.833333333333371"/>
    <n v="734"/>
    <n v="61.166666666666664"/>
    <n v="758"/>
    <n v="57.500000000000007"/>
    <n v="30.916666666666675"/>
    <n v="0.41666666666666669"/>
    <n v="31.166666666666664"/>
    <n v="29.833333333333339"/>
    <n v="0.16666666666666671"/>
  </r>
  <r>
    <x v="4"/>
    <x v="0"/>
    <s v="Juzgado 002 Civil Municipal de Bucaramanga"/>
    <s v="ANA MARIA  CAÑON CRUZ"/>
    <n v="12"/>
    <n v="855"/>
    <n v="71.249999999999986"/>
    <n v="722"/>
    <n v="60.166666666666664"/>
    <n v="342"/>
    <n v="55.666666666666657"/>
    <n v="15.333333333333334"/>
    <n v="0.25"/>
    <n v="45.166666666666664"/>
    <n v="14.916666666666666"/>
    <n v="8.3333333333333329E-2"/>
  </r>
  <r>
    <x v="4"/>
    <x v="0"/>
    <s v="Juzgado 027 Civil Municipal de Bucaramanga"/>
    <s v="MIGUEL ANGEL GARCIA  PALMAR"/>
    <n v="12"/>
    <n v="790"/>
    <n v="65.833333333333343"/>
    <n v="714"/>
    <n v="59.500000000000007"/>
    <n v="405"/>
    <n v="50.000000000000007"/>
    <n v="15.833333333333334"/>
    <n v="0"/>
    <n v="45.25"/>
    <n v="14.25"/>
    <n v="0"/>
  </r>
  <r>
    <x v="4"/>
    <x v="0"/>
    <s v="Juzgado 023 Civil Municipal de Bucaramanga"/>
    <s v="ROCIO JOHANA BARRETO JURADO"/>
    <n v="12"/>
    <n v="818"/>
    <n v="68.166666666666671"/>
    <n v="677"/>
    <n v="56.416666666666679"/>
    <n v="671"/>
    <n v="52.000000000000007"/>
    <n v="16.166666666666668"/>
    <n v="0"/>
    <n v="41.333333333333336"/>
    <n v="15.083333333333332"/>
    <n v="0"/>
  </r>
  <r>
    <x v="4"/>
    <x v="0"/>
    <s v="Juzgado 020 Civil Municipal de Bucaramanga"/>
    <s v="NATHALIA RODRIGUEZ  DUARTE"/>
    <n v="12"/>
    <n v="839"/>
    <n v="69.916666666666686"/>
    <n v="662"/>
    <n v="55.166666666666671"/>
    <n v="383"/>
    <n v="54.166666666666686"/>
    <n v="15.666666666666668"/>
    <n v="8.3333333333333329E-2"/>
    <n v="40.500000000000007"/>
    <n v="14.583333333333332"/>
    <n v="8.3333333333333329E-2"/>
  </r>
  <r>
    <x v="4"/>
    <x v="0"/>
    <s v="Juzgado 021 Civil Municipal de Bucaramanga"/>
    <s v="GIOVANNI MUÑOZ  SUAREZ"/>
    <n v="12"/>
    <n v="843"/>
    <n v="70.25"/>
    <n v="662"/>
    <n v="55.166666666666671"/>
    <n v="418"/>
    <n v="54.333333333333329"/>
    <n v="15.750000000000002"/>
    <n v="0.16666666666666671"/>
    <n v="40.333333333333329"/>
    <n v="14.75"/>
    <n v="8.3333333333333329E-2"/>
  </r>
  <r>
    <x v="4"/>
    <x v="0"/>
    <s v="Juzgado 003 Civil Municipal de Bucaramanga"/>
    <s v="EDGAR RODOLFO  RIVERA AFANADOR"/>
    <n v="12"/>
    <n v="851"/>
    <n v="70.916666666666686"/>
    <n v="653"/>
    <n v="54.416666666666657"/>
    <n v="636"/>
    <n v="54.750000000000007"/>
    <n v="15.916666666666668"/>
    <n v="0.25"/>
    <n v="38.999999999999993"/>
    <n v="15.166666666666668"/>
    <n v="0.25"/>
  </r>
  <r>
    <x v="4"/>
    <x v="0"/>
    <s v="Juzgado 012 Civil Municipal de Bucaramanga"/>
    <s v="LADY JOHANA HERNANDEZ  PIMENTEL"/>
    <n v="12"/>
    <n v="882"/>
    <n v="73.499999999999986"/>
    <n v="642"/>
    <n v="53.500000000000014"/>
    <n v="553"/>
    <n v="58.083333333333329"/>
    <n v="15.333333333333334"/>
    <n v="8.3333333333333329E-2"/>
    <n v="38.750000000000007"/>
    <n v="14.666666666666666"/>
    <n v="8.3333333333333329E-2"/>
  </r>
  <r>
    <x v="4"/>
    <x v="0"/>
    <s v="Juzgado 022 Civil Municipal de Bucaramanga"/>
    <s v="MAYRA LILIANA PASTRAN CAÑON"/>
    <n v="12"/>
    <n v="809"/>
    <n v="67.416666666666671"/>
    <n v="633"/>
    <n v="52.750000000000021"/>
    <n v="459"/>
    <n v="51.5"/>
    <n v="15.666666666666668"/>
    <n v="0.25"/>
    <n v="37.000000000000014"/>
    <n v="15.5"/>
    <n v="0.25"/>
  </r>
  <r>
    <x v="4"/>
    <x v="0"/>
    <s v="Juzgado 018 Civil Municipal de Bucaramanga"/>
    <s v="VICTOR ANIBAL BARBOZA PLATA"/>
    <n v="12"/>
    <n v="815"/>
    <n v="67.916666666666671"/>
    <n v="618"/>
    <n v="51.499999999999993"/>
    <n v="389"/>
    <n v="52.916666666666664"/>
    <n v="14.833333333333332"/>
    <n v="0.16666666666666671"/>
    <n v="36.750000000000007"/>
    <n v="14.583333333333336"/>
    <n v="0.16666666666666671"/>
  </r>
  <r>
    <x v="4"/>
    <x v="0"/>
    <s v="Juzgado 016 Civil Municipal de Bucaramanga"/>
    <s v="YOLANDA EUGENIA SARMIENTO  SUAREZ"/>
    <n v="12"/>
    <n v="1075"/>
    <n v="89.583333333333329"/>
    <n v="616"/>
    <n v="51.333333333333329"/>
    <n v="729"/>
    <n v="73.166666666666657"/>
    <n v="16.333333333333332"/>
    <n v="8.3333333333333329E-2"/>
    <n v="36.416666666666671"/>
    <n v="14.833333333333336"/>
    <n v="8.3333333333333329E-2"/>
  </r>
  <r>
    <x v="4"/>
    <x v="0"/>
    <s v="Juzgado 025 Civil Municipal de Bucaramanga"/>
    <s v="PEDRO ARTURO PUERTO ESTUPIÑAN"/>
    <n v="12"/>
    <n v="804"/>
    <n v="67"/>
    <n v="609"/>
    <n v="50.750000000000014"/>
    <n v="540"/>
    <n v="51.333333333333329"/>
    <n v="15.583333333333332"/>
    <n v="8.3333333333333329E-2"/>
    <n v="36.166666666666671"/>
    <n v="14.5"/>
    <n v="8.3333333333333329E-2"/>
  </r>
  <r>
    <x v="4"/>
    <x v="0"/>
    <s v="Juzgado 017 Civil Municipal de Bucaramanga"/>
    <s v="ZAYRA MILENA APARICIO  BENAVIDES"/>
    <n v="12"/>
    <n v="783"/>
    <n v="65.250000000000014"/>
    <n v="605"/>
    <n v="50.416666666666679"/>
    <n v="633"/>
    <n v="50.666666666666679"/>
    <n v="14.416666666666666"/>
    <n v="0.16666666666666671"/>
    <n v="36.666666666666671"/>
    <n v="13.666666666666664"/>
    <n v="8.3333333333333329E-2"/>
  </r>
  <r>
    <x v="4"/>
    <x v="0"/>
    <s v="Juzgado 026 Civil Municipal de Bucaramanga"/>
    <s v="DORIS ANGELICA PARADA SIERRA"/>
    <n v="12"/>
    <n v="876"/>
    <n v="73"/>
    <n v="599"/>
    <n v="49.916666666666686"/>
    <n v="566"/>
    <n v="56.499999999999993"/>
    <n v="16.416666666666668"/>
    <n v="8.3333333333333329E-2"/>
    <n v="35.166666666666671"/>
    <n v="14.666666666666664"/>
    <n v="8.3333333333333329E-2"/>
  </r>
  <r>
    <x v="4"/>
    <x v="0"/>
    <s v="Juzgado 024 Civil Municipal de Bucaramanga"/>
    <s v="JULIAN ERNESTO CAMPOS  DUARTE "/>
    <n v="12"/>
    <n v="839"/>
    <n v="69.916666666666643"/>
    <n v="586"/>
    <n v="48.833333333333321"/>
    <n v="449"/>
    <n v="54.16666666666665"/>
    <n v="15.583333333333332"/>
    <n v="0.16666666666666671"/>
    <n v="34.166666666666657"/>
    <n v="14.5"/>
    <n v="0.16666666666666671"/>
  </r>
  <r>
    <x v="4"/>
    <x v="0"/>
    <s v="Juzgado 013 Civil Municipal de Bucaramanga"/>
    <s v="WILSON  FARFAN  JOYA"/>
    <n v="12"/>
    <n v="807"/>
    <n v="67.25"/>
    <n v="518"/>
    <n v="43.166666666666671"/>
    <n v="601"/>
    <n v="52"/>
    <n v="15.25"/>
    <n v="0"/>
    <n v="29.333333333333336"/>
    <n v="13.833333333333332"/>
    <n v="0"/>
  </r>
  <r>
    <x v="4"/>
    <x v="0"/>
    <s v="Juzgado 015 Civil Municipal de Bucaramanga"/>
    <s v="GUSTAVO RAMIREZ  NUÑEZ"/>
    <n v="12"/>
    <n v="578"/>
    <n v="48.166666666666671"/>
    <n v="463"/>
    <n v="38.583333333333336"/>
    <n v="352"/>
    <n v="39.499999999999993"/>
    <n v="8.5833333333333339"/>
    <n v="8.3333333333333329E-2"/>
    <n v="30.833333333333336"/>
    <n v="7.6666666666666661"/>
    <n v="8.3333333333333329E-2"/>
  </r>
  <r>
    <x v="4"/>
    <x v="0"/>
    <s v="Juzgado 010 Civil Municipal de Bucaramanga"/>
    <s v="MARTHA INES  MUÑOZ  HERNANDEZ"/>
    <n v="9"/>
    <n v="583"/>
    <n v="64.777777777777771"/>
    <n v="446"/>
    <n v="49.555555555555571"/>
    <n v="506"/>
    <n v="48.444444444444436"/>
    <n v="16.333333333333336"/>
    <n v="0"/>
    <n v="33.666666666666671"/>
    <n v="15.888888888888889"/>
    <n v="0"/>
  </r>
  <r>
    <x v="4"/>
    <x v="0"/>
    <s v="Juzgado 002 Civil Municipal de Floridablanca"/>
    <s v="DANILO ALARCON  MENDEZ"/>
    <n v="9"/>
    <n v="1019"/>
    <n v="113.22222222222224"/>
    <n v="401"/>
    <n v="44.55555555555555"/>
    <n v="687"/>
    <n v="103.55555555555556"/>
    <n v="9.6666666666666661"/>
    <n v="0"/>
    <n v="35"/>
    <n v="9.5555555555555536"/>
    <n v="0"/>
  </r>
  <r>
    <x v="5"/>
    <x v="0"/>
    <s v="Juzgado 004 Civil Municipal de Tuluá"/>
    <s v="JESUS FERNANDO GOMEZ  JARAMILLO"/>
    <n v="12"/>
    <n v="740"/>
    <n v="61.666666666666671"/>
    <n v="833"/>
    <n v="69.416666666666671"/>
    <n v="299"/>
    <n v="31.166666666666671"/>
    <n v="30.333333333333332"/>
    <n v="0.16666666666666671"/>
    <n v="39.916666666666671"/>
    <n v="29.333333333333332"/>
    <n v="0.16666666666666671"/>
  </r>
  <r>
    <x v="5"/>
    <x v="0"/>
    <s v="Juzgado 002 Civil Municipal de Palmira"/>
    <s v="ERIKA YOMAR  MEDINA  MERA"/>
    <n v="12"/>
    <n v="566"/>
    <n v="47.166666666666657"/>
    <n v="682"/>
    <n v="56.833333333333329"/>
    <n v="251"/>
    <n v="31.499999999999993"/>
    <n v="15.583333333333332"/>
    <n v="8.3333333333333329E-2"/>
    <n v="41.416666666666664"/>
    <n v="15.333333333333334"/>
    <n v="8.3333333333333329E-2"/>
  </r>
  <r>
    <x v="5"/>
    <x v="0"/>
    <s v="Juzgado 002 Civil Municipal de Cartago"/>
    <s v="PAULO CESAR RAMIREZ  DAVILA"/>
    <n v="12"/>
    <n v="703"/>
    <n v="58.583333333333329"/>
    <n v="617"/>
    <n v="51.416666666666671"/>
    <n v="327"/>
    <n v="34.333333333333329"/>
    <n v="24.083333333333329"/>
    <n v="0.16666666666666671"/>
    <n v="27.916666666666664"/>
    <n v="23.333333333333332"/>
    <n v="0.16666666666666671"/>
  </r>
  <r>
    <x v="5"/>
    <x v="0"/>
    <s v="Juzgado 001 Civil Municipal de Cartago"/>
    <s v="MAGDA DEL PILAR HURTADO GOMEZ"/>
    <n v="12"/>
    <n v="706"/>
    <n v="58.833333333333357"/>
    <n v="612"/>
    <n v="50.999999999999986"/>
    <n v="405"/>
    <n v="35.333333333333343"/>
    <n v="23.5"/>
    <n v="0"/>
    <n v="28.083333333333329"/>
    <n v="22.916666666666664"/>
    <n v="0"/>
  </r>
  <r>
    <x v="5"/>
    <x v="0"/>
    <s v="Juzgado 003 Civil Municipal de Cartago"/>
    <s v="MARTHA INES ARANGO  ARISTIZABAL"/>
    <n v="12"/>
    <n v="629"/>
    <n v="52.416666666666664"/>
    <n v="545"/>
    <n v="45.416666666666671"/>
    <n v="281"/>
    <n v="29.416666666666661"/>
    <n v="22.916666666666664"/>
    <n v="8.3333333333333329E-2"/>
    <n v="25.416666666666668"/>
    <n v="19.916666666666668"/>
    <n v="8.3333333333333329E-2"/>
  </r>
  <r>
    <x v="5"/>
    <x v="0"/>
    <s v="Juzgado 003 Civil Municipal de Tuluá"/>
    <s v="CRISTIAN SANTAMARIA CLAVIJO"/>
    <n v="12"/>
    <n v="527"/>
    <n v="43.916666666666664"/>
    <n v="474"/>
    <n v="39.499999999999993"/>
    <n v="152"/>
    <n v="19.333333333333329"/>
    <n v="24.5"/>
    <n v="8.3333333333333329E-2"/>
    <n v="17.166666666666664"/>
    <n v="22.333333333333332"/>
    <n v="0"/>
  </r>
  <r>
    <x v="5"/>
    <x v="0"/>
    <s v="Juzgado 007 Civil Municipal de Tuluá"/>
    <s v="DIEGO VICTORIA  GIRON"/>
    <n v="12"/>
    <n v="562"/>
    <n v="46.833333333333343"/>
    <n v="472"/>
    <n v="39.333333333333336"/>
    <n v="181"/>
    <n v="22.500000000000004"/>
    <n v="24.333333333333336"/>
    <n v="0"/>
    <n v="15.583333333333334"/>
    <n v="23.75"/>
    <n v="0"/>
  </r>
  <r>
    <x v="5"/>
    <x v="0"/>
    <s v="Juzgado 002 Civil Municipal de Tuluá"/>
    <s v="JORGE JESUS CORREA  ALVAREZ"/>
    <n v="12"/>
    <n v="545"/>
    <n v="45.41666666666665"/>
    <n v="455"/>
    <n v="37.916666666666657"/>
    <n v="202"/>
    <n v="21.249999999999989"/>
    <n v="24"/>
    <n v="0.16666666666666671"/>
    <n v="18.249999999999996"/>
    <n v="19.5"/>
    <n v="0.16666666666666671"/>
  </r>
  <r>
    <x v="5"/>
    <x v="0"/>
    <s v="Juzgado 006 Civil Municipal de Tuluá"/>
    <s v="NEIRA JULIA LEYTON  MENESES"/>
    <n v="12"/>
    <n v="508"/>
    <n v="42.333333333333343"/>
    <n v="443"/>
    <n v="36.916666666666671"/>
    <n v="268"/>
    <n v="18.916666666666671"/>
    <n v="23.416666666666671"/>
    <n v="0"/>
    <n v="14.583333333333336"/>
    <n v="22.333333333333332"/>
    <n v="0"/>
  </r>
  <r>
    <x v="5"/>
    <x v="0"/>
    <s v="Juzgado 005 Civil Municipal de Tuluá"/>
    <s v="GLORIA LEICY RIOS  SUAREZ"/>
    <n v="12"/>
    <n v="524"/>
    <n v="43.666666666666671"/>
    <n v="440"/>
    <n v="36.666666666666657"/>
    <n v="188"/>
    <n v="19.833333333333336"/>
    <n v="23.749999999999996"/>
    <n v="8.3333333333333329E-2"/>
    <n v="14.83333333333333"/>
    <n v="21.75"/>
    <n v="8.3333333333333329E-2"/>
  </r>
  <r>
    <x v="5"/>
    <x v="0"/>
    <s v="Juzgado 001 Civil Municipal de Tuluá"/>
    <s v=" FERNANDO GOMEZ  GIRALDO"/>
    <n v="12"/>
    <n v="521"/>
    <n v="43.416666666666671"/>
    <n v="422"/>
    <n v="35.166666666666679"/>
    <n v="306"/>
    <n v="18.333333333333329"/>
    <n v="24.999999999999993"/>
    <n v="8.3333333333333329E-2"/>
    <n v="10.666666666666666"/>
    <n v="24.416666666666668"/>
    <n v="8.3333333333333329E-2"/>
  </r>
  <r>
    <x v="5"/>
    <x v="0"/>
    <s v="Juzgado 002 Civil Municipal de Buga"/>
    <s v="MARIA LILIANA  RESTREPO  BETANCOURT"/>
    <n v="12"/>
    <n v="507"/>
    <n v="42.250000000000007"/>
    <n v="394"/>
    <n v="32.833333333333329"/>
    <n v="459"/>
    <n v="28.583333333333339"/>
    <n v="13.5"/>
    <n v="0.16666666666666671"/>
    <n v="22.416666666666661"/>
    <n v="10.41666666666667"/>
    <n v="0"/>
  </r>
  <r>
    <x v="5"/>
    <x v="0"/>
    <s v="Juzgado 001 Civil Municipal de Palmira"/>
    <s v="ALVARO JOSE CARDONA OROZCO"/>
    <n v="12"/>
    <n v="501"/>
    <n v="41.749999999999986"/>
    <n v="387"/>
    <n v="32.25"/>
    <n v="1702"/>
    <n v="25.999999999999993"/>
    <n v="15.749999999999998"/>
    <n v="0"/>
    <n v="16.750000000000004"/>
    <n v="15.5"/>
    <n v="0"/>
  </r>
  <r>
    <x v="5"/>
    <x v="0"/>
    <s v="Juzgado 005 Civil Municipal de Palmira"/>
    <s v="WILLIAM ALBERTO TABORDA MUNERA"/>
    <n v="12"/>
    <n v="521"/>
    <n v="43.416666666666657"/>
    <n v="387"/>
    <n v="32.25"/>
    <n v="333"/>
    <n v="27.249999999999989"/>
    <n v="16"/>
    <n v="0.16666666666666671"/>
    <n v="16"/>
    <n v="16.083333333333332"/>
    <n v="0.16666666666666671"/>
  </r>
  <r>
    <x v="5"/>
    <x v="0"/>
    <s v="Juzgado 006 Civil Municipal de Palmira"/>
    <s v="DEISSY DANEYI GUANCHA AZA"/>
    <n v="12"/>
    <n v="512"/>
    <n v="42.666666666666657"/>
    <n v="377"/>
    <n v="31.416666666666671"/>
    <n v="434"/>
    <n v="26.666666666666664"/>
    <n v="15.999999999999998"/>
    <n v="0"/>
    <n v="15.583333333333337"/>
    <n v="15.833333333333334"/>
    <n v="0"/>
  </r>
  <r>
    <x v="5"/>
    <x v="0"/>
    <s v="Juzgado 003 Civil Municipal de Buga"/>
    <s v="JANETH DOMINGUEZ  OLIVEROS"/>
    <n v="12"/>
    <n v="494"/>
    <n v="41.166666666666664"/>
    <n v="376"/>
    <n v="31.333333333333329"/>
    <n v="304"/>
    <n v="27.166666666666671"/>
    <n v="13.999999999999998"/>
    <n v="0"/>
    <n v="17.749999999999996"/>
    <n v="13.583333333333334"/>
    <n v="0"/>
  </r>
  <r>
    <x v="5"/>
    <x v="0"/>
    <s v="Juzgado 003 Civil Municipal de Palmira"/>
    <s v="JORGE ELIAS MONTES BASTIDAS"/>
    <n v="12"/>
    <n v="531"/>
    <n v="44.249999999999993"/>
    <n v="370"/>
    <n v="30.833333333333343"/>
    <n v="289"/>
    <n v="28.416666666666661"/>
    <n v="15.833333333333334"/>
    <n v="0"/>
    <n v="15.000000000000004"/>
    <n v="15.833333333333334"/>
    <n v="0"/>
  </r>
  <r>
    <x v="5"/>
    <x v="0"/>
    <s v="Juzgado 004 Civil Municipal de Palmira"/>
    <s v="VICTOR MANUEL HERNANDEZ CRUZ"/>
    <n v="12"/>
    <n v="468"/>
    <n v="39"/>
    <n v="364"/>
    <n v="30.333333333333332"/>
    <n v="295"/>
    <n v="23.416666666666668"/>
    <n v="15.583333333333334"/>
    <n v="0"/>
    <n v="15.666666666666664"/>
    <n v="14.666666666666666"/>
    <n v="0"/>
  </r>
  <r>
    <x v="5"/>
    <x v="0"/>
    <s v="Juzgado 001 Civil Municipal de Buga"/>
    <s v="WILSON MANUEL BENAVIDES  NARVAEZ"/>
    <n v="12"/>
    <n v="553"/>
    <n v="46.083333333333343"/>
    <n v="359"/>
    <n v="29.916666666666668"/>
    <n v="359"/>
    <n v="32.000000000000007"/>
    <n v="14.083333333333332"/>
    <n v="0"/>
    <n v="16.666666666666668"/>
    <n v="13.250000000000002"/>
    <n v="0"/>
  </r>
  <r>
    <x v="5"/>
    <x v="0"/>
    <s v="Juzgado 001 Civil Municipal de Sevilla"/>
    <s v="JOSE ENIO SUAREZ  SALDAÑA"/>
    <n v="12"/>
    <n v="400"/>
    <n v="33.333333333333336"/>
    <n v="342"/>
    <n v="28.499999999999996"/>
    <n v="300"/>
    <n v="26.749999999999993"/>
    <n v="6.5"/>
    <n v="8.3333333333333329E-2"/>
    <n v="22.25"/>
    <n v="6.1666666666666661"/>
    <n v="8.3333333333333329E-2"/>
  </r>
  <r>
    <x v="5"/>
    <x v="0"/>
    <s v="Juzgado 007 Civil Municipal de Palmira"/>
    <s v="ANA RITA GOMEZ  CORRALES"/>
    <n v="12"/>
    <n v="475"/>
    <n v="39.583333333333336"/>
    <n v="338"/>
    <n v="28.166666666666668"/>
    <n v="593"/>
    <n v="23.583333333333332"/>
    <n v="15.999999999999996"/>
    <n v="0"/>
    <n v="13.000000000000002"/>
    <n v="15.166666666666668"/>
    <n v="0"/>
  </r>
  <r>
    <x v="5"/>
    <x v="0"/>
    <s v="Juzgado 006 Civil Municipal de Buenaventura"/>
    <s v="CARLOS EDUARDO CAMPILLO  TORO"/>
    <n v="12"/>
    <n v="320"/>
    <n v="26.666666666666668"/>
    <n v="303"/>
    <n v="25.249999999999996"/>
    <n v="137"/>
    <n v="16.083333333333336"/>
    <n v="10.5"/>
    <n v="8.3333333333333329E-2"/>
    <n v="14.666666666666664"/>
    <n v="10.499999999999998"/>
    <n v="8.3333333333333329E-2"/>
  </r>
  <r>
    <x v="5"/>
    <x v="0"/>
    <s v="Juzgado 004 Civil Municipal de Buenaventura"/>
    <s v="JHONNY SEPULVEDA PIEDRAHITA"/>
    <n v="12"/>
    <n v="290"/>
    <n v="24.166666666666664"/>
    <n v="259"/>
    <n v="21.583333333333336"/>
    <n v="274"/>
    <n v="13.666666666666664"/>
    <n v="10.499999999999998"/>
    <n v="0"/>
    <n v="11.333333333333334"/>
    <n v="10.25"/>
    <n v="0"/>
  </r>
  <r>
    <x v="5"/>
    <x v="0"/>
    <s v="Juzgado 002 Civil Municipal de Buenaventura"/>
    <s v="CARLOS ARTURO GUTIERREZ  ERAZO"/>
    <n v="12"/>
    <n v="327"/>
    <n v="27.250000000000004"/>
    <n v="259"/>
    <n v="21.583333333333336"/>
    <n v="162"/>
    <n v="17.083333333333336"/>
    <n v="10.166666666666664"/>
    <n v="0"/>
    <n v="11.833333333333336"/>
    <n v="9.7499999999999982"/>
    <n v="0"/>
  </r>
  <r>
    <x v="5"/>
    <x v="0"/>
    <s v="Juzgado 001 Civil Municipal de Buenaventura"/>
    <s v="MARTHA ELIZABETH JIMENEZ DELGADO"/>
    <n v="12"/>
    <n v="315"/>
    <n v="26.249999999999996"/>
    <n v="251"/>
    <n v="20.916666666666668"/>
    <n v="336"/>
    <n v="14.916666666666666"/>
    <n v="11.25"/>
    <n v="8.3333333333333329E-2"/>
    <n v="10.583333333333334"/>
    <n v="10.250000000000002"/>
    <n v="8.3333333333333329E-2"/>
  </r>
  <r>
    <x v="5"/>
    <x v="0"/>
    <s v="Juzgado 005 Civil Municipal de Buenaventura"/>
    <s v="HENRY BERNARDO HURTADO HURTADO"/>
    <n v="12"/>
    <n v="300"/>
    <n v="25.000000000000007"/>
    <n v="235"/>
    <n v="19.583333333333336"/>
    <n v="167"/>
    <n v="14.250000000000002"/>
    <n v="10.75"/>
    <n v="0"/>
    <n v="9.5"/>
    <n v="10.083333333333334"/>
    <n v="0"/>
  </r>
  <r>
    <x v="5"/>
    <x v="0"/>
    <s v="Juzgado 007 Civil Municipal de Buenaventura"/>
    <s v="CESAR AUGUSTO GUTIERREZ SILVA"/>
    <n v="12"/>
    <n v="311"/>
    <n v="25.916666666666671"/>
    <n v="219"/>
    <n v="18.25"/>
    <n v="199"/>
    <n v="15.000000000000004"/>
    <n v="10.916666666666668"/>
    <n v="0"/>
    <n v="7.333333333333333"/>
    <n v="10.916666666666668"/>
    <n v="0"/>
  </r>
  <r>
    <x v="5"/>
    <x v="0"/>
    <s v="Juzgado 001 Civil Municipal de Roldanillo"/>
    <s v="LUIS ALBERTO PERALTA  DIAZ"/>
    <n v="12"/>
    <n v="333"/>
    <n v="27.75"/>
    <n v="209"/>
    <n v="17.416666666666668"/>
    <n v="287"/>
    <n v="20.666666666666664"/>
    <n v="7.0833333333333339"/>
    <n v="0"/>
    <n v="11.000000000000002"/>
    <n v="6.4166666666666661"/>
    <n v="0"/>
  </r>
  <r>
    <x v="5"/>
    <x v="0"/>
    <s v="Juzgado 003 Civil Municipal de Buenaventura"/>
    <s v="HENRY RAFAEL MOJICA UTRIA"/>
    <s v="No reportó"/>
    <s v="No reportó"/>
    <s v="No reportó"/>
    <s v="No reportó"/>
    <s v="No reportó"/>
    <s v="No reportó"/>
    <s v="No reportó"/>
    <s v="No reportó"/>
    <s v="No reportó"/>
    <s v="No reportó"/>
    <s v="No reportó"/>
    <s v="No reportó"/>
  </r>
  <r>
    <x v="6"/>
    <x v="0"/>
    <s v="Juzgado 025 Civil Municipal de Cali"/>
    <s v="JAVIER ARMANDO BUCHELI BUCHELI"/>
    <n v="12"/>
    <n v="1057"/>
    <n v="88.083333333333329"/>
    <n v="961"/>
    <n v="80.083333333333314"/>
    <n v="406"/>
    <n v="66.666666666666657"/>
    <n v="21"/>
    <n v="0.41666666666666669"/>
    <n v="59.083333333333329"/>
    <n v="20.583333333333329"/>
    <n v="0.41666666666666669"/>
  </r>
  <r>
    <x v="6"/>
    <x v="0"/>
    <s v="Juzgado 007 Civil Municipal de Cali"/>
    <s v="CARLOS DAVID LUCERO MONTENEGRO"/>
    <n v="12"/>
    <n v="965"/>
    <n v="80.416666666666686"/>
    <n v="901"/>
    <n v="75.083333333333343"/>
    <n v="434"/>
    <n v="59.750000000000007"/>
    <n v="20.666666666666668"/>
    <n v="0"/>
    <n v="55.333333333333329"/>
    <n v="19.75"/>
    <n v="0"/>
  </r>
  <r>
    <x v="6"/>
    <x v="0"/>
    <s v="Juzgado 034 Civil Municipal de Cali"/>
    <s v="ALIX CARMENZA  DAZA  SARMIENTO "/>
    <n v="12"/>
    <n v="1225"/>
    <n v="102.08333333333333"/>
    <n v="891"/>
    <n v="74.249999999999986"/>
    <n v="724"/>
    <n v="80.249999999999986"/>
    <n v="21.5"/>
    <n v="0.33333333333333331"/>
    <n v="52.499999999999993"/>
    <n v="21.416666666666668"/>
    <n v="0.33333333333333331"/>
  </r>
  <r>
    <x v="6"/>
    <x v="0"/>
    <s v="Juzgado 026 Civil Municipal de Cali"/>
    <s v="JAIME  LOZANO RIVERA"/>
    <n v="12"/>
    <n v="1774"/>
    <n v="147.83333333333334"/>
    <n v="859"/>
    <n v="71.583333333333329"/>
    <n v="693"/>
    <n v="126.24999999999997"/>
    <n v="21.333333333333329"/>
    <n v="0.25"/>
    <n v="51.666666666666657"/>
    <n v="19.666666666666668"/>
    <n v="0.25"/>
  </r>
  <r>
    <x v="6"/>
    <x v="0"/>
    <s v="Juzgado 017 Civil Municipal de Cali"/>
    <s v="IVAN ALEXANDER MARTINEZ PARRA"/>
    <n v="12"/>
    <n v="1012"/>
    <n v="84.333333333333314"/>
    <n v="845"/>
    <n v="70.416666666666643"/>
    <n v="484"/>
    <n v="62.666666666666657"/>
    <n v="21.5"/>
    <n v="0.16666666666666671"/>
    <n v="48.666666666666657"/>
    <n v="21.416666666666664"/>
    <n v="0.33333333333333331"/>
  </r>
  <r>
    <x v="6"/>
    <x v="0"/>
    <s v="Juzgado 006 Civil Municipal de Cali"/>
    <s v="MAURICIO FERNANDO  GARCES VASQUEZ"/>
    <n v="12"/>
    <n v="982"/>
    <n v="81.833333333333343"/>
    <n v="821"/>
    <n v="68.416666666666657"/>
    <n v="399"/>
    <n v="59.416666666666679"/>
    <n v="22.166666666666664"/>
    <n v="0.25"/>
    <n v="46.75"/>
    <n v="21.333333333333336"/>
    <n v="0.33333333333333331"/>
  </r>
  <r>
    <x v="6"/>
    <x v="0"/>
    <s v="Juzgado 019 Civil Municipal de Cali"/>
    <s v="INES STELLA BARTAKOFF  LOPEZ "/>
    <n v="12"/>
    <n v="1239"/>
    <n v="103.25"/>
    <n v="809"/>
    <n v="67.4166666666667"/>
    <n v="831"/>
    <n v="81.75"/>
    <n v="21.083333333333332"/>
    <n v="0.41666666666666669"/>
    <n v="46.500000000000014"/>
    <n v="20.5"/>
    <n v="0.41666666666666669"/>
  </r>
  <r>
    <x v="6"/>
    <x v="0"/>
    <s v="Juzgado 033 Civil Municipal de Cali"/>
    <s v="VIOLETA SALAZAR  MONTENEGRO"/>
    <n v="12"/>
    <n v="1086"/>
    <n v="90.499999999999986"/>
    <n v="809"/>
    <n v="67.416666666666671"/>
    <n v="479"/>
    <n v="69.5"/>
    <n v="20.666666666666668"/>
    <n v="0.33333333333333331"/>
    <n v="46.333333333333336"/>
    <n v="20.750000000000004"/>
    <n v="0.33333333333333331"/>
  </r>
  <r>
    <x v="6"/>
    <x v="0"/>
    <s v="Juzgado 020 Civil Municipal de Cali"/>
    <s v="RUBY CARDONA LONDOÑO"/>
    <n v="12"/>
    <n v="1085"/>
    <n v="90.416666666666657"/>
    <n v="775"/>
    <n v="64.583333333333314"/>
    <n v="448"/>
    <n v="68.916666666666671"/>
    <n v="21.166666666666668"/>
    <n v="0.33333333333333331"/>
    <n v="43.499999999999993"/>
    <n v="20.75"/>
    <n v="0.33333333333333331"/>
  </r>
  <r>
    <x v="6"/>
    <x v="0"/>
    <s v="Juzgado 003 Civil Municipal de Cali"/>
    <s v="JUAN CARLOS MOSQUERA"/>
    <n v="12"/>
    <n v="961"/>
    <n v="80.083333333333329"/>
    <n v="772"/>
    <n v="64.333333333333329"/>
    <n v="366"/>
    <n v="59.333333333333329"/>
    <n v="20.416666666666668"/>
    <n v="0.33333333333333331"/>
    <n v="43.416666666666664"/>
    <n v="20.583333333333332"/>
    <n v="0.33333333333333331"/>
  </r>
  <r>
    <x v="6"/>
    <x v="0"/>
    <s v="Juzgado 014 Civil Municipal de Cali"/>
    <s v="ESTEPHANY ALEXANDRA BOWERS  HERNANDEZ"/>
    <n v="12"/>
    <n v="1125"/>
    <n v="93.75"/>
    <n v="765"/>
    <n v="63.75"/>
    <n v="417"/>
    <n v="72.75"/>
    <n v="20.916666666666668"/>
    <n v="8.3333333333333329E-2"/>
    <n v="42.666666666666664"/>
    <n v="21"/>
    <n v="8.3333333333333329E-2"/>
  </r>
  <r>
    <x v="6"/>
    <x v="0"/>
    <s v="Juzgado 024 Civil Municipal de Cali"/>
    <s v="LUIS ANGEL PAZ"/>
    <n v="12"/>
    <n v="1440"/>
    <n v="119.99999999999997"/>
    <n v="764"/>
    <n v="63.666666666666686"/>
    <n v="351"/>
    <n v="97.5"/>
    <n v="22.166666666666668"/>
    <n v="0.33333333333333331"/>
    <n v="41.583333333333336"/>
    <n v="21.75"/>
    <n v="0.33333333333333331"/>
  </r>
  <r>
    <x v="6"/>
    <x v="0"/>
    <s v="Juzgado 013 Civil Municipal de Cali"/>
    <s v="LUZ AMPARO QUIÑONES"/>
    <n v="12"/>
    <n v="927"/>
    <n v="77.249999999999972"/>
    <n v="760"/>
    <n v="63.333333333333343"/>
    <n v="382"/>
    <n v="56.083333333333321"/>
    <n v="20.833333333333336"/>
    <n v="0.33333333333333331"/>
    <n v="42.333333333333336"/>
    <n v="20.666666666666664"/>
    <n v="0.33333333333333331"/>
  </r>
  <r>
    <x v="6"/>
    <x v="0"/>
    <s v="Juzgado 030 Civil Municipal de Cali"/>
    <s v="SILVIO ALEXANDER BELALCAZAR REVELO"/>
    <n v="12"/>
    <n v="970"/>
    <n v="80.833333333333314"/>
    <n v="753"/>
    <n v="62.750000000000007"/>
    <n v="467"/>
    <n v="59.333333333333329"/>
    <n v="21.166666666666664"/>
    <n v="0.33333333333333331"/>
    <n v="41.416666666666671"/>
    <n v="21"/>
    <n v="0.33333333333333331"/>
  </r>
  <r>
    <x v="6"/>
    <x v="0"/>
    <s v="Juzgado 021 Civil Municipal de Cali"/>
    <s v="GINA PAOLA CORTES LOPEZ"/>
    <n v="12"/>
    <n v="1062"/>
    <n v="88.5"/>
    <n v="742"/>
    <n v="61.833333333333329"/>
    <n v="395"/>
    <n v="68.583333333333329"/>
    <n v="19.666666666666668"/>
    <n v="0.25"/>
    <n v="41.916666666666671"/>
    <n v="19.666666666666668"/>
    <n v="0.25"/>
  </r>
  <r>
    <x v="6"/>
    <x v="0"/>
    <s v="Juzgado 022 Civil Municipal de Cali"/>
    <s v="DUNIA ALVARADO  OSORIO"/>
    <n v="12"/>
    <n v="1063"/>
    <n v="88.583333333333329"/>
    <n v="742"/>
    <n v="61.833333333333336"/>
    <n v="249"/>
    <n v="66.916666666666671"/>
    <n v="21.333333333333336"/>
    <n v="0.33333333333333331"/>
    <n v="40.666666666666664"/>
    <n v="20.833333333333332"/>
    <n v="0.33333333333333331"/>
  </r>
  <r>
    <x v="6"/>
    <x v="0"/>
    <s v="Juzgado 023 Civil Municipal de Cali"/>
    <s v="MARTA ELINA  DEJOY  TOBAR"/>
    <n v="12"/>
    <n v="1115"/>
    <n v="92.916666666666657"/>
    <n v="739"/>
    <n v="61.583333333333343"/>
    <n v="471"/>
    <n v="73.25"/>
    <n v="19.333333333333332"/>
    <n v="0.33333333333333331"/>
    <n v="42.416666666666671"/>
    <n v="18.833333333333336"/>
    <n v="0.33333333333333331"/>
  </r>
  <r>
    <x v="6"/>
    <x v="0"/>
    <s v="Juzgado 005 Civil Municipal de Cali"/>
    <s v="JORGE ALBERTO FAJARDO HERNANDEZ"/>
    <n v="12"/>
    <n v="1084"/>
    <n v="90.333333333333343"/>
    <n v="738"/>
    <n v="61.500000000000014"/>
    <n v="445"/>
    <n v="68.500000000000014"/>
    <n v="21.5"/>
    <n v="0.33333333333333331"/>
    <n v="39.583333333333343"/>
    <n v="21.583333333333332"/>
    <n v="0.33333333333333331"/>
  </r>
  <r>
    <x v="6"/>
    <x v="0"/>
    <s v="Juzgado 011 Civil Municipal de Cali"/>
    <s v="LAURA PIZARRO  BORRERO"/>
    <n v="12"/>
    <n v="884"/>
    <n v="73.666666666666671"/>
    <n v="701"/>
    <n v="58.416666666666657"/>
    <n v="461"/>
    <n v="52.999999999999993"/>
    <n v="20.333333333333332"/>
    <n v="0.33333333333333331"/>
    <n v="37.749999999999993"/>
    <n v="20.333333333333336"/>
    <n v="0.33333333333333331"/>
  </r>
  <r>
    <x v="6"/>
    <x v="0"/>
    <s v="Juzgado 002 Civil Municipal de Cali"/>
    <s v="DONALD HERNAN GIRALDO SEPULVEDA"/>
    <n v="12"/>
    <n v="960"/>
    <n v="80"/>
    <n v="700"/>
    <n v="58.333333333333329"/>
    <n v="594"/>
    <n v="58.75"/>
    <n v="20.916666666666668"/>
    <n v="0.33333333333333331"/>
    <n v="37.166666666666671"/>
    <n v="20.916666666666664"/>
    <n v="0.25"/>
  </r>
  <r>
    <x v="6"/>
    <x v="0"/>
    <s v="Juzgado 027 Civil Municipal de Cali"/>
    <s v="LORENA MEDINA COLOMA"/>
    <n v="12"/>
    <n v="1327"/>
    <n v="110.58333333333334"/>
    <n v="688"/>
    <n v="57.333333333333343"/>
    <n v="633"/>
    <n v="90.083333333333343"/>
    <n v="20.166666666666668"/>
    <n v="0.33333333333333331"/>
    <n v="37.250000000000007"/>
    <n v="19.75"/>
    <n v="0.33333333333333331"/>
  </r>
  <r>
    <x v="6"/>
    <x v="0"/>
    <s v="Juzgado 015 Civil Municipal de Cali"/>
    <s v="KARLA TATIANA GIRALDO CARDOZA"/>
    <n v="12"/>
    <n v="948"/>
    <n v="78.999999999999986"/>
    <n v="687"/>
    <n v="57.25"/>
    <n v="627"/>
    <n v="58.249999999999986"/>
    <n v="20.583333333333332"/>
    <n v="0.16666666666666666"/>
    <n v="37.166666666666664"/>
    <n v="19.916666666666668"/>
    <n v="0.16666666666666666"/>
  </r>
  <r>
    <x v="6"/>
    <x v="0"/>
    <s v="Juzgado 032 Civil Municipal de Cali"/>
    <s v="MAURICIO ABADIA FERNANDEZ DE SOTO"/>
    <n v="12"/>
    <n v="999"/>
    <n v="83.250000000000014"/>
    <n v="682"/>
    <n v="56.833333333333336"/>
    <n v="508"/>
    <n v="61.500000000000014"/>
    <n v="21.5"/>
    <n v="0.25"/>
    <n v="35.916666666666671"/>
    <n v="20.666666666666668"/>
    <n v="0.25"/>
  </r>
  <r>
    <x v="6"/>
    <x v="0"/>
    <s v="Juzgado 001 Civil Municipal de Cali"/>
    <s v="DIANA MARIA LOPEZ AGUIRRE"/>
    <n v="12"/>
    <n v="986"/>
    <n v="82.166666666666657"/>
    <n v="659"/>
    <n v="54.916666666666679"/>
    <n v="368"/>
    <n v="61.66666666666665"/>
    <n v="20.166666666666668"/>
    <n v="0.33333333333333331"/>
    <n v="34.750000000000007"/>
    <n v="19.833333333333332"/>
    <n v="0.33333333333333331"/>
  </r>
  <r>
    <x v="6"/>
    <x v="0"/>
    <s v="Juzgado 035 Civil Municipal de Cali"/>
    <s v="WILLIAM OLIS  DIAZ"/>
    <n v="12"/>
    <n v="1014"/>
    <n v="84.499999999999986"/>
    <n v="657"/>
    <n v="54.750000000000007"/>
    <n v="371"/>
    <n v="63.166666666666664"/>
    <n v="20.999999999999996"/>
    <n v="0.33333333333333331"/>
    <n v="33.583333333333336"/>
    <n v="20.833333333333332"/>
    <n v="0.33333333333333331"/>
  </r>
  <r>
    <x v="6"/>
    <x v="0"/>
    <s v="Juzgado 029 Civil Municipal de Cali"/>
    <s v="RIGOBERTO ALZATE SALAZAR"/>
    <n v="12"/>
    <n v="1091"/>
    <n v="90.916666666666657"/>
    <n v="653"/>
    <n v="54.416666666666664"/>
    <n v="379"/>
    <n v="69.249999999999986"/>
    <n v="21.583333333333336"/>
    <n v="8.3333333333333329E-2"/>
    <n v="33.25"/>
    <n v="21.083333333333336"/>
    <n v="8.3333333333333329E-2"/>
  </r>
  <r>
    <x v="6"/>
    <x v="0"/>
    <s v="Juzgado 009 Civil Municipal de Cali"/>
    <s v="LINA MARITZA  MUÑOZ  ARENAS"/>
    <n v="12"/>
    <n v="1012"/>
    <n v="84.333333333333343"/>
    <n v="649"/>
    <n v="54.083333333333336"/>
    <n v="406"/>
    <n v="63.166666666666657"/>
    <n v="20.833333333333336"/>
    <n v="0.33333333333333331"/>
    <n v="32.750000000000007"/>
    <n v="21"/>
    <n v="0.33333333333333331"/>
  </r>
  <r>
    <x v="6"/>
    <x v="0"/>
    <s v="Juzgado 016 Civil Municipal de Cali"/>
    <s v="JUAN PABLO ATEHORTUA  HERRERA"/>
    <n v="12"/>
    <n v="930"/>
    <n v="77.500000000000014"/>
    <n v="643"/>
    <n v="53.58333333333335"/>
    <n v="327"/>
    <n v="56.083333333333329"/>
    <n v="21"/>
    <n v="0.41666666666666669"/>
    <n v="33.33333333333335"/>
    <n v="19.916666666666668"/>
    <n v="0.33333333333333331"/>
  </r>
  <r>
    <x v="6"/>
    <x v="0"/>
    <s v="Juzgado 018 Civil Municipal de Cali"/>
    <s v="HECTOR GONZALO GOMEZ  PEÑALOZA"/>
    <n v="12"/>
    <n v="1004"/>
    <n v="83.666666666666671"/>
    <n v="636"/>
    <n v="53"/>
    <n v="440"/>
    <n v="63.416666666666657"/>
    <n v="19.916666666666668"/>
    <n v="0.33333333333333331"/>
    <n v="35.333333333333329"/>
    <n v="17.333333333333332"/>
    <n v="0.33333333333333331"/>
  </r>
  <r>
    <x v="6"/>
    <x v="0"/>
    <s v="Juzgado 028 Civil Municipal de Cali"/>
    <s v="LIZBETH BAEZA MOGOLLÓN"/>
    <n v="12"/>
    <n v="944"/>
    <n v="78.666666666666671"/>
    <n v="633"/>
    <n v="52.750000000000007"/>
    <n v="452"/>
    <n v="58.416666666666671"/>
    <n v="20"/>
    <n v="0.25"/>
    <n v="31.916666666666668"/>
    <n v="20.583333333333336"/>
    <n v="0.25"/>
  </r>
  <r>
    <x v="6"/>
    <x v="0"/>
    <s v="Juzgado 004 Civil Municipal de Cali"/>
    <s v="ERNESTO JOSE  CARDENAS  AHUMADA"/>
    <n v="12"/>
    <n v="1263"/>
    <n v="105.25"/>
    <n v="633"/>
    <n v="52.75"/>
    <n v="547"/>
    <n v="84"/>
    <n v="21"/>
    <n v="0.25"/>
    <n v="34.25"/>
    <n v="18.250000000000004"/>
    <n v="0.25"/>
  </r>
  <r>
    <x v="6"/>
    <x v="0"/>
    <s v="Juzgado 008 Civil Municipal de Cali"/>
    <s v="OSCAR ALEJANDRO LUNA CABRERA"/>
    <n v="12"/>
    <n v="909"/>
    <n v="75.749999999999986"/>
    <n v="630"/>
    <n v="52.500000000000007"/>
    <n v="542"/>
    <n v="53.833333333333321"/>
    <n v="21.666666666666668"/>
    <n v="0.25"/>
    <n v="31.333333333333336"/>
    <n v="20.916666666666664"/>
    <n v="0.25"/>
  </r>
  <r>
    <x v="6"/>
    <x v="0"/>
    <s v="Juzgado 002 Civil Municipal de Yumbo"/>
    <s v="MYRIAM FATIMA SAA  SARASTI"/>
    <n v="12"/>
    <n v="700"/>
    <n v="58.333333333333329"/>
    <n v="617"/>
    <n v="51.416666666666671"/>
    <n v="303"/>
    <n v="44.166666666666671"/>
    <n v="14.166666666666666"/>
    <n v="0"/>
    <n v="38.666666666666671"/>
    <n v="12.75"/>
    <n v="0"/>
  </r>
  <r>
    <x v="6"/>
    <x v="0"/>
    <s v="Juzgado 012 Civil Municipal de Cali"/>
    <s v="JAIRO ALBERTO GIRALDO  URREA"/>
    <n v="12"/>
    <n v="840"/>
    <n v="70"/>
    <n v="585"/>
    <n v="48.75"/>
    <n v="344"/>
    <n v="44.583333333333321"/>
    <n v="25.416666666666664"/>
    <n v="0"/>
    <n v="24.416666666666675"/>
    <n v="24.333333333333332"/>
    <n v="0"/>
  </r>
  <r>
    <x v="6"/>
    <x v="0"/>
    <s v="Juzgado 010 Civil Municipal de Cali"/>
    <s v="VICTOR GUILLERMO CONDE  TAMAYO"/>
    <n v="12"/>
    <n v="1007"/>
    <n v="83.916666666666686"/>
    <n v="572"/>
    <n v="47.666666666666664"/>
    <n v="384"/>
    <n v="63.33333333333335"/>
    <n v="20.25"/>
    <n v="0.33333333333333331"/>
    <n v="29.416666666666664"/>
    <n v="17.916666666666668"/>
    <n v="0.33333333333333331"/>
  </r>
  <r>
    <x v="6"/>
    <x v="0"/>
    <s v="Juzgado 031 Civil Municipal de Cali"/>
    <s v="CARIDAD ESPERANZA SALAZAR CUARTAS"/>
    <n v="12"/>
    <n v="829"/>
    <n v="69.083333333333329"/>
    <n v="542"/>
    <n v="45.166666666666664"/>
    <n v="176"/>
    <n v="48.583333333333343"/>
    <n v="20.166666666666668"/>
    <n v="0.33333333333333331"/>
    <n v="25.999999999999993"/>
    <n v="18.833333333333332"/>
    <n v="0.33333333333333331"/>
  </r>
  <r>
    <x v="6"/>
    <x v="0"/>
    <s v="Juzgado 001 Civil Municipal de Yumbo"/>
    <s v="LUCY ESPERANZA RAMIREZ  BETANCOURTH"/>
    <n v="12"/>
    <n v="695"/>
    <n v="57.916666666666671"/>
    <n v="414"/>
    <n v="34.499999999999993"/>
    <n v="273"/>
    <n v="41.833333333333336"/>
    <n v="16.083333333333336"/>
    <n v="0"/>
    <n v="25.749999999999993"/>
    <n v="8.75"/>
    <n v="0"/>
  </r>
  <r>
    <x v="7"/>
    <x v="0"/>
    <s v="Juzgado 007 Civil Municipal de Cartagena"/>
    <s v="ROCIO  RODRIGUEZ URIBE"/>
    <n v="12"/>
    <n v="950"/>
    <n v="79.166666666666643"/>
    <n v="928"/>
    <n v="77.333333333333329"/>
    <n v="523"/>
    <n v="59.499999999999993"/>
    <n v="19.666666666666664"/>
    <n v="0"/>
    <n v="58.166666666666679"/>
    <n v="19.166666666666664"/>
    <n v="0"/>
  </r>
  <r>
    <x v="7"/>
    <x v="0"/>
    <s v="Juzgado 001 Civil Municipal de Cartagena"/>
    <s v="CLAUDIA LUCIA TIRADO  RODRIGUEZ"/>
    <n v="12"/>
    <n v="936"/>
    <n v="78.000000000000028"/>
    <n v="914"/>
    <n v="76.1666666666667"/>
    <n v="999"/>
    <n v="57.916666666666671"/>
    <n v="19.916666666666664"/>
    <n v="0.16666666666666671"/>
    <n v="56.250000000000014"/>
    <n v="19.75"/>
    <n v="0.16666666666666671"/>
  </r>
  <r>
    <x v="7"/>
    <x v="0"/>
    <s v="Juzgado 003 Civil Municipal de Cartagena"/>
    <s v="ELBA SOFIA CASTRO ABUABARA"/>
    <n v="12"/>
    <n v="1029"/>
    <n v="85.75"/>
    <n v="908"/>
    <n v="75.666666666666643"/>
    <n v="538"/>
    <n v="64.5"/>
    <n v="21.083333333333336"/>
    <n v="0.16666666666666671"/>
    <n v="54.749999999999979"/>
    <n v="20.75"/>
    <n v="0.16666666666666671"/>
  </r>
  <r>
    <x v="7"/>
    <x v="0"/>
    <s v="Juzgado 016 Civil Municipal de Cartagena"/>
    <s v="KEY SANDY CARO  MEJIA"/>
    <n v="12"/>
    <n v="843"/>
    <n v="70.249999999999986"/>
    <n v="857"/>
    <n v="71.416666666666657"/>
    <n v="407"/>
    <n v="50.999999999999993"/>
    <n v="19.083333333333329"/>
    <n v="0.16666666666666671"/>
    <n v="52.666666666666664"/>
    <n v="18.583333333333332"/>
    <n v="0.16666666666666671"/>
  </r>
  <r>
    <x v="7"/>
    <x v="0"/>
    <s v="Juzgado 013 Civil Municipal de Cartagena"/>
    <s v="MAURICIO  GONZALEZ  MARRUGO"/>
    <n v="12"/>
    <n v="747"/>
    <n v="62.25"/>
    <n v="857"/>
    <n v="71.416666666666686"/>
    <n v="393"/>
    <n v="41.999999999999993"/>
    <n v="20.166666666666664"/>
    <n v="8.3333333333333329E-2"/>
    <n v="51.83333333333335"/>
    <n v="19.500000000000007"/>
    <n v="8.3333333333333329E-2"/>
  </r>
  <r>
    <x v="7"/>
    <x v="0"/>
    <s v="Juzgado 002 Civil Municipal de Cartagena"/>
    <s v="MIRTHA MARGARITA HOYOS  GOMEZ"/>
    <n v="12"/>
    <n v="986"/>
    <n v="82.166666666666671"/>
    <n v="849"/>
    <n v="70.75"/>
    <n v="622"/>
    <n v="64.916666666666671"/>
    <n v="17"/>
    <n v="0.25"/>
    <n v="54.500000000000014"/>
    <n v="16"/>
    <n v="0.25"/>
  </r>
  <r>
    <x v="7"/>
    <x v="0"/>
    <s v="Juzgado 010 Civil Municipal de Cartagena"/>
    <s v="RAMIRO ELISEO  FLOREZ TORRES"/>
    <n v="9"/>
    <n v="959"/>
    <n v="106.55555555555559"/>
    <n v="808"/>
    <n v="89.777777777777786"/>
    <n v="358"/>
    <n v="86.555555555555571"/>
    <n v="19.777777777777782"/>
    <n v="0.22222222222222221"/>
    <n v="71.1111111111111"/>
    <n v="18.444444444444443"/>
    <n v="0.22222222222222221"/>
  </r>
  <r>
    <x v="7"/>
    <x v="0"/>
    <s v="Juzgado 006 Civil Municipal de Cartagena"/>
    <s v="CARMEN BALDIRIS PICO"/>
    <n v="12"/>
    <n v="1011"/>
    <n v="84.25"/>
    <n v="791"/>
    <n v="65.916666666666671"/>
    <n v="528"/>
    <n v="64.75"/>
    <n v="19.5"/>
    <n v="0"/>
    <n v="47.083333333333336"/>
    <n v="18.833333333333336"/>
    <n v="0"/>
  </r>
  <r>
    <x v="7"/>
    <x v="0"/>
    <s v="Juzgado 008 Civil Municipal de Cartagena"/>
    <s v="ANA ELVIRA ESCOBAR  SUAREZ"/>
    <n v="12"/>
    <n v="896"/>
    <n v="74.666666666666629"/>
    <n v="791"/>
    <n v="65.916666666666686"/>
    <n v="589"/>
    <n v="54.416666666666643"/>
    <n v="20.166666666666664"/>
    <n v="8.3333333333333329E-2"/>
    <n v="46.416666666666693"/>
    <n v="19.5"/>
    <n v="0"/>
  </r>
  <r>
    <x v="7"/>
    <x v="0"/>
    <s v="Juzgado 012 Civil Municipal de Cartagena"/>
    <s v="MILEDYS  OLIVEROS  OSORIO"/>
    <n v="12"/>
    <n v="1020"/>
    <n v="85"/>
    <n v="706"/>
    <n v="58.833333333333329"/>
    <n v="559"/>
    <n v="64.666666666666671"/>
    <n v="20.25"/>
    <n v="8.3333333333333329E-2"/>
    <n v="40.749999999999993"/>
    <n v="18"/>
    <n v="8.3333333333333329E-2"/>
  </r>
  <r>
    <x v="7"/>
    <x v="0"/>
    <s v="Juzgado 009 Civil Municipal de Cartagena"/>
    <s v="IVAN LADINEZ VARGAS"/>
    <n v="12"/>
    <n v="863"/>
    <n v="71.916666666666643"/>
    <n v="692"/>
    <n v="57.666666666666664"/>
    <n v="674"/>
    <n v="55.833333333333314"/>
    <n v="15.833333333333332"/>
    <n v="0.25"/>
    <n v="41.083333333333336"/>
    <n v="16.333333333333332"/>
    <n v="0.25"/>
  </r>
  <r>
    <x v="7"/>
    <x v="0"/>
    <s v="Juzgado 004 Civil Municipal de Cartagena"/>
    <s v="AURELIO  MAVESOY SOTO"/>
    <n v="9"/>
    <n v="682"/>
    <n v="75.777777777777771"/>
    <n v="687"/>
    <n v="76.333333333333329"/>
    <n v="786"/>
    <n v="56.444444444444436"/>
    <n v="19.333333333333336"/>
    <n v="0"/>
    <n v="58.111111111111114"/>
    <n v="18.222222222222221"/>
    <n v="0"/>
  </r>
  <r>
    <x v="7"/>
    <x v="0"/>
    <s v="Juzgado 015 Civil Municipal de Cartagena"/>
    <s v="FERNANDO JAVIER ARRIETA BURGOS"/>
    <n v="12"/>
    <n v="603"/>
    <n v="50.25"/>
    <n v="608"/>
    <n v="50.666666666666679"/>
    <n v="393"/>
    <n v="30.833333333333336"/>
    <n v="19.416666666666664"/>
    <n v="0"/>
    <n v="31.750000000000007"/>
    <n v="18.916666666666664"/>
    <n v="0"/>
  </r>
  <r>
    <x v="7"/>
    <x v="0"/>
    <s v="Juzgado 014 Civil Municipal de Cartagena"/>
    <s v="CRISTIAN DAVID JURADO FERRER"/>
    <n v="12"/>
    <n v="954"/>
    <n v="79.5"/>
    <n v="607"/>
    <n v="50.583333333333329"/>
    <n v="606"/>
    <n v="59.416666666666671"/>
    <n v="19.916666666666664"/>
    <n v="0.16666666666666671"/>
    <n v="31.583333333333332"/>
    <n v="18.833333333333336"/>
    <n v="0.16666666666666671"/>
  </r>
  <r>
    <x v="7"/>
    <x v="0"/>
    <s v="Juzgado 005 Civil Municipal de Cartagena"/>
    <s v="NANCY ISABEL  MEDRANO ACOSTA"/>
    <n v="9"/>
    <n v="695"/>
    <n v="77.222222222222214"/>
    <n v="570"/>
    <n v="63.333333333333321"/>
    <n v="761"/>
    <n v="59.444444444444443"/>
    <n v="17.777777777777779"/>
    <n v="0"/>
    <n v="44.999999999999993"/>
    <n v="18.333333333333332"/>
    <n v="0"/>
  </r>
  <r>
    <x v="7"/>
    <x v="0"/>
    <s v="Juzgado 011 Civil Municipal de Cartagena"/>
    <s v="MARÍA SOLEDAD PÉREZ  VERGARA"/>
    <n v="12"/>
    <n v="888"/>
    <n v="73.999999999999986"/>
    <n v="526"/>
    <n v="43.833333333333329"/>
    <n v="1222"/>
    <n v="58.083333333333321"/>
    <n v="15.916666666666668"/>
    <n v="0"/>
    <n v="27.750000000000007"/>
    <n v="16.083333333333332"/>
    <n v="0"/>
  </r>
  <r>
    <x v="7"/>
    <x v="0"/>
    <s v="Juzgado 017 Civil Municipal de Cartagena"/>
    <s v="WALTER GONZÁLEZ  DE LA HOZ"/>
    <n v="12"/>
    <n v="486"/>
    <n v="40.5"/>
    <n v="310"/>
    <n v="25.833333333333336"/>
    <n v="263"/>
    <n v="19.833333333333332"/>
    <n v="20.583333333333336"/>
    <n v="8.3333333333333329E-2"/>
    <n v="6.0000000000000009"/>
    <n v="19.833333333333332"/>
    <n v="0"/>
  </r>
  <r>
    <x v="8"/>
    <x v="0"/>
    <s v="Juzgado 007 Civil Municipal de Cúcuta"/>
    <s v="ANA MARÍA SEGURA IBARRA"/>
    <n v="12"/>
    <n v="1603"/>
    <n v="133.58333333333331"/>
    <n v="1488"/>
    <n v="124"/>
    <n v="562"/>
    <n v="93.75"/>
    <n v="39.416666666666664"/>
    <n v="0.41666666666666669"/>
    <n v="83.833333333333329"/>
    <n v="39.749999999999993"/>
    <n v="0.41666666666666669"/>
  </r>
  <r>
    <x v="8"/>
    <x v="0"/>
    <s v="Juzgado 009 Civil Municipal de Cúcuta"/>
    <s v="YULI PAOLA RUDA MATEUS"/>
    <n v="12"/>
    <n v="1192"/>
    <n v="99.333333333333343"/>
    <n v="1235"/>
    <n v="102.91666666666666"/>
    <n v="296"/>
    <n v="59.000000000000014"/>
    <n v="40.249999999999993"/>
    <n v="8.3333333333333329E-2"/>
    <n v="62.75"/>
    <n v="40.166666666666664"/>
    <n v="0"/>
  </r>
  <r>
    <x v="8"/>
    <x v="0"/>
    <s v="Juzgado 001 Civil Municipal de Cúcuta"/>
    <s v="DAVID MAURICIO NAVA  VELANDIA"/>
    <n v="12"/>
    <n v="1127"/>
    <n v="93.916666666666657"/>
    <n v="1103"/>
    <n v="91.916666666666643"/>
    <n v="798"/>
    <n v="53.583333333333343"/>
    <n v="40.083333333333336"/>
    <n v="0.25"/>
    <n v="52.749999999999993"/>
    <n v="38.916666666666657"/>
    <n v="0.25"/>
  </r>
  <r>
    <x v="8"/>
    <x v="0"/>
    <s v="Juzgado 005 Civil Municipal de Cúcuta"/>
    <s v="HERNANDO ANTONIO ORTEGA  BONET"/>
    <n v="12"/>
    <n v="1145"/>
    <n v="95.416666666666686"/>
    <n v="1045"/>
    <n v="87.083333333333329"/>
    <n v="660"/>
    <n v="55.250000000000007"/>
    <n v="39.749999999999993"/>
    <n v="0.41666666666666669"/>
    <n v="48.000000000000007"/>
    <n v="38.666666666666664"/>
    <n v="0.41666666666666669"/>
  </r>
  <r>
    <x v="8"/>
    <x v="0"/>
    <s v="Juzgado 003 Civil Municipal de Cúcuta"/>
    <s v="MARIA ROSALBA JIMENEZ  GALVIS"/>
    <n v="12"/>
    <n v="1154"/>
    <n v="96.166666666666671"/>
    <n v="1038"/>
    <n v="86.499999999999986"/>
    <n v="476"/>
    <n v="54.75"/>
    <n v="41.249999999999993"/>
    <n v="0.16666666666666671"/>
    <n v="45.666666666666664"/>
    <n v="40.666666666666664"/>
    <n v="0.16666666666666671"/>
  </r>
  <r>
    <x v="8"/>
    <x v="0"/>
    <s v="Juzgado 002 Civil Municipal de Cúcuta"/>
    <s v="MARIA TERESA  OSPINO REYES"/>
    <n v="12"/>
    <n v="1113"/>
    <n v="92.750000000000028"/>
    <n v="1035"/>
    <n v="86.249999999999986"/>
    <n v="558"/>
    <n v="54.000000000000014"/>
    <n v="38.666666666666671"/>
    <n v="8.3333333333333329E-2"/>
    <n v="47.333333333333329"/>
    <n v="38.833333333333336"/>
    <n v="8.3333333333333329E-2"/>
  </r>
  <r>
    <x v="8"/>
    <x v="0"/>
    <s v="Juzgado 008 Civil Municipal de Cúcuta"/>
    <s v="SILVIA MELISSA INÉS GUERRERO BLANCO"/>
    <n v="12"/>
    <n v="1098"/>
    <n v="91.5"/>
    <n v="1035"/>
    <n v="86.25"/>
    <n v="630"/>
    <n v="52.833333333333329"/>
    <n v="38.583333333333336"/>
    <n v="8.3333333333333329E-2"/>
    <n v="49.416666666666657"/>
    <n v="36.75"/>
    <n v="8.3333333333333329E-2"/>
  </r>
  <r>
    <x v="8"/>
    <x v="0"/>
    <s v="Juzgado 010 Civil Municipal de Cúcuta"/>
    <s v="JOSE ESTANISLAO YANEZ  MONCADA"/>
    <n v="12"/>
    <n v="1155"/>
    <n v="96.249999999999972"/>
    <n v="975"/>
    <n v="81.249999999999972"/>
    <n v="940"/>
    <n v="54.583333333333336"/>
    <n v="41.416666666666664"/>
    <n v="0.25"/>
    <n v="39.333333333333329"/>
    <n v="41.666666666666671"/>
    <n v="0.25"/>
  </r>
  <r>
    <x v="8"/>
    <x v="0"/>
    <s v="Juzgado 004 Civil Municipal de Cúcuta"/>
    <s v="CARLOS ARMANDO VARON  PATIÑO"/>
    <n v="12"/>
    <n v="1134"/>
    <n v="94.499999999999972"/>
    <n v="962"/>
    <n v="80.166666666666657"/>
    <n v="503"/>
    <n v="54.166666666666643"/>
    <n v="40.083333333333343"/>
    <n v="0.25"/>
    <n v="42.916666666666671"/>
    <n v="37"/>
    <n v="0.25"/>
  </r>
  <r>
    <x v="8"/>
    <x v="0"/>
    <s v="Juzgado 001 Civil Municipal de Ocaña"/>
    <s v="RAFAEL ORLANDO MORA  GEREDA "/>
    <n v="12"/>
    <n v="1004"/>
    <n v="83.666666666666657"/>
    <n v="911"/>
    <n v="75.916666666666657"/>
    <n v="340"/>
    <n v="45.916666666666664"/>
    <n v="37.416666666666671"/>
    <n v="0.33333333333333331"/>
    <n v="38.166666666666671"/>
    <n v="37.416666666666664"/>
    <n v="0.33333333333333331"/>
  </r>
  <r>
    <x v="8"/>
    <x v="0"/>
    <s v="Juzgado 002 Civil Municipal de Ocaña"/>
    <s v="CARMEN ZULEMA JIMENEZ  AREVALO"/>
    <n v="12"/>
    <n v="1059"/>
    <n v="88.25"/>
    <n v="869"/>
    <n v="72.416666666666671"/>
    <n v="425"/>
    <n v="49.916666666666657"/>
    <n v="38.166666666666671"/>
    <n v="0.16666666666666671"/>
    <n v="36.166666666666671"/>
    <n v="36.083333333333343"/>
    <n v="0.16666666666666671"/>
  </r>
  <r>
    <x v="8"/>
    <x v="0"/>
    <s v="Juzgado 003 Civil Municipal de Ocaña"/>
    <s v="FRANCISCA HELENA PALLARES  ANGARITA"/>
    <n v="12"/>
    <n v="1010"/>
    <n v="84.1666666666667"/>
    <n v="866"/>
    <n v="72.166666666666671"/>
    <n v="601"/>
    <n v="45.750000000000007"/>
    <n v="38.25"/>
    <n v="0.16666666666666671"/>
    <n v="33.83333333333335"/>
    <n v="38.249999999999993"/>
    <n v="8.3333333333333329E-2"/>
  </r>
  <r>
    <x v="8"/>
    <x v="0"/>
    <s v="Juzgado 001 Civil Municipal de Los Patios"/>
    <s v="OMAR  MATEUS  URIBE"/>
    <n v="12"/>
    <n v="772"/>
    <n v="64.333333333333343"/>
    <n v="806"/>
    <n v="67.166666666666671"/>
    <n v="640"/>
    <n v="51.500000000000007"/>
    <n v="12.83333333333333"/>
    <n v="0"/>
    <n v="55.916666666666664"/>
    <n v="11.250000000000002"/>
    <n v="0"/>
  </r>
  <r>
    <x v="8"/>
    <x v="0"/>
    <s v="Juzgado 006 Civil Municipal de Cúcuta"/>
    <s v="JOSE ARMANDO RAMIREZ BAUTISTA"/>
    <n v="9"/>
    <n v="843"/>
    <n v="93.666666666666686"/>
    <n v="681"/>
    <n v="75.666666666666671"/>
    <n v="1046"/>
    <n v="52.555555555555557"/>
    <n v="41.111111111111114"/>
    <n v="0"/>
    <n v="33.333333333333329"/>
    <n v="42.333333333333336"/>
    <n v="0"/>
  </r>
  <r>
    <x v="9"/>
    <x v="0"/>
    <s v="Juzgado 001 Civil Municipal de Mosquera"/>
    <s v="MARIA DEL PILAR OÑATE  SANCHEZ"/>
    <n v="12"/>
    <n v="1585"/>
    <n v="132.08333333333334"/>
    <n v="1075"/>
    <n v="89.5833333333333"/>
    <n v="1299"/>
    <n v="113.66666666666667"/>
    <n v="18.333333333333329"/>
    <n v="8.3333333333333329E-2"/>
    <n v="76.916666666666657"/>
    <n v="12.583333333333332"/>
    <n v="8.3333333333333329E-2"/>
  </r>
  <r>
    <x v="9"/>
    <x v="0"/>
    <s v="Juzgado 001 Civil Municipal de Madrid"/>
    <s v="JOSÉ EUSEBIO  VARGAS BECERRA"/>
    <n v="9"/>
    <n v="1246"/>
    <n v="138.44444444444443"/>
    <n v="1011"/>
    <n v="112.33333333333334"/>
    <n v="499"/>
    <n v="114.2222222222222"/>
    <n v="24.111111111111111"/>
    <n v="0.1111111111111111"/>
    <n v="90.555555555555557"/>
    <n v="21.666666666666664"/>
    <n v="0.1111111111111111"/>
  </r>
  <r>
    <x v="9"/>
    <x v="0"/>
    <s v="Juzgado 001 Civil Municipal de Funza"/>
    <s v="EVELIN YANETH  ORTEGA BARANCOS "/>
    <n v="12"/>
    <n v="1231"/>
    <n v="102.58333333333329"/>
    <n v="864"/>
    <n v="71.999999999999972"/>
    <n v="1059"/>
    <n v="89.416666666666629"/>
    <n v="13.083333333333334"/>
    <n v="8.3333333333333329E-2"/>
    <n v="61.083333333333321"/>
    <n v="10.833333333333334"/>
    <n v="8.3333333333333329E-2"/>
  </r>
  <r>
    <x v="9"/>
    <x v="0"/>
    <s v="Juzgado 001 Civil Municipal de Facatativá"/>
    <s v="JHOANA ALEXANDRA VEGA CASTAÑEDA"/>
    <n v="12"/>
    <n v="922"/>
    <n v="76.833333333333343"/>
    <n v="832"/>
    <n v="69.333333333333357"/>
    <n v="1273"/>
    <n v="65.25"/>
    <n v="11.583333333333334"/>
    <n v="0"/>
    <n v="59.500000000000014"/>
    <n v="9.8333333333333339"/>
    <n v="0"/>
  </r>
  <r>
    <x v="9"/>
    <x v="0"/>
    <s v="Juzgado 003 Civil Municipal de Fusagasugá"/>
    <s v="FARY RUBIELA BURBANO  MUÑOZ"/>
    <n v="12"/>
    <n v="925"/>
    <n v="77.083333333333343"/>
    <n v="710"/>
    <n v="59.166666666666686"/>
    <n v="407"/>
    <n v="56.333333333333343"/>
    <n v="20.750000000000004"/>
    <n v="0"/>
    <n v="38.916666666666679"/>
    <n v="20.250000000000004"/>
    <n v="0"/>
  </r>
  <r>
    <x v="9"/>
    <x v="0"/>
    <s v="Juzgado 002 Civil Municipal de Fusagasugá"/>
    <s v="MARTHA JEANNETTE LOPEZ  SANCHEZ"/>
    <n v="12"/>
    <n v="839"/>
    <n v="69.916666666666671"/>
    <n v="659"/>
    <n v="54.916666666666664"/>
    <n v="580"/>
    <n v="48.5"/>
    <n v="21.416666666666668"/>
    <n v="0"/>
    <n v="35.083333333333343"/>
    <n v="19.833333333333336"/>
    <n v="0"/>
  </r>
  <r>
    <x v="9"/>
    <x v="0"/>
    <s v="Juzgado 002 Civil Municipal de Soacha"/>
    <s v="RAFAEL  NUÑEZ  ARIAS"/>
    <n v="12"/>
    <n v="1082"/>
    <n v="90.166666666666657"/>
    <n v="636"/>
    <n v="53.000000000000014"/>
    <n v="487"/>
    <n v="82.249999999999986"/>
    <n v="7.8333333333333339"/>
    <n v="8.3333333333333329E-2"/>
    <n v="46.166666666666671"/>
    <n v="6.75"/>
    <n v="8.3333333333333329E-2"/>
  </r>
  <r>
    <x v="9"/>
    <x v="0"/>
    <s v="Juzgado 001 Civil Municipal de Chía"/>
    <s v="ANDRES GUTIERREZ BELTRAN"/>
    <n v="12"/>
    <n v="746"/>
    <n v="62.166666666666664"/>
    <n v="588"/>
    <n v="49.000000000000007"/>
    <n v="473"/>
    <n v="48.583333333333336"/>
    <n v="13.583333333333334"/>
    <n v="0"/>
    <n v="36.916666666666664"/>
    <n v="12.08333333333333"/>
    <n v="0"/>
  </r>
  <r>
    <x v="9"/>
    <x v="0"/>
    <s v="Juzgado 004 Civil Municipal de Girardot"/>
    <s v="ALFREDO GONZALEZ GARCIA"/>
    <n v="12"/>
    <n v="713"/>
    <n v="59.416666666666657"/>
    <n v="587"/>
    <n v="48.916666666666657"/>
    <n v="449"/>
    <n v="40.083333333333329"/>
    <n v="19.166666666666668"/>
    <n v="0.16666666666666671"/>
    <n v="31.833333333333325"/>
    <n v="16.916666666666668"/>
    <n v="0.16666666666666671"/>
  </r>
  <r>
    <x v="9"/>
    <x v="0"/>
    <s v="Juzgado 001 Civil Municipal de Soacha"/>
    <s v="CHRIS ROGER EDUARDO BAQUERO OSORIO"/>
    <n v="12"/>
    <n v="1092"/>
    <n v="91"/>
    <n v="563"/>
    <n v="46.916666666666671"/>
    <n v="462"/>
    <n v="82.833333333333343"/>
    <n v="8.0833333333333321"/>
    <n v="8.3333333333333329E-2"/>
    <n v="39.833333333333336"/>
    <n v="7.083333333333333"/>
    <n v="0"/>
  </r>
  <r>
    <x v="9"/>
    <x v="0"/>
    <s v="Juzgado 001 Civil Municipal de Fusagasugá"/>
    <s v="NANCY CRISTINA GUERRERO CASALLAS"/>
    <n v="12"/>
    <n v="938"/>
    <n v="78.166666666666686"/>
    <n v="547"/>
    <n v="45.583333333333329"/>
    <n v="857"/>
    <n v="58.000000000000007"/>
    <n v="20.166666666666671"/>
    <n v="0"/>
    <n v="25.916666666666657"/>
    <n v="19.666666666666668"/>
    <n v="0"/>
  </r>
  <r>
    <x v="9"/>
    <x v="0"/>
    <s v="Juzgado 003 Civil Municipal de Chía"/>
    <s v="NELLY ESPERANZA  MORALES  RODRIGUEZ"/>
    <n v="12"/>
    <n v="733"/>
    <n v="61.083333333333321"/>
    <n v="536"/>
    <n v="44.666666666666671"/>
    <n v="599"/>
    <n v="47.249999999999993"/>
    <n v="13.833333333333332"/>
    <n v="0"/>
    <n v="33.500000000000007"/>
    <n v="11.166666666666668"/>
    <n v="0"/>
  </r>
  <r>
    <x v="9"/>
    <x v="0"/>
    <s v="Juzgado 002 Civil Municipal de Chía"/>
    <s v="DIANA MARCELA CUELLAR  GUZMAN"/>
    <n v="12"/>
    <n v="872"/>
    <n v="72.666666666666643"/>
    <n v="515"/>
    <n v="42.916666666666657"/>
    <n v="439"/>
    <n v="59.083333333333321"/>
    <n v="13.583333333333332"/>
    <n v="0"/>
    <n v="32.083333333333321"/>
    <n v="10.833333333333332"/>
    <n v="0"/>
  </r>
  <r>
    <x v="9"/>
    <x v="0"/>
    <s v="Juzgado 003 Civil Municipal de Girardot"/>
    <s v="CARLOS ORLANDO  BERNAL  CUADROS "/>
    <n v="12"/>
    <n v="701"/>
    <n v="58.416666666666679"/>
    <n v="489"/>
    <n v="40.750000000000007"/>
    <n v="220"/>
    <n v="39.416666666666671"/>
    <n v="18.916666666666664"/>
    <n v="8.3333333333333329E-2"/>
    <n v="23.999999999999996"/>
    <n v="16.666666666666664"/>
    <n v="8.3333333333333329E-2"/>
  </r>
  <r>
    <x v="9"/>
    <x v="0"/>
    <s v="Juzgado 002 Civil Municipal de Girardot"/>
    <s v="JAIME HERNAN GOMEZ  MONTOYA"/>
    <n v="12"/>
    <n v="684"/>
    <n v="57"/>
    <n v="453"/>
    <n v="37.749999999999993"/>
    <n v="269"/>
    <n v="38.083333333333336"/>
    <n v="18.75"/>
    <n v="0.16666666666666671"/>
    <n v="20.583333333333329"/>
    <n v="17"/>
    <n v="0.16666666666666671"/>
  </r>
  <r>
    <x v="9"/>
    <x v="0"/>
    <s v="Juzgado 001 Civil Municipal de Girardot"/>
    <s v="MARIO HUMBERTO YAÑEZ  AYALA"/>
    <n v="12"/>
    <n v="704"/>
    <n v="58.666666666666671"/>
    <n v="438"/>
    <n v="36.499999999999993"/>
    <n v="361"/>
    <n v="39.166666666666671"/>
    <n v="19.333333333333332"/>
    <n v="0.16666666666666671"/>
    <n v="19.083333333333329"/>
    <n v="17.25"/>
    <n v="0.16666666666666671"/>
  </r>
  <r>
    <x v="9"/>
    <x v="0"/>
    <s v="Juzgado 001 Civil Municipal de Zipaquirá"/>
    <s v="SANDRA MERIDA AGUILAR NIÑO"/>
    <n v="12"/>
    <n v="598"/>
    <n v="49.833333333333329"/>
    <n v="397"/>
    <n v="33.083333333333336"/>
    <n v="143"/>
    <n v="40.499999999999986"/>
    <n v="9.3333333333333339"/>
    <n v="0"/>
    <n v="24.416666666666664"/>
    <n v="8.6666666666666661"/>
    <n v="0"/>
  </r>
  <r>
    <x v="9"/>
    <x v="0"/>
    <s v="Juzgado 003 Civil Municipal de Zipaquirá"/>
    <s v="RODRIGO JOSÉ PINEDA RODRIGUEZ"/>
    <n v="9"/>
    <n v="445"/>
    <n v="49.444444444444457"/>
    <n v="396"/>
    <n v="44.000000000000007"/>
    <n v="296"/>
    <n v="39.666666666666671"/>
    <n v="9.6666666666666679"/>
    <n v="0.1111111111111111"/>
    <n v="35.111111111111114"/>
    <n v="8.7777777777777786"/>
    <n v="0.1111111111111111"/>
  </r>
  <r>
    <x v="9"/>
    <x v="0"/>
    <s v="Juzgado 001 Civil Municipal de La Mesa"/>
    <s v="JOSÉ DE LA CRUZ  COLMENARES AMADOR"/>
    <n v="12"/>
    <n v="523"/>
    <n v="43.583333333333336"/>
    <n v="386"/>
    <n v="32.166666666666671"/>
    <n v="176"/>
    <n v="34.583333333333336"/>
    <n v="9"/>
    <n v="0"/>
    <n v="25.166666666666671"/>
    <n v="6.9999999999999991"/>
    <n v="0"/>
  </r>
  <r>
    <x v="9"/>
    <x v="0"/>
    <s v="Juzgado 001 Civil Municipal de Ubaté"/>
    <s v="LILIA INES  SUAREZ  GÓMEZ"/>
    <n v="9"/>
    <n v="418"/>
    <n v="46.444444444444464"/>
    <n v="336"/>
    <n v="37.333333333333336"/>
    <n v="148"/>
    <n v="33.888888888888893"/>
    <n v="12.444444444444443"/>
    <n v="0.1111111111111111"/>
    <n v="26.555555555555554"/>
    <n v="10.666666666666666"/>
    <n v="0.1111111111111111"/>
  </r>
  <r>
    <x v="9"/>
    <x v="0"/>
    <s v="Juzgado 002 Civil Municipal de Zipaquirá"/>
    <s v="JHON BRAYAN CASTILLO CELY"/>
    <n v="9"/>
    <n v="446"/>
    <n v="49.555555555555571"/>
    <n v="277"/>
    <n v="30.777777777777771"/>
    <n v="516"/>
    <n v="39.8888888888889"/>
    <n v="9.5555555555555554"/>
    <n v="0.1111111111111111"/>
    <n v="21.55555555555555"/>
    <n v="9.1111111111111107"/>
    <n v="0.1111111111111111"/>
  </r>
  <r>
    <x v="9"/>
    <x v="0"/>
    <s v="Juzgado 002 Civil Municipal de Leticia"/>
    <s v="ANDREA TATIANA HURTADO SALAZAR"/>
    <n v="12"/>
    <n v="345"/>
    <n v="28.749999999999993"/>
    <n v="266"/>
    <n v="22.166666666666661"/>
    <n v="69"/>
    <n v="25.583333333333329"/>
    <n v="3.1666666666666661"/>
    <n v="0"/>
    <n v="19.166666666666661"/>
    <n v="3"/>
    <n v="0"/>
  </r>
  <r>
    <x v="9"/>
    <x v="0"/>
    <s v="Juzgado 001 Civil Municipal de Leticia"/>
    <s v="JOEL EMIGDIO  GUILLEN DE LA ROSA"/>
    <n v="12"/>
    <n v="336"/>
    <n v="27.999999999999996"/>
    <n v="224"/>
    <n v="18.666666666666664"/>
    <n v="224"/>
    <n v="24.166666666666668"/>
    <n v="3.8333333333333335"/>
    <n v="0"/>
    <n v="14.66666666666667"/>
    <n v="4"/>
    <n v="0"/>
  </r>
  <r>
    <x v="9"/>
    <x v="0"/>
    <s v="Juzgado 001 Civil Municipal de Chocontá"/>
    <s v="DARY JANETH  MONTAÑA  PERDOMO"/>
    <n v="12"/>
    <n v="268"/>
    <n v="22.333333333333336"/>
    <n v="212"/>
    <n v="17.666666666666671"/>
    <n v="91"/>
    <n v="16.75"/>
    <n v="5.5000000000000009"/>
    <n v="8.3333333333333329E-2"/>
    <n v="12.666666666666668"/>
    <n v="4.9166666666666679"/>
    <n v="8.3333333333333329E-2"/>
  </r>
  <r>
    <x v="10"/>
    <x v="0"/>
    <s v="Juzgado 004 Civil Municipal de Florencia"/>
    <s v="WILLIAM ANDRES CHICA  PIMENTEL"/>
    <n v="12"/>
    <n v="930"/>
    <n v="77.5"/>
    <n v="875"/>
    <n v="72.916666666666671"/>
    <n v="792"/>
    <n v="57.583333333333343"/>
    <n v="19.666666666666668"/>
    <n v="0.25"/>
    <n v="53.583333333333336"/>
    <n v="19.083333333333336"/>
    <n v="0.25"/>
  </r>
  <r>
    <x v="10"/>
    <x v="0"/>
    <s v="Juzgado 003 Civil Municipal de Florencia"/>
    <s v="ANGELA MARIA MURCIA RAMOS"/>
    <n v="12"/>
    <n v="1072"/>
    <n v="89.333333333333343"/>
    <n v="754"/>
    <n v="62.833333333333321"/>
    <n v="610"/>
    <n v="69.333333333333329"/>
    <n v="19.750000000000004"/>
    <n v="0.25"/>
    <n v="43.666666666666657"/>
    <n v="18.916666666666664"/>
    <n v="0.25"/>
  </r>
  <r>
    <x v="10"/>
    <x v="0"/>
    <s v="Juzgado 002 Civil Municipal de Florencia"/>
    <s v="LEIVY JOHANNA MUÑOZ YATE"/>
    <n v="12"/>
    <n v="961"/>
    <n v="80.083333333333343"/>
    <n v="610"/>
    <n v="50.833333333333336"/>
    <n v="918"/>
    <n v="60.833333333333343"/>
    <n v="19"/>
    <n v="0.25"/>
    <n v="33.249999999999993"/>
    <n v="17.166666666666664"/>
    <n v="0.41666666666666669"/>
  </r>
  <r>
    <x v="10"/>
    <x v="0"/>
    <s v="Juzgado 001 Civil Municipal de Florencia"/>
    <s v="JOSE LUIS RESTREPO  MENDEZ"/>
    <n v="9"/>
    <n v="674"/>
    <n v="74.888888888888914"/>
    <n v="477"/>
    <n v="53.000000000000007"/>
    <n v="1255"/>
    <n v="61"/>
    <n v="13.666666666666666"/>
    <n v="0.22222222222222221"/>
    <n v="39.333333333333343"/>
    <n v="13.444444444444443"/>
    <n v="0.22222222222222221"/>
  </r>
  <r>
    <x v="11"/>
    <x v="0"/>
    <s v="Juzgado 007 Civil Municipal de Ibagué"/>
    <s v="JESUS MARIA MOLINA  MIRANDA"/>
    <n v="12"/>
    <n v="566"/>
    <n v="47.16666666666665"/>
    <n v="635"/>
    <n v="52.916666666666657"/>
    <n v="193"/>
    <n v="20.499999999999996"/>
    <n v="26"/>
    <n v="0.66666666666666663"/>
    <n v="27.166666666666664"/>
    <n v="25.25"/>
    <n v="0.5"/>
  </r>
  <r>
    <x v="11"/>
    <x v="0"/>
    <s v="Juzgado 001 Civil Municipal de Ibagué"/>
    <s v="MARIA HILDA VARGAS  LOPEZ"/>
    <n v="12"/>
    <n v="568"/>
    <n v="47.333333333333343"/>
    <n v="608"/>
    <n v="50.666666666666671"/>
    <n v="230"/>
    <n v="20.083333333333336"/>
    <n v="26.916666666666671"/>
    <n v="0.33333333333333331"/>
    <n v="21.666666666666664"/>
    <n v="28.666666666666668"/>
    <n v="0.33333333333333331"/>
  </r>
  <r>
    <x v="11"/>
    <x v="0"/>
    <s v="Juzgado 004 Civil Municipal de Ibagué"/>
    <s v="CARMENZA  ARBELAEZ  JARAMILLO"/>
    <n v="12"/>
    <n v="553"/>
    <n v="46.083333333333343"/>
    <n v="575"/>
    <n v="47.916666666666671"/>
    <n v="191"/>
    <n v="20.500000000000004"/>
    <n v="24.916666666666664"/>
    <n v="0.66666666666666663"/>
    <n v="25.583333333333339"/>
    <n v="21.666666666666671"/>
    <n v="0.66666666666666663"/>
  </r>
  <r>
    <x v="11"/>
    <x v="0"/>
    <s v="Juzgado 008 Civil Municipal de Ibagué"/>
    <s v="GERMAN ALONSO AMAYA AFANADOR"/>
    <n v="12"/>
    <n v="599"/>
    <n v="49.916666666666664"/>
    <n v="551"/>
    <n v="45.916666666666679"/>
    <n v="193"/>
    <n v="23.416666666666668"/>
    <n v="25.916666666666664"/>
    <n v="0.58333333333333337"/>
    <n v="21.083333333333332"/>
    <n v="24.25"/>
    <n v="0.58333333333333337"/>
  </r>
  <r>
    <x v="11"/>
    <x v="0"/>
    <s v="Juzgado 006 Civil Municipal de Ibagué"/>
    <s v="MARTHA FELISA CARVAJALINO  CONTRERAS"/>
    <n v="12"/>
    <n v="552"/>
    <n v="45.999999999999993"/>
    <n v="530"/>
    <n v="44.166666666666657"/>
    <n v="110"/>
    <n v="21.666666666666668"/>
    <n v="23.75"/>
    <n v="0.58333333333333337"/>
    <n v="20.083333333333329"/>
    <n v="23.499999999999996"/>
    <n v="0.58333333333333337"/>
  </r>
  <r>
    <x v="11"/>
    <x v="0"/>
    <s v="Juzgado 005 Civil Municipal de Ibagué"/>
    <s v="ANGIE PAOLA AHUMADA  THERAN"/>
    <n v="12"/>
    <n v="558"/>
    <n v="46.5"/>
    <n v="518"/>
    <n v="43.166666666666664"/>
    <n v="329"/>
    <n v="20.916666666666668"/>
    <n v="24.916666666666668"/>
    <n v="0.66666666666666663"/>
    <n v="18.166666666666668"/>
    <n v="24.333333333333336"/>
    <n v="0.66666666666666663"/>
  </r>
  <r>
    <x v="11"/>
    <x v="0"/>
    <s v="Juzgado 003 Civil Municipal de Ibagué"/>
    <s v="FRANCISCO QUINTANA  ROJAS"/>
    <n v="12"/>
    <n v="596"/>
    <n v="49.666666666666664"/>
    <n v="501"/>
    <n v="41.749999999999993"/>
    <n v="196"/>
    <n v="22.833333333333332"/>
    <n v="26.333333333333336"/>
    <n v="0.5"/>
    <n v="15.749999999999998"/>
    <n v="25.583333333333336"/>
    <n v="0.41666666666666669"/>
  </r>
  <r>
    <x v="11"/>
    <x v="0"/>
    <s v="Juzgado 010 Civil Municipal de Ibagué"/>
    <s v="JAIME LUNA  RODRIGUEZ"/>
    <n v="12"/>
    <n v="574"/>
    <n v="47.833333333333329"/>
    <n v="494"/>
    <n v="41.166666666666664"/>
    <n v="238"/>
    <n v="21.916666666666668"/>
    <n v="25.249999999999996"/>
    <n v="0.66666666666666663"/>
    <n v="18.333333333333332"/>
    <n v="22.166666666666671"/>
    <n v="0.66666666666666663"/>
  </r>
  <r>
    <x v="11"/>
    <x v="0"/>
    <s v="Juzgado 009 Civil Municipal de Ibagué"/>
    <s v="ANGELA CONSTANZA RINCON  ZAMORA"/>
    <n v="12"/>
    <n v="588"/>
    <n v="49.000000000000007"/>
    <n v="484"/>
    <n v="40.333333333333343"/>
    <n v="316"/>
    <n v="23.416666666666664"/>
    <n v="25.000000000000004"/>
    <n v="0.58333333333333337"/>
    <n v="17.833333333333336"/>
    <n v="21.916666666666671"/>
    <n v="0.58333333333333337"/>
  </r>
  <r>
    <x v="11"/>
    <x v="0"/>
    <s v="Juzgado 002 Civil Municipal de Ibagué"/>
    <s v="MARIA MERCEDES MORALES  HERNANDEZ"/>
    <n v="12"/>
    <n v="584"/>
    <n v="48.666666666666657"/>
    <n v="453"/>
    <n v="37.749999999999993"/>
    <n v="146"/>
    <n v="23.25"/>
    <n v="24.666666666666664"/>
    <n v="0.75"/>
    <n v="14.083333333333334"/>
    <n v="22.916666666666668"/>
    <n v="0.75"/>
  </r>
  <r>
    <x v="11"/>
    <x v="0"/>
    <s v="Juzgado 001 Civil Municipal de Espinal"/>
    <s v="GLORIA CARMENZA TOVAR GUZMAN"/>
    <n v="12"/>
    <n v="361"/>
    <n v="30.083333333333332"/>
    <n v="418"/>
    <n v="34.833333333333321"/>
    <n v="385"/>
    <n v="21.083333333333332"/>
    <n v="8.8333333333333321"/>
    <n v="0.16666666666666671"/>
    <n v="25.999999999999996"/>
    <n v="8.6666666666666661"/>
    <n v="0.16666666666666671"/>
  </r>
  <r>
    <x v="11"/>
    <x v="0"/>
    <s v="Juzgado 002 Civil Municipal de Espinal"/>
    <s v="JOSE LUIS GUALACO LOZANO"/>
    <n v="12"/>
    <n v="378"/>
    <n v="31.500000000000007"/>
    <n v="394"/>
    <n v="32.833333333333329"/>
    <n v="355"/>
    <n v="22.500000000000004"/>
    <n v="8.8333333333333321"/>
    <n v="0.16666666666666671"/>
    <n v="23.833333333333325"/>
    <n v="8.8333333333333321"/>
    <n v="0.16666666666666671"/>
  </r>
  <r>
    <x v="11"/>
    <x v="0"/>
    <s v="Juzgado 003 Civil Municipal de Espinal"/>
    <s v="SANDRA LILIANA ARIAS  CORTES"/>
    <n v="12"/>
    <n v="364"/>
    <n v="30.333333333333329"/>
    <n v="370"/>
    <n v="30.833333333333339"/>
    <n v="194"/>
    <n v="21.749999999999996"/>
    <n v="8.5833333333333321"/>
    <n v="0"/>
    <n v="22.833333333333339"/>
    <n v="8"/>
    <n v="0"/>
  </r>
  <r>
    <x v="11"/>
    <x v="0"/>
    <s v="Juzgado 004 Civil Municipal de Espinal"/>
    <s v="MYRIAM AMANDA FANDIÑO  ORTIZ"/>
    <n v="12"/>
    <n v="363"/>
    <n v="30.249999999999989"/>
    <n v="338"/>
    <n v="28.166666666666664"/>
    <n v="272"/>
    <n v="21.333333333333325"/>
    <n v="8.6666666666666661"/>
    <n v="0.25"/>
    <n v="18.833333333333332"/>
    <n v="9.0833333333333321"/>
    <n v="0.25"/>
  </r>
  <r>
    <x v="11"/>
    <x v="0"/>
    <s v="Juzgado 001 Civil Municipal de Chaparral"/>
    <s v="HUGO ALFONSO ROCHA PERALTA"/>
    <n v="12"/>
    <n v="353"/>
    <n v="29.416666666666664"/>
    <n v="310"/>
    <n v="25.833333333333332"/>
    <n v="208"/>
    <n v="24.5"/>
    <n v="4.9166666666666661"/>
    <n v="0"/>
    <n v="21.416666666666664"/>
    <n v="4.416666666666667"/>
    <n v="0"/>
  </r>
  <r>
    <x v="11"/>
    <x v="0"/>
    <s v="Juzgado 002 Civil Municipal de Chaparral"/>
    <s v="MARIA ALEJANDRA LOPEZ SALGADO"/>
    <n v="12"/>
    <n v="439"/>
    <n v="36.583333333333336"/>
    <n v="258"/>
    <n v="21.5"/>
    <n v="300"/>
    <n v="30.916666666666668"/>
    <n v="5.666666666666667"/>
    <n v="0"/>
    <n v="16.25"/>
    <n v="5.25"/>
    <n v="0"/>
  </r>
  <r>
    <x v="11"/>
    <x v="0"/>
    <s v="Juzgado 001 Civil Municipal de Honda"/>
    <s v="NELLY  DEVIA MORALES"/>
    <n v="9"/>
    <n v="190"/>
    <n v="21.111111111111107"/>
    <n v="157"/>
    <n v="17.444444444444439"/>
    <n v="181"/>
    <n v="15.111111111111111"/>
    <n v="5.8888888888888884"/>
    <n v="0.1111111111111111"/>
    <n v="11.999999999999996"/>
    <n v="5.3333333333333339"/>
    <n v="0.1111111111111111"/>
  </r>
  <r>
    <x v="11"/>
    <x v="0"/>
    <s v="Juzgado 002 Civil Municipal de Honda"/>
    <s v="JORGE MARIO CARDOZO SARMIENTO"/>
    <n v="12"/>
    <n v="229"/>
    <n v="19.083333333333332"/>
    <n v="151"/>
    <n v="12.583333333333336"/>
    <n v="135"/>
    <n v="13.083333333333332"/>
    <n v="5.916666666666667"/>
    <n v="8.3333333333333329E-2"/>
    <n v="7.583333333333333"/>
    <n v="5"/>
    <n v="0"/>
  </r>
  <r>
    <x v="12"/>
    <x v="0"/>
    <s v="Juzgado 007 Civil Municipal de Manizales"/>
    <s v="MERCEDES  RODRIGUEZ  HIGUERA"/>
    <n v="12"/>
    <n v="855"/>
    <n v="71.249999999999986"/>
    <n v="640"/>
    <n v="53.333333333333343"/>
    <n v="268"/>
    <n v="51.916666666666657"/>
    <n v="19.333333333333332"/>
    <n v="0"/>
    <n v="34.916666666666671"/>
    <n v="18.416666666666664"/>
    <n v="0"/>
  </r>
  <r>
    <x v="12"/>
    <x v="0"/>
    <s v="Juzgado 002 Civil Municipal de Manizales"/>
    <s v="LUIS FERNANDO  GUTIERREZ  GIRALDO"/>
    <n v="12"/>
    <n v="758"/>
    <n v="63.166666666666643"/>
    <n v="627"/>
    <n v="52.25"/>
    <n v="309"/>
    <n v="43.16666666666665"/>
    <n v="19.916666666666668"/>
    <n v="8.3333333333333329E-2"/>
    <n v="34.166666666666671"/>
    <n v="18"/>
    <n v="8.3333333333333329E-2"/>
  </r>
  <r>
    <x v="12"/>
    <x v="0"/>
    <s v="Juzgado 001 Civil Municipal de Manizales"/>
    <s v="SANDRA MARIA AGUIRRE LOPEZ"/>
    <n v="12"/>
    <n v="893"/>
    <n v="74.416666666666657"/>
    <n v="626"/>
    <n v="52.166666666666679"/>
    <n v="294"/>
    <n v="54.750000000000007"/>
    <n v="19.583333333333332"/>
    <n v="8.3333333333333329E-2"/>
    <n v="33.333333333333336"/>
    <n v="18.749999999999993"/>
    <n v="8.3333333333333329E-2"/>
  </r>
  <r>
    <x v="12"/>
    <x v="0"/>
    <s v="Juzgado 004 Civil Municipal de Manizales"/>
    <s v="BEATRIZ ELENA  OTALVARO  SANCHEZ"/>
    <n v="12"/>
    <n v="806"/>
    <n v="67.166666666666686"/>
    <n v="626"/>
    <n v="52.166666666666664"/>
    <n v="255"/>
    <n v="47.58333333333335"/>
    <n v="19.583333333333336"/>
    <n v="0"/>
    <n v="33.25"/>
    <n v="18.916666666666668"/>
    <n v="0"/>
  </r>
  <r>
    <x v="12"/>
    <x v="0"/>
    <s v="Juzgado 006 Civil Municipal de Manizales"/>
    <s v="LUIS ANGEL  TORO RUIZ"/>
    <n v="12"/>
    <n v="754"/>
    <n v="62.833333333333343"/>
    <n v="621"/>
    <n v="51.75"/>
    <n v="296"/>
    <n v="43.166666666666679"/>
    <n v="19.583333333333329"/>
    <n v="8.3333333333333329E-2"/>
    <n v="32.666666666666664"/>
    <n v="19.000000000000004"/>
    <n v="8.3333333333333329E-2"/>
  </r>
  <r>
    <x v="12"/>
    <x v="0"/>
    <s v="Juzgado 005 Civil Municipal de Manizales"/>
    <s v="ALEXANDRA  HERNANDEZ  HURTADO"/>
    <n v="12"/>
    <n v="772"/>
    <n v="64.333333333333343"/>
    <n v="616"/>
    <n v="51.333333333333343"/>
    <n v="234"/>
    <n v="44.500000000000007"/>
    <n v="19.833333333333339"/>
    <n v="0"/>
    <n v="32.916666666666671"/>
    <n v="18.416666666666664"/>
    <n v="0"/>
  </r>
  <r>
    <x v="12"/>
    <x v="0"/>
    <s v="Juzgado 009 Civil Municipal de Manizales"/>
    <s v="JORGE HERNAN PULIDO CARDONA"/>
    <n v="12"/>
    <n v="813"/>
    <n v="67.75"/>
    <n v="612"/>
    <n v="51"/>
    <n v="252"/>
    <n v="48.833333333333343"/>
    <n v="18.916666666666668"/>
    <n v="0"/>
    <n v="33.25"/>
    <n v="17.75"/>
    <n v="0"/>
  </r>
  <r>
    <x v="12"/>
    <x v="0"/>
    <s v="Juzgado 003 Civil Municipal de Manizales"/>
    <s v="VALENTINA JARAMILLO  MARIN"/>
    <n v="12"/>
    <n v="779"/>
    <n v="64.916666666666657"/>
    <n v="610"/>
    <n v="50.833333333333321"/>
    <n v="247"/>
    <n v="43.666666666666664"/>
    <n v="21.249999999999996"/>
    <n v="0"/>
    <n v="29.499999999999993"/>
    <n v="21.333333333333332"/>
    <n v="0"/>
  </r>
  <r>
    <x v="12"/>
    <x v="0"/>
    <s v="Juzgado 011 Civil Municipal de Manizales"/>
    <s v="ANA MARIA OSORIO  TORO"/>
    <n v="12"/>
    <n v="839"/>
    <n v="69.916666666666671"/>
    <n v="610"/>
    <n v="50.833333333333336"/>
    <n v="248"/>
    <n v="50.083333333333336"/>
    <n v="19.750000000000004"/>
    <n v="8.3333333333333329E-2"/>
    <n v="32.166666666666671"/>
    <n v="18.583333333333336"/>
    <n v="8.3333333333333329E-2"/>
  </r>
  <r>
    <x v="12"/>
    <x v="0"/>
    <s v="Juzgado 008 Civil Municipal de Manizales"/>
    <s v="LILIANA MARÍA HERNANDEZ MARÍN"/>
    <n v="12"/>
    <n v="886"/>
    <n v="73.833333333333357"/>
    <n v="597"/>
    <n v="49.750000000000007"/>
    <n v="218"/>
    <n v="54.250000000000007"/>
    <n v="19.583333333333339"/>
    <n v="0"/>
    <n v="31.416666666666668"/>
    <n v="18.333333333333336"/>
    <n v="0"/>
  </r>
  <r>
    <x v="12"/>
    <x v="0"/>
    <s v="Juzgado 010 Civil Municipal de Manizales"/>
    <s v="MANUEL IVAN  HIDALGO  GOMEZ"/>
    <n v="12"/>
    <n v="765"/>
    <n v="63.749999999999993"/>
    <n v="581"/>
    <n v="48.416666666666664"/>
    <n v="302"/>
    <n v="44.833333333333329"/>
    <n v="18.833333333333332"/>
    <n v="8.3333333333333329E-2"/>
    <n v="31.083333333333332"/>
    <n v="17.249999999999996"/>
    <n v="8.3333333333333329E-2"/>
  </r>
  <r>
    <x v="12"/>
    <x v="0"/>
    <s v="Juzgado 012 Civil Municipal de Manizales"/>
    <s v="CARLOS ALBERTO  VALENCIA OCAMPO"/>
    <n v="12"/>
    <n v="767"/>
    <n v="63.916666666666664"/>
    <n v="567"/>
    <n v="47.25"/>
    <n v="305"/>
    <n v="44.416666666666657"/>
    <n v="19.499999999999996"/>
    <n v="0"/>
    <n v="30.000000000000004"/>
    <n v="17.25"/>
    <n v="0"/>
  </r>
  <r>
    <x v="13"/>
    <x v="0"/>
    <s v="Juzgado 002 Civil Municipal de Bello"/>
    <s v="MARIO ANDRÉS PARRA CARVAJAL"/>
    <n v="12"/>
    <n v="1750"/>
    <n v="145.83333333333334"/>
    <n v="1499"/>
    <n v="124.91666666666666"/>
    <n v="681"/>
    <n v="103.00000000000001"/>
    <n v="42.75"/>
    <n v="8.3333333333333329E-2"/>
    <n v="85.166666666666657"/>
    <n v="39.583333333333329"/>
    <n v="0.16666666666666671"/>
  </r>
  <r>
    <x v="13"/>
    <x v="0"/>
    <s v="Juzgado 020 Civil Municipal de Medellín"/>
    <s v="MARIA STELLA  MORENO  CASTRILLON"/>
    <n v="12"/>
    <n v="1627"/>
    <n v="135.58333333333334"/>
    <n v="1279"/>
    <n v="106.58333333333333"/>
    <n v="602"/>
    <n v="104.00000000000001"/>
    <n v="31.416666666666668"/>
    <n v="0.16666666666666671"/>
    <n v="76.999999999999986"/>
    <n v="29.416666666666668"/>
    <n v="0.16666666666666671"/>
  </r>
  <r>
    <x v="13"/>
    <x v="0"/>
    <s v="Juzgado 009 Civil Municipal de Medellín"/>
    <s v="ANDRES FELIPE JIMENEZ RUIZ"/>
    <n v="12"/>
    <n v="1430"/>
    <n v="119.16666666666663"/>
    <n v="1214"/>
    <n v="101.16666666666667"/>
    <n v="400"/>
    <n v="88.083333333333314"/>
    <n v="31"/>
    <n v="8.3333333333333329E-2"/>
    <n v="70.750000000000014"/>
    <n v="30.333333333333332"/>
    <n v="8.3333333333333329E-2"/>
  </r>
  <r>
    <x v="13"/>
    <x v="0"/>
    <s v="Juzgado 002 Civil Municipal de Itagüí"/>
    <s v="CAROLINA GONZALEZ  RAMIREZ"/>
    <n v="12"/>
    <n v="1277"/>
    <n v="106.41666666666666"/>
    <n v="1188"/>
    <n v="99"/>
    <n v="649"/>
    <n v="65.833333333333329"/>
    <n v="40.5"/>
    <n v="8.3333333333333329E-2"/>
    <n v="58.916666666666671"/>
    <n v="40"/>
    <n v="8.3333333333333329E-2"/>
  </r>
  <r>
    <x v="13"/>
    <x v="0"/>
    <s v="Juzgado 018 Civil Municipal de Medellín"/>
    <s v="JULIANA BARCO  GONZALEZ"/>
    <n v="12"/>
    <n v="1366"/>
    <n v="113.83333333333334"/>
    <n v="1181"/>
    <n v="98.416666666666686"/>
    <n v="445"/>
    <n v="83.5"/>
    <n v="30.25"/>
    <n v="8.3333333333333329E-2"/>
    <n v="69.416666666666671"/>
    <n v="28.916666666666671"/>
    <n v="8.3333333333333329E-2"/>
  </r>
  <r>
    <x v="13"/>
    <x v="0"/>
    <s v="Juzgado 003 Civil Municipal de Bello"/>
    <s v="GLADIS MARIA VALENCIA ORTEGA"/>
    <n v="12"/>
    <n v="1781"/>
    <n v="148.41666666666666"/>
    <n v="1177"/>
    <n v="98.0833333333333"/>
    <n v="1361"/>
    <n v="101"/>
    <n v="47.416666666666664"/>
    <n v="0"/>
    <n v="52.833333333333314"/>
    <n v="45.25"/>
    <n v="0"/>
  </r>
  <r>
    <x v="13"/>
    <x v="0"/>
    <s v="Juzgado 012 Civil Municipal de Medellín"/>
    <s v="ANA JULIETA  RODRIGUEZ  SANCHEZ"/>
    <n v="12"/>
    <n v="1292"/>
    <n v="107.66666666666667"/>
    <n v="1104"/>
    <n v="91.999999999999986"/>
    <n v="548"/>
    <n v="76.666666666666671"/>
    <n v="30.916666666666664"/>
    <n v="8.3333333333333329E-2"/>
    <n v="61.666666666666664"/>
    <n v="30.250000000000004"/>
    <n v="8.3333333333333329E-2"/>
  </r>
  <r>
    <x v="13"/>
    <x v="0"/>
    <s v="Juzgado 010 Civil Municipal de Medellín"/>
    <s v="JOSE MAURICIO ESPINOSA  GOMEZ"/>
    <n v="12"/>
    <n v="1379"/>
    <n v="114.91666666666669"/>
    <n v="1076"/>
    <n v="89.666666666666657"/>
    <n v="479"/>
    <n v="83.416666666666686"/>
    <n v="31.333333333333329"/>
    <n v="0.16666666666666671"/>
    <n v="59.999999999999993"/>
    <n v="29.5"/>
    <n v="0.16666666666666671"/>
  </r>
  <r>
    <x v="13"/>
    <x v="0"/>
    <s v="Juzgado 024 Civil Municipal de Medellín"/>
    <s v="JORGE WILLIAM CAMPOS  FORONDA"/>
    <n v="12"/>
    <n v="1322"/>
    <n v="110.1666666666667"/>
    <n v="1068"/>
    <n v="89"/>
    <n v="267"/>
    <n v="78.250000000000014"/>
    <n v="31.916666666666671"/>
    <n v="0"/>
    <n v="58.416666666666657"/>
    <n v="30.583333333333336"/>
    <n v="0"/>
  </r>
  <r>
    <x v="13"/>
    <x v="0"/>
    <s v="Juzgado 006 Civil Municipal de Medellín"/>
    <s v="JHONNY BRAULIO ROMERO  RODRIGUEZ"/>
    <n v="12"/>
    <n v="1408"/>
    <n v="117.33333333333333"/>
    <n v="1065"/>
    <n v="88.749999999999986"/>
    <n v="568"/>
    <n v="86.25"/>
    <n v="30.916666666666664"/>
    <n v="0.16666666666666671"/>
    <n v="60.333333333333321"/>
    <n v="28.25"/>
    <n v="0.16666666666666671"/>
  </r>
  <r>
    <x v="13"/>
    <x v="0"/>
    <s v="Juzgado 001 Civil Municipal de Itagüí"/>
    <s v="CATALINA MARIA SERNA  ACOSTA"/>
    <n v="12"/>
    <n v="1221"/>
    <n v="101.74999999999997"/>
    <n v="1061"/>
    <n v="88.416666666666643"/>
    <n v="659"/>
    <n v="63.083333333333329"/>
    <n v="38.583333333333329"/>
    <n v="8.3333333333333329E-2"/>
    <n v="50.916666666666657"/>
    <n v="37.416666666666664"/>
    <n v="8.3333333333333329E-2"/>
  </r>
  <r>
    <x v="13"/>
    <x v="0"/>
    <s v="Juzgado 008 Civil Municipal de Medellín"/>
    <s v="GOETHE RAFAEL MARTINEZ  DAVID"/>
    <n v="12"/>
    <n v="1229"/>
    <n v="102.41666666666667"/>
    <n v="1045"/>
    <n v="87.083333333333343"/>
    <n v="575"/>
    <n v="73.75"/>
    <n v="28.666666666666671"/>
    <n v="0"/>
    <n v="59.5"/>
    <n v="27.583333333333339"/>
    <n v="0"/>
  </r>
  <r>
    <x v="13"/>
    <x v="0"/>
    <s v="Juzgado 022 Civil Municipal de Medellín"/>
    <s v="ELKIN MANUEL  BOTERO  OCAMPO"/>
    <n v="12"/>
    <n v="1442"/>
    <n v="120.16666666666664"/>
    <n v="1043"/>
    <n v="86.916666666666671"/>
    <n v="915"/>
    <n v="87.833333333333314"/>
    <n v="32.25"/>
    <n v="8.3333333333333329E-2"/>
    <n v="56.83333333333335"/>
    <n v="29.999999999999996"/>
    <n v="8.3333333333333329E-2"/>
  </r>
  <r>
    <x v="13"/>
    <x v="0"/>
    <s v="Juzgado 016 Civil Municipal de Medellín"/>
    <s v="MARLENY ANDREA RESTREPO  SANCHEZ"/>
    <n v="12"/>
    <n v="1351"/>
    <n v="112.58333333333331"/>
    <n v="1040"/>
    <n v="86.666666666666657"/>
    <n v="524"/>
    <n v="81.749999999999986"/>
    <n v="30.75"/>
    <n v="8.3333333333333329E-2"/>
    <n v="57.499999999999986"/>
    <n v="29.083333333333336"/>
    <n v="8.3333333333333329E-2"/>
  </r>
  <r>
    <x v="13"/>
    <x v="0"/>
    <s v="Juzgado 021 Civil Municipal de Medellín"/>
    <s v="JULIO CESAR  GOMEZ  MEJIA"/>
    <n v="12"/>
    <n v="1275"/>
    <n v="106.24999999999999"/>
    <n v="1016"/>
    <n v="84.666666666666657"/>
    <n v="630"/>
    <n v="74.75"/>
    <n v="31.499999999999993"/>
    <n v="0"/>
    <n v="54.25"/>
    <n v="30.416666666666661"/>
    <n v="0"/>
  </r>
  <r>
    <x v="13"/>
    <x v="0"/>
    <s v="Juzgado 001 Civil Municipal de Envigado"/>
    <s v="LUZ MARIA  ZEA  TRUJILLO"/>
    <n v="12"/>
    <n v="1405"/>
    <n v="117.08333333333334"/>
    <n v="1010"/>
    <n v="84.166666666666657"/>
    <n v="362"/>
    <n v="83.166666666666671"/>
    <n v="33.916666666666664"/>
    <n v="0"/>
    <n v="50.166666666666671"/>
    <n v="33.999999999999993"/>
    <n v="0"/>
  </r>
  <r>
    <x v="13"/>
    <x v="0"/>
    <s v="Juzgado 003 Civil Municipal de Itagüí"/>
    <s v="JORGE MARIO GALLEGO  CADAVID"/>
    <n v="12"/>
    <n v="1233"/>
    <n v="102.74999999999999"/>
    <n v="984"/>
    <n v="81.999999999999986"/>
    <n v="623"/>
    <n v="62.166666666666657"/>
    <n v="40.583333333333329"/>
    <n v="0"/>
    <n v="43.999999999999993"/>
    <n v="37.999999999999993"/>
    <n v="0"/>
  </r>
  <r>
    <x v="13"/>
    <x v="0"/>
    <s v="Juzgado 001 Civil Municipal de Bello"/>
    <s v="KAREN ANDREA MOLINA ORTIZ"/>
    <n v="12"/>
    <n v="1743"/>
    <n v="145.25"/>
    <n v="983"/>
    <n v="81.916666666666671"/>
    <n v="905"/>
    <n v="99.916666666666671"/>
    <n v="45.333333333333336"/>
    <n v="0"/>
    <n v="39.916666666666671"/>
    <n v="42.000000000000007"/>
    <n v="0"/>
  </r>
  <r>
    <x v="13"/>
    <x v="0"/>
    <s v="Juzgado 003 Civil Municipal de Envigado"/>
    <s v="CARLOS NELSON  DURANGO  DURANGO"/>
    <n v="12"/>
    <n v="1219"/>
    <n v="101.58333333333334"/>
    <n v="979"/>
    <n v="81.583333333333314"/>
    <n v="552"/>
    <n v="67.833333333333343"/>
    <n v="33.75"/>
    <n v="0"/>
    <n v="49.583333333333329"/>
    <n v="32"/>
    <n v="0"/>
  </r>
  <r>
    <x v="13"/>
    <x v="0"/>
    <s v="Juzgado 004 Civil Municipal de Medellín"/>
    <s v="JORGE WILLIAM  CHICA  GUTIERREZ"/>
    <n v="12"/>
    <n v="1293"/>
    <n v="107.75000000000001"/>
    <n v="945"/>
    <n v="78.75"/>
    <n v="728"/>
    <n v="77.666666666666671"/>
    <n v="29.833333333333336"/>
    <n v="0.25"/>
    <n v="50.833333333333343"/>
    <n v="27.666666666666664"/>
    <n v="0.25"/>
  </r>
  <r>
    <x v="13"/>
    <x v="0"/>
    <s v="Juzgado 003 Civil Municipal de Medellín"/>
    <s v="CAROLINA PELAEZ ALVAREZ"/>
    <n v="12"/>
    <n v="1361"/>
    <n v="113.41666666666667"/>
    <n v="933"/>
    <n v="77.750000000000014"/>
    <n v="589"/>
    <n v="83.416666666666671"/>
    <n v="29.916666666666664"/>
    <n v="8.3333333333333329E-2"/>
    <n v="48.416666666666679"/>
    <n v="29.249999999999996"/>
    <n v="8.3333333333333329E-2"/>
  </r>
  <r>
    <x v="13"/>
    <x v="0"/>
    <s v="Juzgado 002 Civil Municipal de Envigado"/>
    <s v="GLORIA EUGENIA  MONTOYA HENAO"/>
    <n v="12"/>
    <n v="1505"/>
    <n v="125.41666666666667"/>
    <n v="924"/>
    <n v="76.999999999999986"/>
    <n v="966"/>
    <n v="93.250000000000014"/>
    <n v="32.083333333333329"/>
    <n v="8.3333333333333329E-2"/>
    <n v="45.749999999999993"/>
    <n v="31.249999999999996"/>
    <n v="0"/>
  </r>
  <r>
    <x v="13"/>
    <x v="0"/>
    <s v="Juzgado 017 Civil Municipal de Medellín"/>
    <s v="BEATRIZ ELENA CASTRO  ACEVEDO"/>
    <n v="12"/>
    <n v="1342"/>
    <n v="111.83333333333331"/>
    <n v="923"/>
    <n v="76.916666666666671"/>
    <n v="459"/>
    <n v="81.583333333333329"/>
    <n v="30.166666666666671"/>
    <n v="8.3333333333333329E-2"/>
    <n v="48.08333333333335"/>
    <n v="28.749999999999996"/>
    <n v="8.3333333333333329E-2"/>
  </r>
  <r>
    <x v="13"/>
    <x v="0"/>
    <s v="Juzgado 026 Civil Municipal de Medellín"/>
    <s v="LILIANA MARIA CARVAJAL  VELEZ"/>
    <n v="12"/>
    <n v="1210"/>
    <n v="100.83333333333336"/>
    <n v="912"/>
    <n v="76.000000000000028"/>
    <n v="690"/>
    <n v="69.083333333333343"/>
    <n v="31.583333333333332"/>
    <n v="0.16666666666666671"/>
    <n v="45.666666666666686"/>
    <n v="30.166666666666668"/>
    <n v="0.16666666666666671"/>
  </r>
  <r>
    <x v="13"/>
    <x v="0"/>
    <s v="Juzgado 001 Civil Municipal de Medellín"/>
    <s v="SANDRA MILENA MARIN  GALLEGO"/>
    <n v="12"/>
    <n v="1333"/>
    <n v="111.08333333333333"/>
    <n v="895"/>
    <n v="74.583333333333343"/>
    <n v="587"/>
    <n v="80.916666666666671"/>
    <n v="30.166666666666664"/>
    <n v="0"/>
    <n v="45.666666666666664"/>
    <n v="28.916666666666668"/>
    <n v="0"/>
  </r>
  <r>
    <x v="13"/>
    <x v="0"/>
    <s v="Juzgado 025 Civil Municipal de Medellín"/>
    <s v="ANGELICA MARIA TORRES  LOPEZ"/>
    <n v="12"/>
    <n v="1381"/>
    <n v="115.08333333333336"/>
    <n v="892"/>
    <n v="74.333333333333343"/>
    <n v="627"/>
    <n v="85.416666666666671"/>
    <n v="29.500000000000004"/>
    <n v="0.16666666666666671"/>
    <n v="47.416666666666679"/>
    <n v="26.833333333333339"/>
    <n v="8.3333333333333329E-2"/>
  </r>
  <r>
    <x v="13"/>
    <x v="0"/>
    <s v="Juzgado 027 Civil Municipal de Medellín"/>
    <s v="ROBERTO JAIRO  AYORA  HERNANDEZ"/>
    <n v="12"/>
    <n v="1336"/>
    <n v="111.3333333333333"/>
    <n v="877"/>
    <n v="73.083333333333329"/>
    <n v="1013"/>
    <n v="79.749999999999986"/>
    <n v="31.499999999999996"/>
    <n v="8.3333333333333329E-2"/>
    <n v="43.499999999999993"/>
    <n v="29.5"/>
    <n v="8.3333333333333329E-2"/>
  </r>
  <r>
    <x v="13"/>
    <x v="0"/>
    <s v="Juzgado 013 Civil Municipal de Medellín"/>
    <s v="PAULA ANDREA SIERRA CARO"/>
    <n v="12"/>
    <n v="1323"/>
    <n v="110.25000000000001"/>
    <n v="868"/>
    <n v="72.333333333333343"/>
    <n v="571"/>
    <n v="80.750000000000028"/>
    <n v="29.333333333333332"/>
    <n v="0.16666666666666671"/>
    <n v="42.25"/>
    <n v="29.916666666666664"/>
    <n v="0.16666666666666671"/>
  </r>
  <r>
    <x v="13"/>
    <x v="0"/>
    <s v="Juzgado 007 Civil Municipal de Medellín"/>
    <s v="LUZ MARINA RESTREPO  CEBALLOS"/>
    <n v="12"/>
    <n v="1358"/>
    <n v="113.16666666666666"/>
    <n v="865"/>
    <n v="72.083333333333314"/>
    <n v="655"/>
    <n v="82.333333333333329"/>
    <n v="30.75"/>
    <n v="8.3333333333333329E-2"/>
    <n v="43.333333333333321"/>
    <n v="28.666666666666664"/>
    <n v="8.3333333333333329E-2"/>
  </r>
  <r>
    <x v="13"/>
    <x v="0"/>
    <s v="Juzgado 014 Civil Municipal de Medellín"/>
    <s v="JOHN FREDY  CARDONA ACEVEDO"/>
    <n v="12"/>
    <n v="1184"/>
    <n v="98.666666666666643"/>
    <n v="863"/>
    <n v="71.916666666666657"/>
    <n v="667"/>
    <n v="69.999999999999986"/>
    <n v="28.666666666666657"/>
    <n v="0"/>
    <n v="44.166666666666664"/>
    <n v="27.749999999999993"/>
    <n v="0"/>
  </r>
  <r>
    <x v="13"/>
    <x v="0"/>
    <s v="Juzgado 002 Civil Municipal de Medellín"/>
    <s v="CAROLINA MARÍA BOTERO  MOLINA "/>
    <n v="12"/>
    <n v="1276"/>
    <n v="106.33333333333334"/>
    <n v="841"/>
    <n v="70.083333333333329"/>
    <n v="458"/>
    <n v="75"/>
    <n v="31.333333333333339"/>
    <n v="0"/>
    <n v="40.249999999999993"/>
    <n v="29.833333333333332"/>
    <n v="0"/>
  </r>
  <r>
    <x v="13"/>
    <x v="0"/>
    <s v="Juzgado 011 Civil Municipal de Medellín"/>
    <s v="LAURA MARIA  VELEZ PELAEZ"/>
    <n v="12"/>
    <n v="1076"/>
    <n v="89.666666666666686"/>
    <n v="841"/>
    <n v="70.083333333333329"/>
    <n v="467"/>
    <n v="64.000000000000014"/>
    <n v="25.666666666666671"/>
    <n v="0"/>
    <n v="47.499999999999993"/>
    <n v="22.583333333333332"/>
    <n v="0"/>
  </r>
  <r>
    <x v="13"/>
    <x v="0"/>
    <s v="Juzgado 028 Civil Municipal de Medellín"/>
    <s v="ALBA ROCIO  RESTREPO  CARDOZO"/>
    <n v="12"/>
    <n v="1455"/>
    <n v="121.24999999999999"/>
    <n v="822"/>
    <n v="68.500000000000014"/>
    <n v="438"/>
    <n v="89.666666666666657"/>
    <n v="31.416666666666668"/>
    <n v="0.16666666666666671"/>
    <n v="39.250000000000007"/>
    <n v="29.083333333333332"/>
    <n v="0.16666666666666671"/>
  </r>
  <r>
    <x v="13"/>
    <x v="0"/>
    <s v="Juzgado 015 Civil Municipal de Medellín"/>
    <s v="JOSE RICARDO FIERRO  MANRIQUE"/>
    <n v="12"/>
    <n v="1234"/>
    <n v="102.83333333333331"/>
    <n v="768"/>
    <n v="64"/>
    <n v="453"/>
    <n v="71.25"/>
    <n v="31.5"/>
    <n v="8.3333333333333329E-2"/>
    <n v="34.5"/>
    <n v="29.416666666666664"/>
    <n v="8.3333333333333329E-2"/>
  </r>
  <r>
    <x v="13"/>
    <x v="0"/>
    <s v="Juzgado 023 Civil Municipal de Medellín"/>
    <s v="JONATAN RUIZ TOBON"/>
    <n v="12"/>
    <n v="1277"/>
    <n v="106.4166666666667"/>
    <n v="766"/>
    <n v="63.833333333333336"/>
    <n v="552"/>
    <n v="74.500000000000028"/>
    <n v="31.75"/>
    <n v="0.16666666666666671"/>
    <n v="34.75"/>
    <n v="28.999999999999996"/>
    <n v="8.3333333333333329E-2"/>
  </r>
  <r>
    <x v="13"/>
    <x v="0"/>
    <s v="Juzgado 019 Civil Municipal de Medellín"/>
    <s v="DIEGO ALEXIS NARANJO USUGA"/>
    <n v="12"/>
    <n v="1150"/>
    <n v="95.833333333333329"/>
    <n v="653"/>
    <n v="54.416666666666693"/>
    <n v="626"/>
    <n v="85.416666666666671"/>
    <n v="10.416666666666666"/>
    <n v="0"/>
    <n v="44.08333333333335"/>
    <n v="10.25"/>
    <n v="8.3333333333333329E-2"/>
  </r>
  <r>
    <x v="13"/>
    <x v="0"/>
    <s v="Juzgado 029 Civil Municipal de Medellín"/>
    <s v="MARLY ARELIS MUÑOZ"/>
    <n v="12"/>
    <n v="45"/>
    <n v="3.75"/>
    <n v="513"/>
    <n v="42.749999999999993"/>
    <n v="996"/>
    <n v="0.66666666666666663"/>
    <n v="3.0833333333333335"/>
    <n v="0"/>
    <n v="40.416666666666664"/>
    <n v="2.3333333333333335"/>
    <n v="0"/>
  </r>
  <r>
    <x v="13"/>
    <x v="0"/>
    <s v="Juzgado 005 Civil Municipal de Medellín"/>
    <s v="JOHN JAIRO  RODRÍGUEZ  SERRANO"/>
    <n v="11"/>
    <n v="377"/>
    <n v="34.272727272727273"/>
    <n v="425"/>
    <n v="38.63636363636364"/>
    <n v="363"/>
    <n v="15.545454545454545"/>
    <n v="18.727272727272727"/>
    <n v="0"/>
    <n v="21.09090909090909"/>
    <n v="17.545454545454547"/>
    <n v="0"/>
  </r>
  <r>
    <x v="13"/>
    <x v="0"/>
    <s v="Juzgado 001 Civil Municipal de Girardota"/>
    <s v="LUZ MARINA  TABORDA  ROJAS"/>
    <n v="12"/>
    <n v="630"/>
    <n v="52.499999999999986"/>
    <n v="380"/>
    <n v="31.666666666666675"/>
    <n v="324"/>
    <n v="39.166666666666664"/>
    <n v="13.33333333333333"/>
    <n v="0"/>
    <n v="19"/>
    <n v="12.666666666666664"/>
    <n v="0"/>
  </r>
  <r>
    <x v="14"/>
    <x v="0"/>
    <s v="Juzgado 001 Civil Municipal de Mocoa"/>
    <s v="JAMER LUIS AMADOR ACOSTA"/>
    <n v="12"/>
    <n v="481"/>
    <n v="40.083333333333321"/>
    <n v="542"/>
    <n v="45.166666666666664"/>
    <n v="510"/>
    <n v="35.083333333333321"/>
    <n v="5"/>
    <n v="0"/>
    <n v="40.916666666666664"/>
    <n v="4.25"/>
    <n v="0"/>
  </r>
  <r>
    <x v="14"/>
    <x v="0"/>
    <s v="Juzgado 002 Civil Municipal de Mocoa"/>
    <s v="DIANA MARIA ESCOBAR BETANCUR"/>
    <n v="12"/>
    <n v="497"/>
    <n v="41.416666666666671"/>
    <n v="490"/>
    <n v="40.83333333333335"/>
    <n v="273"/>
    <n v="35.916666666666671"/>
    <n v="5.4999999999999991"/>
    <n v="0"/>
    <n v="35.500000000000014"/>
    <n v="5.333333333333333"/>
    <n v="0"/>
  </r>
  <r>
    <x v="15"/>
    <x v="0"/>
    <s v="Juzgado 001 Civil Municipal de Montería"/>
    <s v="GUSTAVO JAIME  PADILLA MARTINEZ"/>
    <n v="12"/>
    <n v="1289"/>
    <n v="107.41666666666667"/>
    <n v="898"/>
    <n v="74.833333333333314"/>
    <n v="623"/>
    <n v="65.166666666666671"/>
    <n v="42.166666666666664"/>
    <n v="8.3333333333333329E-2"/>
    <n v="33.666666666666664"/>
    <n v="41.083333333333329"/>
    <n v="8.3333333333333329E-2"/>
  </r>
  <r>
    <x v="15"/>
    <x v="0"/>
    <s v="Juzgado 002 Civil Municipal de Montería"/>
    <s v="ADRIANA SILVIA OTERO GARCIA"/>
    <n v="12"/>
    <n v="1254"/>
    <n v="104.50000000000001"/>
    <n v="889"/>
    <n v="74.083333333333329"/>
    <n v="429"/>
    <n v="64.583333333333343"/>
    <n v="39.75"/>
    <n v="0.16666666666666671"/>
    <n v="39.25"/>
    <n v="34.666666666666664"/>
    <n v="0.16666666666666671"/>
  </r>
  <r>
    <x v="15"/>
    <x v="0"/>
    <s v="Juzgado 003 Civil Municipal de Montería"/>
    <s v="MONICA PATRICIA SANDOVAL  CUADRADO"/>
    <n v="12"/>
    <n v="1265"/>
    <n v="105.41666666666667"/>
    <n v="745"/>
    <n v="62.083333333333336"/>
    <n v="665"/>
    <n v="64.916666666666671"/>
    <n v="40.333333333333336"/>
    <n v="0.16666666666666671"/>
    <n v="25.166666666666661"/>
    <n v="36.75"/>
    <n v="0.16666666666666671"/>
  </r>
  <r>
    <x v="16"/>
    <x v="0"/>
    <s v="Juzgado 001 Civil Municipal de La Plata"/>
    <s v="JUAN CARLOS CLAVIJO  GONZALEZ"/>
    <n v="12"/>
    <n v="1203"/>
    <n v="100.24999999999999"/>
    <n v="1145"/>
    <n v="95.416666666666629"/>
    <n v="637"/>
    <n v="95.75"/>
    <n v="4.416666666666667"/>
    <n v="8.3333333333333329E-2"/>
    <n v="90.999999999999986"/>
    <n v="4.4166666666666661"/>
    <n v="0"/>
  </r>
  <r>
    <x v="16"/>
    <x v="0"/>
    <s v="Juzgado 002 Civil Municipal de Pitalito"/>
    <s v="LUIS FELIPE  CLAVIJO  NEUTA"/>
    <n v="12"/>
    <n v="697"/>
    <n v="58.083333333333329"/>
    <n v="778"/>
    <n v="64.833333333333329"/>
    <n v="483"/>
    <n v="44.416666666666657"/>
    <n v="13.583333333333332"/>
    <n v="8.3333333333333329E-2"/>
    <n v="51.5"/>
    <n v="13.25"/>
    <n v="8.3333333333333329E-2"/>
  </r>
  <r>
    <x v="16"/>
    <x v="0"/>
    <s v="Juzgado 004 Civil Municipal de Neiva"/>
    <s v="BEATRIZ EUGENIA ORDOÑEZ OSORIO"/>
    <n v="12"/>
    <n v="771"/>
    <n v="64.25"/>
    <n v="737"/>
    <n v="61.416666666666671"/>
    <n v="586"/>
    <n v="44.75"/>
    <n v="19.333333333333332"/>
    <n v="0.16666666666666671"/>
    <n v="42.666666666666671"/>
    <n v="18.583333333333329"/>
    <n v="0.16666666666666671"/>
  </r>
  <r>
    <x v="16"/>
    <x v="0"/>
    <s v="Juzgado 003 Civil Municipal de Neiva"/>
    <s v="MARTHA CLAUDIA  IBAGON  DE ARDILA"/>
    <n v="12"/>
    <n v="816"/>
    <n v="67.999999999999986"/>
    <n v="734"/>
    <n v="61.166666666666664"/>
    <n v="424"/>
    <n v="48.249999999999993"/>
    <n v="19.5"/>
    <n v="0.25"/>
    <n v="42.333333333333336"/>
    <n v="18.583333333333332"/>
    <n v="0.25"/>
  </r>
  <r>
    <x v="16"/>
    <x v="0"/>
    <s v="Juzgado 005 Civil Municipal de Neiva"/>
    <s v="HECTOR ALVAREZ LOZANO"/>
    <n v="12"/>
    <n v="821"/>
    <n v="68.416666666666671"/>
    <n v="715"/>
    <n v="59.583333333333357"/>
    <n v="468"/>
    <n v="48.833333333333336"/>
    <n v="19.333333333333332"/>
    <n v="0.25"/>
    <n v="40.333333333333357"/>
    <n v="19"/>
    <n v="0.25"/>
  </r>
  <r>
    <x v="16"/>
    <x v="0"/>
    <s v="Juzgado 002 Civil Municipal de Neiva"/>
    <s v="LEIDY JOHANNA ROJAS  VARGAS"/>
    <n v="12"/>
    <n v="706"/>
    <n v="58.83333333333335"/>
    <n v="688"/>
    <n v="57.33333333333335"/>
    <n v="278"/>
    <n v="40.000000000000007"/>
    <n v="18.75"/>
    <n v="8.3333333333333329E-2"/>
    <n v="38.833333333333343"/>
    <n v="18.416666666666668"/>
    <n v="8.3333333333333329E-2"/>
  </r>
  <r>
    <x v="16"/>
    <x v="0"/>
    <s v="Juzgado 001 Civil Municipal de Neiva"/>
    <s v="GLADYS  CASTRILLON  QUINTERO"/>
    <n v="12"/>
    <n v="825"/>
    <n v="68.75"/>
    <n v="639"/>
    <n v="53.250000000000021"/>
    <n v="264"/>
    <n v="53.5"/>
    <n v="15.083333333333334"/>
    <n v="0.16666666666666671"/>
    <n v="41.916666666666679"/>
    <n v="11.166666666666666"/>
    <n v="0.16666666666666671"/>
  </r>
  <r>
    <x v="16"/>
    <x v="0"/>
    <s v="Juzgado 001 Civil Municipal de Pitalito"/>
    <s v="RICARDO ANIBAL TRUJILLO  FERNANDEZ"/>
    <n v="12"/>
    <n v="829"/>
    <n v="69.083333333333343"/>
    <n v="601"/>
    <n v="50.083333333333329"/>
    <n v="436"/>
    <n v="56.000000000000007"/>
    <n v="12.83333333333333"/>
    <n v="0.25"/>
    <n v="37.083333333333329"/>
    <n v="12.75"/>
    <n v="0.25"/>
  </r>
  <r>
    <x v="16"/>
    <x v="0"/>
    <s v="Juzgado 003 Civil Municipal de Pitalito"/>
    <s v="NAYDU  BURBANO  MONTENEGRO"/>
    <n v="12"/>
    <n v="702"/>
    <n v="58.499999999999979"/>
    <n v="567"/>
    <n v="47.249999999999993"/>
    <n v="567"/>
    <n v="44.833333333333314"/>
    <n v="13.5"/>
    <n v="0.16666666666666671"/>
    <n v="33.916666666666664"/>
    <n v="13.166666666666666"/>
    <n v="0.16666666666666671"/>
  </r>
  <r>
    <x v="16"/>
    <x v="0"/>
    <s v="Juzgado 001 Civil Municipal de Garzón"/>
    <s v="HERNAN DARIO  NARVAEZ  IPUZ "/>
    <n v="12"/>
    <n v="655"/>
    <n v="54.583333333333329"/>
    <n v="543"/>
    <n v="45.249999999999986"/>
    <n v="630"/>
    <n v="43.75"/>
    <n v="10.666666666666666"/>
    <n v="0.16666666666666671"/>
    <n v="35.416666666666664"/>
    <n v="9.6666666666666661"/>
    <n v="0.16666666666666671"/>
  </r>
  <r>
    <x v="16"/>
    <x v="0"/>
    <s v="Juzgado 002 Civil Municipal de Garzón"/>
    <s v="NEREIDA  CASTAÑO ALARCON"/>
    <n v="12"/>
    <n v="808"/>
    <n v="67.333333333333329"/>
    <n v="306"/>
    <n v="25.500000000000004"/>
    <n v="768"/>
    <n v="56.333333333333329"/>
    <n v="10.75"/>
    <n v="0.25"/>
    <n v="15.16666666666667"/>
    <n v="10.083333333333332"/>
    <n v="0.25"/>
  </r>
  <r>
    <x v="17"/>
    <x v="0"/>
    <s v="Juzgado 001 Civil Municipal de Pamplona"/>
    <s v="MARY LUZ  PEÑA  LARROTA"/>
    <n v="12"/>
    <n v="609"/>
    <n v="50.75"/>
    <n v="608"/>
    <n v="50.666666666666671"/>
    <n v="167"/>
    <n v="35.083333333333336"/>
    <n v="15.666666666666668"/>
    <n v="0"/>
    <n v="35.750000000000007"/>
    <n v="14.916666666666666"/>
    <n v="0"/>
  </r>
  <r>
    <x v="17"/>
    <x v="0"/>
    <s v="Juzgado 002 Civil Municipal de Pamplona"/>
    <s v="MARIA TERESA LOPEZ PARADA"/>
    <n v="12"/>
    <n v="547"/>
    <n v="45.583333333333329"/>
    <n v="505"/>
    <n v="42.083333333333336"/>
    <n v="165"/>
    <n v="29.333333333333325"/>
    <n v="16"/>
    <n v="0.25"/>
    <n v="26.916666666666661"/>
    <n v="15.083333333333332"/>
    <n v="8.3333333333333329E-2"/>
  </r>
  <r>
    <x v="18"/>
    <x v="0"/>
    <s v="Juzgado 001 Civil Municipal de Pasto"/>
    <s v="MARTHA LIDA ROSERO . HERNANDEZ"/>
    <n v="12"/>
    <n v="1336"/>
    <n v="111.33333333333333"/>
    <n v="1108"/>
    <n v="92.333333333333329"/>
    <n v="879"/>
    <n v="91.416666666666671"/>
    <n v="19.916666666666668"/>
    <n v="0"/>
    <n v="72.5"/>
    <n v="19.833333333333336"/>
    <n v="0"/>
  </r>
  <r>
    <x v="18"/>
    <x v="0"/>
    <s v="Juzgado 003 Civil Municipal de Pasto"/>
    <s v="NIDIA PANTOJA DOMINGUEZ"/>
    <n v="12"/>
    <n v="1435"/>
    <n v="119.58333333333331"/>
    <n v="939"/>
    <n v="78.249999999999986"/>
    <n v="965"/>
    <n v="101.75"/>
    <n v="17.75"/>
    <n v="8.3333333333333329E-2"/>
    <n v="60.583333333333343"/>
    <n v="17.583333333333336"/>
    <n v="8.3333333333333329E-2"/>
  </r>
  <r>
    <x v="18"/>
    <x v="0"/>
    <s v="Juzgado 004 Civil Municipal de Pasto"/>
    <s v="MARTHA YANET  VALENCIA SALAS"/>
    <n v="12"/>
    <n v="1415"/>
    <n v="117.91666666666669"/>
    <n v="891"/>
    <n v="74.250000000000014"/>
    <n v="642"/>
    <n v="99"/>
    <n v="18.75"/>
    <n v="0.16666666666666671"/>
    <n v="56.666666666666664"/>
    <n v="17.416666666666668"/>
    <n v="0.16666666666666671"/>
  </r>
  <r>
    <x v="18"/>
    <x v="0"/>
    <s v="Juzgado 002 Civil Municipal de Ipiales"/>
    <s v="HILDA ISABEL  CHAMORRO  MORALES"/>
    <n v="12"/>
    <n v="773"/>
    <n v="64.416666666666686"/>
    <n v="660"/>
    <n v="54.999999999999986"/>
    <n v="529"/>
    <n v="56.666666666666679"/>
    <n v="7.5"/>
    <n v="0.25"/>
    <n v="48.083333333333314"/>
    <n v="6.6666666666666661"/>
    <n v="0.25"/>
  </r>
  <r>
    <x v="18"/>
    <x v="0"/>
    <s v="Juzgado 001 Civil Municipal de Ipiales"/>
    <s v="CAMPO ELÍAS  CÓRDOVA  ARÍAS"/>
    <n v="12"/>
    <n v="787"/>
    <n v="65.583333333333343"/>
    <n v="623"/>
    <n v="51.916666666666671"/>
    <n v="355"/>
    <n v="59.083333333333329"/>
    <n v="6.333333333333333"/>
    <n v="0.16666666666666671"/>
    <n v="46.5"/>
    <n v="5.25"/>
    <n v="0.16666666666666671"/>
  </r>
  <r>
    <x v="18"/>
    <x v="0"/>
    <s v="Juzgado 002 Civil Municipal de Pasto"/>
    <s v="RICARDO ANTONIO  ESTUPIÑAN  CORAL"/>
    <n v="12"/>
    <n v="1087"/>
    <n v="90.583333333333329"/>
    <n v="531"/>
    <n v="44.25"/>
    <n v="1069"/>
    <n v="70.999999999999986"/>
    <n v="19.500000000000004"/>
    <n v="8.3333333333333329E-2"/>
    <n v="25.916666666666661"/>
    <n v="18.166666666666668"/>
    <n v="0.16666666666666671"/>
  </r>
  <r>
    <x v="18"/>
    <x v="0"/>
    <s v="Juzgado 001 Civil Municipal de Tumaco"/>
    <s v="JAIRO ESTEBAN ENRIQUEZ GOMEZ"/>
    <n v="12"/>
    <n v="567"/>
    <n v="47.250000000000007"/>
    <n v="493"/>
    <n v="41.083333333333329"/>
    <n v="410"/>
    <n v="37.416666666666671"/>
    <n v="9.7499999999999982"/>
    <n v="8.3333333333333329E-2"/>
    <n v="31.416666666666661"/>
    <n v="9.5833333333333321"/>
    <n v="8.3333333333333329E-2"/>
  </r>
  <r>
    <x v="18"/>
    <x v="0"/>
    <s v="Juzgado 002 Civil Municipal de Tumaco"/>
    <s v="MARIO ALEJANDRO GOMEZ MONTUFAR"/>
    <n v="12"/>
    <n v="573"/>
    <n v="47.75"/>
    <n v="465"/>
    <n v="38.75"/>
    <n v="1339"/>
    <n v="33.916666666666671"/>
    <n v="13.666666666666668"/>
    <n v="0.16666666666666671"/>
    <n v="25.333333333333336"/>
    <n v="13.25"/>
    <n v="0.16666666666666671"/>
  </r>
  <r>
    <x v="18"/>
    <x v="0"/>
    <s v="Juzgado 002 Civil Municipal de Túquerres"/>
    <s v="OSCAR GABRIEL  QUIJANO  MELO"/>
    <n v="12"/>
    <n v="183"/>
    <n v="15.25"/>
    <n v="143"/>
    <n v="11.91666666666667"/>
    <n v="133"/>
    <n v="12.499999999999998"/>
    <n v="2.7500000000000004"/>
    <n v="0"/>
    <n v="9.1666666666666679"/>
    <n v="2.7500000000000004"/>
    <n v="0"/>
  </r>
  <r>
    <x v="18"/>
    <x v="0"/>
    <s v="Juzgado 001 Civil Municipal de Túquerres"/>
    <s v="SANDRA MILENA MOLINA  REALPE"/>
    <n v="12"/>
    <n v="198"/>
    <n v="16.500000000000004"/>
    <n v="141"/>
    <n v="11.75"/>
    <n v="156"/>
    <n v="14.250000000000002"/>
    <n v="2.25"/>
    <n v="0"/>
    <n v="9.5"/>
    <n v="2.25"/>
    <n v="0"/>
  </r>
  <r>
    <x v="19"/>
    <x v="0"/>
    <s v="Juzgado 002 Civil Municipal de Pereira"/>
    <s v="ELIZABETH  RUEDA  LUJAN"/>
    <n v="12"/>
    <n v="1347"/>
    <n v="112.24999999999997"/>
    <n v="1424"/>
    <n v="118.66666666666661"/>
    <n v="615"/>
    <n v="70.833333333333329"/>
    <n v="41.416666666666664"/>
    <n v="0"/>
    <n v="77.249999999999972"/>
    <n v="41.416666666666664"/>
    <n v="0"/>
  </r>
  <r>
    <x v="19"/>
    <x v="0"/>
    <s v="Juzgado 007 Civil Municipal de Pereira"/>
    <s v="ORLANDA MARTINEZ  TAMAYO"/>
    <n v="12"/>
    <n v="1249"/>
    <n v="104.08333333333334"/>
    <n v="1311"/>
    <n v="109.25000000000003"/>
    <n v="903"/>
    <n v="64"/>
    <n v="40.083333333333329"/>
    <n v="0"/>
    <n v="69.666666666666671"/>
    <n v="39.583333333333336"/>
    <n v="0"/>
  </r>
  <r>
    <x v="19"/>
    <x v="0"/>
    <s v="Juzgado 008 Civil Municipal de Pereira"/>
    <s v="JOSE JULIAN HERNANDEZ  CATAÑO"/>
    <n v="12"/>
    <n v="1281"/>
    <n v="106.75"/>
    <n v="1067"/>
    <n v="88.916666666666671"/>
    <n v="745"/>
    <n v="66.833333333333329"/>
    <n v="39.916666666666657"/>
    <n v="0"/>
    <n v="51.083333333333336"/>
    <n v="37.833333333333336"/>
    <n v="0"/>
  </r>
  <r>
    <x v="19"/>
    <x v="0"/>
    <s v="Juzgado 004 Civil Municipalde Pereira"/>
    <s v="LEIDY AMPARO NIÑO  RUANO"/>
    <n v="12"/>
    <n v="1281"/>
    <n v="106.74999999999999"/>
    <n v="1037"/>
    <n v="86.416666666666657"/>
    <n v="727"/>
    <n v="67.083333333333314"/>
    <n v="39.666666666666657"/>
    <n v="0"/>
    <n v="50.666666666666657"/>
    <n v="35.75"/>
    <n v="0"/>
  </r>
  <r>
    <x v="19"/>
    <x v="0"/>
    <s v="Juzgado 003 Civil Municipal de Pereira"/>
    <s v="JOSE BERNARDO ARCILA  ALZATE"/>
    <n v="12"/>
    <n v="1296"/>
    <n v="107.99999999999999"/>
    <n v="1034"/>
    <n v="86.166666666666686"/>
    <n v="721"/>
    <n v="67.75"/>
    <n v="40.249999999999993"/>
    <n v="0"/>
    <n v="46.666666666666679"/>
    <n v="39.499999999999993"/>
    <n v="0"/>
  </r>
  <r>
    <x v="19"/>
    <x v="0"/>
    <s v="Juzgado 005 Civil Municipal de Pereira"/>
    <s v="LUISA MARINA CORREA GONZALEZ"/>
    <n v="12"/>
    <n v="1299"/>
    <n v="108.24999999999997"/>
    <n v="969"/>
    <n v="80.749999999999986"/>
    <n v="401"/>
    <n v="67.666666666666657"/>
    <n v="40.5"/>
    <n v="8.3333333333333329E-2"/>
    <n v="45.666666666666657"/>
    <n v="35.000000000000007"/>
    <n v="8.3333333333333329E-2"/>
  </r>
  <r>
    <x v="19"/>
    <x v="0"/>
    <s v="Juzgado 006 Civil Municipal de Pereira"/>
    <s v="MARIO LONDOÑO  BARTOLO"/>
    <n v="12"/>
    <n v="1281"/>
    <n v="106.75"/>
    <n v="918"/>
    <n v="76.500000000000028"/>
    <n v="759"/>
    <n v="66.416666666666671"/>
    <n v="40.333333333333329"/>
    <n v="0"/>
    <n v="37.166666666666679"/>
    <n v="39.333333333333329"/>
    <n v="0"/>
  </r>
  <r>
    <x v="19"/>
    <x v="0"/>
    <s v="Juzgado 002 Civil Municipal de Dosquebradas"/>
    <s v="LUZ STELLA OSPINA CANO"/>
    <n v="12"/>
    <n v="1071"/>
    <n v="89.249999999999986"/>
    <n v="828"/>
    <n v="69"/>
    <n v="856"/>
    <n v="52.333333333333321"/>
    <n v="36.916666666666664"/>
    <n v="0"/>
    <n v="33.166666666666671"/>
    <n v="35.833333333333329"/>
    <n v="0"/>
  </r>
  <r>
    <x v="19"/>
    <x v="0"/>
    <s v="Juzgado 001 Civil Municipal de Pereira"/>
    <s v="MARTHA CECILIA CHICA  VALENCIA"/>
    <n v="12"/>
    <n v="1240"/>
    <n v="103.33333333333334"/>
    <n v="801"/>
    <n v="66.750000000000028"/>
    <n v="579"/>
    <n v="63.5"/>
    <n v="39.833333333333329"/>
    <n v="0"/>
    <n v="37.666666666666686"/>
    <n v="29.083333333333336"/>
    <n v="0"/>
  </r>
  <r>
    <x v="19"/>
    <x v="0"/>
    <s v="Juzgado 003 Civil Municipal de Dosquebradas"/>
    <s v="ALBA LIGIA ARIAS  PEREZ"/>
    <n v="12"/>
    <n v="1048"/>
    <n v="87.333333333333357"/>
    <n v="800"/>
    <n v="66.666666666666671"/>
    <n v="271"/>
    <n v="51.08333333333335"/>
    <n v="36.25"/>
    <n v="0"/>
    <n v="33.583333333333336"/>
    <n v="33.083333333333336"/>
    <n v="0"/>
  </r>
  <r>
    <x v="19"/>
    <x v="0"/>
    <s v="Juzgado 001 Civil Municipal de Dosquebradas"/>
    <s v="JAIRO  JARAMILLO GOMEZ"/>
    <n v="12"/>
    <n v="1079"/>
    <n v="89.916666666666671"/>
    <n v="765"/>
    <n v="63.750000000000014"/>
    <n v="372"/>
    <n v="51.416666666666664"/>
    <n v="38.499999999999993"/>
    <n v="0"/>
    <n v="28.083333333333339"/>
    <n v="35.666666666666664"/>
    <n v="0"/>
  </r>
  <r>
    <x v="19"/>
    <x v="0"/>
    <s v="Juzgado 002 Civil Municipal de Santa Rosa de Cabal"/>
    <s v="JORGE ALBEIRO  CANO  QUINTERO"/>
    <n v="12"/>
    <n v="727"/>
    <n v="60.583333333333329"/>
    <n v="562"/>
    <n v="46.833333333333336"/>
    <n v="237"/>
    <n v="28.583333333333336"/>
    <n v="31.916666666666664"/>
    <n v="8.3333333333333329E-2"/>
    <n v="15.416666666666666"/>
    <n v="31.333333333333332"/>
    <n v="8.3333333333333329E-2"/>
  </r>
  <r>
    <x v="19"/>
    <x v="0"/>
    <s v="Juzgado 001 Civil Municipal de Santa Rosa de Cabal"/>
    <s v="ANDREA JOHANNA OSORIO  MONTOYA"/>
    <n v="12"/>
    <n v="647"/>
    <n v="53.916666666666679"/>
    <n v="526"/>
    <n v="43.833333333333343"/>
    <n v="358"/>
    <n v="22.5"/>
    <n v="31.333333333333339"/>
    <n v="8.3333333333333329E-2"/>
    <n v="15.833333333333334"/>
    <n v="27.916666666666671"/>
    <n v="8.3333333333333329E-2"/>
  </r>
  <r>
    <x v="20"/>
    <x v="0"/>
    <s v="Juzgado 003 Civil Municipal de Popayán"/>
    <s v="DIANA PATRICIA  TRUJILLO  SOLARTE"/>
    <n v="12"/>
    <n v="878"/>
    <n v="73.166666666666671"/>
    <n v="658"/>
    <n v="54.833333333333343"/>
    <n v="230"/>
    <n v="56.083333333333336"/>
    <n v="16.916666666666668"/>
    <n v="0.16666666666666671"/>
    <n v="37.416666666666671"/>
    <n v="17.250000000000004"/>
    <n v="0.16666666666666671"/>
  </r>
  <r>
    <x v="20"/>
    <x v="0"/>
    <s v="Juzgado 002 Civil Municipal de Popayán"/>
    <s v="GLADYS EUGENIA VILLARREAL CARREÑO"/>
    <n v="12"/>
    <n v="642"/>
    <n v="53.500000000000007"/>
    <n v="627"/>
    <n v="52.250000000000021"/>
    <n v="213"/>
    <n v="36.75"/>
    <n v="16.583333333333336"/>
    <n v="0.16666666666666671"/>
    <n v="36.416666666666686"/>
    <n v="15.666666666666666"/>
    <n v="0.16666666666666671"/>
  </r>
  <r>
    <x v="20"/>
    <x v="0"/>
    <s v="Juzgado 001 Civil Municipal de Popayán"/>
    <s v="GUSTAVO ANDRES VALENCIA BONILLA"/>
    <n v="12"/>
    <n v="663"/>
    <n v="55.250000000000014"/>
    <n v="503"/>
    <n v="41.916666666666671"/>
    <n v="132"/>
    <n v="37.750000000000014"/>
    <n v="17.249999999999996"/>
    <n v="0.25"/>
    <n v="25.333333333333336"/>
    <n v="16.416666666666668"/>
    <n v="0.16666666666666671"/>
  </r>
  <r>
    <x v="20"/>
    <x v="0"/>
    <s v="Juzgado 002 Civil Municipal de Santander de Quilichao"/>
    <s v="DIVA STELLA OCAMPO  MANZANO"/>
    <n v="12"/>
    <n v="590"/>
    <n v="49.166666666666686"/>
    <n v="448"/>
    <n v="37.333333333333329"/>
    <n v="321"/>
    <n v="40.250000000000007"/>
    <n v="8.8333333333333321"/>
    <n v="8.3333333333333329E-2"/>
    <n v="28.999999999999993"/>
    <n v="8.25"/>
    <n v="8.3333333333333329E-2"/>
  </r>
  <r>
    <x v="20"/>
    <x v="0"/>
    <s v="Juzgado 001 Civil Municipal de Santander de Quilichao"/>
    <s v="LUIS CARLOS GARCÍA"/>
    <n v="12"/>
    <n v="590"/>
    <n v="49.166666666666671"/>
    <n v="367"/>
    <n v="30.583333333333321"/>
    <n v="335"/>
    <n v="40.333333333333329"/>
    <n v="8.75"/>
    <n v="8.3333333333333329E-2"/>
    <n v="22.583333333333325"/>
    <n v="7.916666666666667"/>
    <n v="8.3333333333333329E-2"/>
  </r>
  <r>
    <x v="20"/>
    <x v="0"/>
    <s v="Juzgado 001 Civil Municipal de Puerto Tejada"/>
    <s v="KATHERINE  JARAMILLO  CAICEDO"/>
    <n v="12"/>
    <n v="1133"/>
    <n v="94.416666666666657"/>
    <n v="276"/>
    <n v="23"/>
    <n v="149"/>
    <n v="86.333333333333329"/>
    <n v="8.0833333333333321"/>
    <n v="0"/>
    <n v="14.833333333333332"/>
    <n v="8.1666666666666661"/>
    <n v="0"/>
  </r>
  <r>
    <x v="21"/>
    <x v="0"/>
    <s v="Juzgado 001 Civil Municipal de Quibdó"/>
    <s v="OSCAR DAVID  ALVEAR BECERRA"/>
    <n v="12"/>
    <n v="868"/>
    <n v="72.333333333333314"/>
    <n v="892"/>
    <n v="74.333333333333314"/>
    <n v="295"/>
    <n v="62.583333333333321"/>
    <n v="9.75"/>
    <n v="0"/>
    <n v="64.833333333333329"/>
    <n v="9.5"/>
    <n v="0"/>
  </r>
  <r>
    <x v="21"/>
    <x v="0"/>
    <s v="Juzgado 002 Civil Municipal de Quibdó"/>
    <s v="ANA MARIA  VARGAS  PRADO"/>
    <n v="12"/>
    <n v="1078"/>
    <n v="89.833333333333329"/>
    <n v="839"/>
    <n v="69.916666666666643"/>
    <n v="981"/>
    <n v="82.416666666666671"/>
    <n v="7.1666666666666661"/>
    <n v="0.25"/>
    <n v="62.5"/>
    <n v="7.1666666666666652"/>
    <n v="0.25"/>
  </r>
  <r>
    <x v="22"/>
    <x v="0"/>
    <s v="Juzgado 002 Civil Municipal de Riohacha"/>
    <s v="GUSTAVO DE JESUS VIDAL  JOIRO"/>
    <n v="12"/>
    <n v="332"/>
    <n v="27.666666666666661"/>
    <n v="454"/>
    <n v="37.833333333333336"/>
    <n v="426"/>
    <n v="19.333333333333336"/>
    <n v="8.1666666666666661"/>
    <n v="0.16666666666666671"/>
    <n v="31.083333333333332"/>
    <n v="6.666666666666667"/>
    <n v="8.3333333333333329E-2"/>
  </r>
  <r>
    <x v="22"/>
    <x v="0"/>
    <s v="Juzgado 001 Civil Municipal de Riohacha"/>
    <s v="JANETH MARIA  LUQUE  MARQUEZ"/>
    <n v="12"/>
    <n v="372"/>
    <n v="30.999999999999996"/>
    <n v="302"/>
    <n v="25.166666666666664"/>
    <n v="395"/>
    <n v="22.749999999999996"/>
    <n v="8.1666666666666661"/>
    <n v="8.3333333333333329E-2"/>
    <n v="17.416666666666664"/>
    <n v="7.6666666666666661"/>
    <n v="8.3333333333333329E-2"/>
  </r>
  <r>
    <x v="23"/>
    <x v="0"/>
    <s v="Juzgado 001 Civil Municipal de San Andrés"/>
    <s v="BLANCA LUZ GALLARDO CANCHILA"/>
    <n v="12"/>
    <n v="317"/>
    <n v="26.416666666666668"/>
    <n v="317"/>
    <n v="26.416666666666668"/>
    <n v="179"/>
    <n v="16.916666666666668"/>
    <n v="9.4999999999999982"/>
    <n v="0"/>
    <n v="17.583333333333332"/>
    <n v="8.8333333333333339"/>
    <n v="0"/>
  </r>
  <r>
    <x v="23"/>
    <x v="0"/>
    <s v="Juzgado 002 Civil Municipal de San Andrés"/>
    <s v="PABLO QUIROZ  MARIANO"/>
    <n v="12"/>
    <n v="362"/>
    <n v="30.166666666666664"/>
    <n v="290"/>
    <n v="24.166666666666664"/>
    <n v="295"/>
    <n v="17.666666666666664"/>
    <n v="12.5"/>
    <n v="0"/>
    <n v="12.499999999999998"/>
    <n v="11.666666666666668"/>
    <n v="0"/>
  </r>
  <r>
    <x v="23"/>
    <x v="0"/>
    <s v="Juzgado 003 Civil Municipal de San Andrés"/>
    <s v="INGRID SOFIA OLMOS  MUNROE"/>
    <n v="12"/>
    <n v="350"/>
    <n v="29.166666666666661"/>
    <n v="243"/>
    <n v="20.249999999999996"/>
    <n v="347"/>
    <n v="17.833333333333332"/>
    <n v="11.333333333333334"/>
    <n v="0"/>
    <n v="8.9999999999999982"/>
    <n v="11.25"/>
    <n v="0"/>
  </r>
  <r>
    <x v="24"/>
    <x v="0"/>
    <s v="Juzgado 006 Civil Municipal de Santa Marta"/>
    <s v="EDILBERTO ABEL MENDOZA NIGRINIS"/>
    <n v="12"/>
    <n v="576"/>
    <n v="48.000000000000007"/>
    <n v="679"/>
    <n v="56.583333333333329"/>
    <n v="244"/>
    <n v="25.166666666666671"/>
    <n v="22.583333333333332"/>
    <n v="0.25"/>
    <n v="34.583333333333336"/>
    <n v="21.750000000000004"/>
    <n v="0.25"/>
  </r>
  <r>
    <x v="24"/>
    <x v="0"/>
    <s v="Juzgado 004 Civil Municipal de Santa Marta"/>
    <s v="LEONARDO TORRES  ACOSTA"/>
    <n v="12"/>
    <n v="593"/>
    <n v="49.416666666666664"/>
    <n v="574"/>
    <n v="47.833333333333336"/>
    <n v="198"/>
    <n v="24.833333333333325"/>
    <n v="24.249999999999996"/>
    <n v="0.33333333333333331"/>
    <n v="23.416666666666664"/>
    <n v="24.083333333333336"/>
    <n v="0.33333333333333331"/>
  </r>
  <r>
    <x v="24"/>
    <x v="0"/>
    <s v="Juzgado 001 Civil Municipal de Santa Marta"/>
    <s v="SIBIL ISABEL  RUDAS GONZALEZ"/>
    <n v="12"/>
    <n v="543"/>
    <n v="45.250000000000007"/>
    <n v="529"/>
    <n v="44.083333333333336"/>
    <n v="214"/>
    <n v="23.999999999999996"/>
    <n v="20.916666666666668"/>
    <n v="0.33333333333333331"/>
    <n v="24.75"/>
    <n v="19.25"/>
    <n v="8.3333333333333329E-2"/>
  </r>
  <r>
    <x v="24"/>
    <x v="0"/>
    <s v="Juzgado 002 Civil Municipal de Santa Marta"/>
    <s v="SANDY LOAIZA REDONDO"/>
    <n v="12"/>
    <n v="655"/>
    <n v="54.583333333333336"/>
    <n v="501"/>
    <n v="41.750000000000007"/>
    <n v="122"/>
    <n v="29.749999999999996"/>
    <n v="24.416666666666664"/>
    <n v="0.41666666666666669"/>
    <n v="18.416666666666664"/>
    <n v="23.083333333333332"/>
    <n v="0.25"/>
  </r>
  <r>
    <x v="24"/>
    <x v="0"/>
    <s v="Juzgado 007 Civil Municipal de Santa Marta"/>
    <s v="ARGEMIRO VALLE PADILLA"/>
    <n v="12"/>
    <n v="562"/>
    <n v="46.833333333333321"/>
    <n v="496"/>
    <n v="41.333333333333329"/>
    <n v="225"/>
    <n v="23.666666666666661"/>
    <n v="22.75"/>
    <n v="0.41666666666666669"/>
    <n v="18.583333333333336"/>
    <n v="22.333333333333332"/>
    <n v="0.41666666666666669"/>
  </r>
  <r>
    <x v="24"/>
    <x v="0"/>
    <s v="Juzgado 003 Civil Municipal de Santa Marta"/>
    <s v="ROCIO DEL ROSARIO FERNANDEZ  DIAZGRANADOS "/>
    <n v="12"/>
    <n v="613"/>
    <n v="51.083333333333336"/>
    <n v="477"/>
    <n v="39.750000000000007"/>
    <n v="212"/>
    <n v="27.916666666666671"/>
    <n v="22.666666666666664"/>
    <n v="0.5"/>
    <n v="17.833333333333339"/>
    <n v="21.416666666666664"/>
    <n v="0.5"/>
  </r>
  <r>
    <x v="24"/>
    <x v="0"/>
    <s v="Juzgado 005 Civil Municipal de Santa Marta"/>
    <s v="MONICA LOZANO  PEDROZO"/>
    <n v="12"/>
    <n v="259"/>
    <n v="21.583333333333332"/>
    <n v="238"/>
    <n v="19.833333333333339"/>
    <n v="94"/>
    <n v="21.25"/>
    <n v="0"/>
    <n v="0.33333333333333331"/>
    <n v="19.500000000000007"/>
    <n v="0"/>
    <n v="0.33333333333333331"/>
  </r>
  <r>
    <x v="25"/>
    <x v="0"/>
    <s v="Juzgado 001 Civil Municipal de Duitama"/>
    <s v="ALBA LUZ  RUSSI  QUIROGA"/>
    <n v="12"/>
    <n v="823"/>
    <n v="68.583333333333329"/>
    <n v="653"/>
    <n v="54.416666666666664"/>
    <n v="399"/>
    <n v="62.916666666666664"/>
    <n v="5.6666666666666661"/>
    <n v="0"/>
    <n v="49.166666666666664"/>
    <n v="5.25"/>
    <n v="0"/>
  </r>
  <r>
    <x v="25"/>
    <x v="0"/>
    <s v="Juzgado 001 Civil Municipal de Sogamoso"/>
    <s v="FABIAN ANDRES RODRÍGUEZ MURCIA"/>
    <n v="12"/>
    <n v="556"/>
    <n v="46.333333333333336"/>
    <n v="546"/>
    <n v="45.500000000000014"/>
    <n v="538"/>
    <n v="40.416666666666664"/>
    <n v="5.8333333333333339"/>
    <n v="8.3333333333333329E-2"/>
    <n v="39.833333333333336"/>
    <n v="5.583333333333333"/>
    <n v="8.3333333333333329E-2"/>
  </r>
  <r>
    <x v="25"/>
    <x v="0"/>
    <s v="Juzgado 004 Civil Municipal de Duitama"/>
    <s v="GERMAN EDUARDO BRIJALDO VARGAS"/>
    <n v="12"/>
    <n v="519"/>
    <n v="43.250000000000007"/>
    <n v="525"/>
    <n v="43.750000000000007"/>
    <n v="294"/>
    <n v="38.416666666666679"/>
    <n v="4.833333333333333"/>
    <n v="0"/>
    <n v="39.166666666666671"/>
    <n v="4.583333333333333"/>
    <n v="0"/>
  </r>
  <r>
    <x v="25"/>
    <x v="0"/>
    <s v="Juzgado 002 Civil Municipal de Duitama"/>
    <s v="NELSON HERNAN  MORENO  PINZON"/>
    <n v="12"/>
    <n v="653"/>
    <n v="54.416666666666657"/>
    <n v="469"/>
    <n v="39.08333333333335"/>
    <n v="272"/>
    <n v="49.583333333333329"/>
    <n v="4.8333333333333348"/>
    <n v="0"/>
    <n v="34.416666666666679"/>
    <n v="4.666666666666667"/>
    <n v="0"/>
  </r>
  <r>
    <x v="25"/>
    <x v="0"/>
    <s v="Juzgado 002 Civil Municipal de Sogamoso"/>
    <s v="MARCO ANTONIO GOMEZ  CALDERON"/>
    <n v="12"/>
    <n v="508"/>
    <n v="42.333333333333343"/>
    <n v="469"/>
    <n v="39.083333333333336"/>
    <n v="843"/>
    <n v="37.166666666666671"/>
    <n v="5.1666666666666661"/>
    <n v="0"/>
    <n v="34.083333333333336"/>
    <n v="5.0000000000000009"/>
    <n v="0"/>
  </r>
  <r>
    <x v="25"/>
    <x v="0"/>
    <s v="Juzgado 003 Civil Municipal de Duitama"/>
    <s v="GLORIA ELVIRA PERICO  FONSECA"/>
    <n v="9"/>
    <n v="512"/>
    <n v="56.888888888888893"/>
    <n v="454"/>
    <n v="50.44444444444445"/>
    <n v="217"/>
    <n v="52.333333333333336"/>
    <n v="4.5555555555555554"/>
    <n v="0"/>
    <n v="45.888888888888893"/>
    <n v="4.5555555555555554"/>
    <n v="0"/>
  </r>
  <r>
    <x v="25"/>
    <x v="0"/>
    <s v="Juzgado 004 Civil Municipal de Sogamoso"/>
    <s v="JHONN ALEXANDER GOMEZ  BARRERA"/>
    <n v="12"/>
    <n v="572"/>
    <n v="47.666666666666671"/>
    <n v="403"/>
    <n v="33.583333333333329"/>
    <n v="282"/>
    <n v="42.5"/>
    <n v="5.1666666666666679"/>
    <n v="0"/>
    <n v="28.666666666666668"/>
    <n v="4.9166666666666679"/>
    <n v="0"/>
  </r>
  <r>
    <x v="25"/>
    <x v="0"/>
    <s v="Juzgado 003 Civil Municipal de Sogamoso"/>
    <s v="AMANDA PATRICIA SILVA MORA"/>
    <n v="12"/>
    <n v="654"/>
    <n v="54.499999999999993"/>
    <n v="303"/>
    <n v="25.249999999999993"/>
    <n v="537"/>
    <n v="48.75"/>
    <n v="5.666666666666667"/>
    <n v="8.3333333333333329E-2"/>
    <n v="20.083333333333325"/>
    <n v="5.0833333333333339"/>
    <n v="8.3333333333333329E-2"/>
  </r>
  <r>
    <x v="26"/>
    <x v="0"/>
    <s v="Juzgado 001 Civil Municipal de Sincelejo"/>
    <s v="MANUEL ENRIQUE MANOTAS GRANADOS"/>
    <n v="12"/>
    <n v="746"/>
    <n v="62.166666666666671"/>
    <n v="660"/>
    <n v="55.000000000000007"/>
    <n v="623"/>
    <n v="40.583333333333336"/>
    <n v="21.583333333333332"/>
    <n v="0"/>
    <n v="33.666666666666671"/>
    <n v="21.333333333333336"/>
    <n v="0"/>
  </r>
  <r>
    <x v="26"/>
    <x v="0"/>
    <s v="Juzgado 002 Civil Municipal de Sincelejo"/>
    <s v="RICARDO JULIO  RICARDO MONTALVO"/>
    <n v="12"/>
    <n v="753"/>
    <n v="62.749999999999986"/>
    <n v="638"/>
    <n v="53.166666666666671"/>
    <n v="150"/>
    <n v="41.499999999999979"/>
    <n v="21.25"/>
    <n v="0"/>
    <n v="32.5"/>
    <n v="20.666666666666668"/>
    <n v="0"/>
  </r>
  <r>
    <x v="26"/>
    <x v="0"/>
    <s v="Juzgado 003 Civil Municipal de Sincelejo"/>
    <s v="MARIA TERESA  RUIZ  PATERNINA"/>
    <n v="12"/>
    <n v="715"/>
    <n v="59.583333333333336"/>
    <n v="633"/>
    <n v="52.749999999999993"/>
    <n v="465"/>
    <n v="39.333333333333329"/>
    <n v="20.250000000000004"/>
    <n v="0"/>
    <n v="33.999999999999993"/>
    <n v="18.75"/>
    <n v="0"/>
  </r>
  <r>
    <x v="27"/>
    <x v="0"/>
    <s v="Juzgado 001 Civil Municipal de Chiquinquirá"/>
    <s v="WILSON URIEL ORTEGA  PEÑA"/>
    <n v="12"/>
    <n v="479"/>
    <n v="39.916666666666664"/>
    <n v="342"/>
    <n v="28.500000000000004"/>
    <n v="402"/>
    <n v="32.583333333333336"/>
    <n v="7.166666666666667"/>
    <n v="0.16666666666666671"/>
    <n v="22.250000000000004"/>
    <n v="6.083333333333333"/>
    <n v="0.16666666666666671"/>
  </r>
  <r>
    <x v="27"/>
    <x v="0"/>
    <s v="Juzgado 002 Civil Municipal de Chiquinquirá"/>
    <s v="ROSARIO DEL PILAR  GONZALEZ  VARGAS"/>
    <n v="12"/>
    <n v="459"/>
    <n v="38.250000000000007"/>
    <n v="342"/>
    <n v="28.499999999999993"/>
    <n v="494"/>
    <n v="30.916666666666671"/>
    <n v="7.2499999999999991"/>
    <n v="8.3333333333333329E-2"/>
    <n v="21.416666666666661"/>
    <n v="7"/>
    <n v="8.3333333333333329E-2"/>
  </r>
  <r>
    <x v="27"/>
    <x v="0"/>
    <s v="Juzgado 003 Civil Municipal de Tunja"/>
    <s v="ANA ELIZABETH QUINTERO  CASTELLANOS"/>
    <n v="12"/>
    <n v="510"/>
    <n v="42.500000000000014"/>
    <n v="283"/>
    <n v="23.583333333333336"/>
    <n v="199"/>
    <n v="33.333333333333343"/>
    <n v="9.1666666666666661"/>
    <n v="0"/>
    <n v="16.416666666666671"/>
    <n v="7.166666666666667"/>
    <n v="0"/>
  </r>
  <r>
    <x v="27"/>
    <x v="0"/>
    <s v="Juzgado 002 Civil Municipal de Tunja"/>
    <s v="ALEJANDRO HERNAN  SAMACA  VARGAS"/>
    <n v="12"/>
    <n v="491"/>
    <n v="40.916666666666664"/>
    <n v="264"/>
    <n v="22.000000000000004"/>
    <n v="369"/>
    <n v="30.999999999999996"/>
    <n v="9.9166666666666661"/>
    <n v="0"/>
    <n v="13.333333333333336"/>
    <n v="8.6666666666666679"/>
    <n v="0"/>
  </r>
  <r>
    <x v="27"/>
    <x v="0"/>
    <s v="Juzgado 004 Civil Municipal de Tunja"/>
    <s v="STELLA MARIA AYAZO PERNETH"/>
    <n v="9"/>
    <n v="414"/>
    <n v="46"/>
    <n v="181"/>
    <n v="20.111111111111114"/>
    <n v="250"/>
    <n v="35.333333333333336"/>
    <n v="10.666666666666664"/>
    <n v="0"/>
    <n v="11.000000000000002"/>
    <n v="9.1111111111111107"/>
    <n v="0"/>
  </r>
  <r>
    <x v="27"/>
    <x v="0"/>
    <s v="Juzgado 001 Civil Municipal de Tunja"/>
    <s v="MARÍA DEL ROSARIO  RONCANCIO  BAUTISTA"/>
    <n v="12"/>
    <n v="250"/>
    <n v="20.833333333333332"/>
    <n v="163"/>
    <n v="13.583333333333334"/>
    <n v="157"/>
    <n v="11.166666666666668"/>
    <n v="9.6666666666666679"/>
    <n v="0"/>
    <n v="4.6666666666666661"/>
    <n v="8.9166666666666661"/>
    <n v="0"/>
  </r>
  <r>
    <x v="28"/>
    <x v="0"/>
    <s v="Juzgado 001 Civil Municipal de Valledupar"/>
    <s v="ASTRID ROCIO GALESO MORALES"/>
    <n v="12"/>
    <n v="955"/>
    <n v="79.5833333333333"/>
    <n v="780"/>
    <n v="65.000000000000014"/>
    <n v="526"/>
    <n v="46.333333333333336"/>
    <n v="32.749999999999993"/>
    <n v="0.5"/>
    <n v="33.750000000000007"/>
    <n v="30.749999999999993"/>
    <n v="0.5"/>
  </r>
  <r>
    <x v="28"/>
    <x v="0"/>
    <s v="Juzgado 003 Civil Municipal de Valledupar"/>
    <s v="CLAUIRIS AMALIA MORON  BERMUDEZ"/>
    <n v="12"/>
    <n v="1038"/>
    <n v="86.499999999999986"/>
    <n v="688"/>
    <n v="57.333333333333336"/>
    <n v="458"/>
    <n v="54.833333333333329"/>
    <n v="31.499999999999993"/>
    <n v="0.16666666666666671"/>
    <n v="26.833333333333329"/>
    <n v="30.333333333333329"/>
    <n v="0.16666666666666671"/>
  </r>
  <r>
    <x v="28"/>
    <x v="0"/>
    <s v="Juzgado 004 Civil Municipal de Valledupar"/>
    <s v="JAIME ENRIQUE VILLALOBOS BROCHEL"/>
    <n v="12"/>
    <n v="786"/>
    <n v="65.499999999999986"/>
    <n v="630"/>
    <n v="52.500000000000007"/>
    <n v="483"/>
    <n v="32.499999999999993"/>
    <n v="32.416666666666664"/>
    <n v="0.58333333333333337"/>
    <n v="19.583333333333336"/>
    <n v="32.333333333333336"/>
    <n v="0.58333333333333337"/>
  </r>
  <r>
    <x v="28"/>
    <x v="0"/>
    <s v="Juzgado 002 Civil Municipal de Valledupar"/>
    <s v="MARTHA ELISA CALDERON ARAUJO"/>
    <n v="12"/>
    <n v="747"/>
    <n v="62.249999999999993"/>
    <n v="617"/>
    <n v="51.416666666666664"/>
    <n v="276"/>
    <n v="29.833333333333336"/>
    <n v="31.916666666666664"/>
    <n v="0.5"/>
    <n v="19.416666666666671"/>
    <n v="31.5"/>
    <n v="0.5"/>
  </r>
  <r>
    <x v="28"/>
    <x v="0"/>
    <s v="Juzgado 005 Civil Municipal de Valledupar"/>
    <s v="JOSE EDILBERTO VANEGAS CASTILLO "/>
    <n v="12"/>
    <n v="750"/>
    <n v="62.499999999999986"/>
    <n v="471"/>
    <n v="39.249999999999993"/>
    <n v="737"/>
    <n v="30.083333333333329"/>
    <n v="32"/>
    <n v="0.41666666666666669"/>
    <n v="8.3333333333333321"/>
    <n v="30.416666666666668"/>
    <n v="0.5"/>
  </r>
  <r>
    <x v="29"/>
    <x v="0"/>
    <s v="Juzgado 008 Civil Municipal de Villavicencio"/>
    <s v="IGNACIO PINTO  PEDRAZA"/>
    <n v="12"/>
    <n v="1136"/>
    <n v="94.666666666666671"/>
    <n v="1140"/>
    <n v="95.000000000000014"/>
    <n v="1066"/>
    <n v="66.416666666666657"/>
    <n v="28.250000000000004"/>
    <n v="0"/>
    <n v="67.416666666666686"/>
    <n v="27.583333333333332"/>
    <n v="0"/>
  </r>
  <r>
    <x v="29"/>
    <x v="0"/>
    <s v="Juzgado 004 Civil Municipal de Villavicencio"/>
    <s v="CARLOS  ALAPE  MORENO"/>
    <n v="12"/>
    <n v="1186"/>
    <n v="98.833333333333357"/>
    <n v="1113"/>
    <n v="92.749999999999986"/>
    <n v="1010"/>
    <n v="69.583333333333343"/>
    <n v="29.166666666666668"/>
    <n v="8.3333333333333329E-2"/>
    <n v="65.333333333333314"/>
    <n v="27.333333333333336"/>
    <n v="8.3333333333333329E-2"/>
  </r>
  <r>
    <x v="29"/>
    <x v="0"/>
    <s v="Juzgado 005 Civil Municipal de Villavicencio"/>
    <s v="PERLA JUDITH GUARNIZO GIL"/>
    <n v="12"/>
    <n v="1155"/>
    <n v="96.25"/>
    <n v="1037"/>
    <n v="86.416666666666671"/>
    <n v="1000"/>
    <n v="69.333333333333343"/>
    <n v="26.583333333333329"/>
    <n v="0.33333333333333331"/>
    <n v="59.749999999999993"/>
    <n v="26.333333333333336"/>
    <n v="0.33333333333333331"/>
  </r>
  <r>
    <x v="29"/>
    <x v="0"/>
    <s v="Juzgado 003 Civil Municipal de Villavicencio"/>
    <s v="MAURICIO  NEIRA  HOYOS"/>
    <n v="12"/>
    <n v="949"/>
    <n v="79.083333333333343"/>
    <n v="1010"/>
    <n v="84.166666666666671"/>
    <n v="1076"/>
    <n v="53.333333333333336"/>
    <n v="25.583333333333336"/>
    <n v="0.16666666666666671"/>
    <n v="59.333333333333329"/>
    <n v="24.666666666666668"/>
    <n v="0.16666666666666671"/>
  </r>
  <r>
    <x v="29"/>
    <x v="0"/>
    <s v="Juzgado 001 Civil Municipal de Villavicencio"/>
    <s v="MARÍA EUGENIA AYALA  GRASS"/>
    <n v="12"/>
    <n v="1143"/>
    <n v="95.249999999999972"/>
    <n v="822"/>
    <n v="68.500000000000014"/>
    <n v="997"/>
    <n v="67.333333333333314"/>
    <n v="27.749999999999996"/>
    <n v="0.16666666666666671"/>
    <n v="42.583333333333343"/>
    <n v="25.749999999999993"/>
    <n v="0.16666666666666671"/>
  </r>
  <r>
    <x v="29"/>
    <x v="0"/>
    <s v="Juzgado 006 Civil Municipal de Villavicencio"/>
    <s v="SANDRA LILIANA CORREA  CARREÑO"/>
    <n v="12"/>
    <n v="1144"/>
    <n v="95.333333333333329"/>
    <n v="809"/>
    <n v="67.416666666666671"/>
    <n v="1502"/>
    <n v="68.583333333333329"/>
    <n v="26.749999999999996"/>
    <n v="0"/>
    <n v="41.750000000000007"/>
    <n v="25.416666666666668"/>
    <n v="0.25"/>
  </r>
  <r>
    <x v="29"/>
    <x v="0"/>
    <s v="Juzgado 002 Civil Municipal de Villavicencio"/>
    <s v="HENRY SEVERO  CHAPARRO  CARRILLO"/>
    <n v="12"/>
    <n v="1226"/>
    <n v="102.16666666666667"/>
    <n v="796"/>
    <n v="66.333333333333329"/>
    <n v="1768"/>
    <n v="73.333333333333343"/>
    <n v="28.749999999999996"/>
    <n v="8.3333333333333329E-2"/>
    <n v="38.583333333333329"/>
    <n v="27.750000000000004"/>
    <n v="0"/>
  </r>
  <r>
    <x v="29"/>
    <x v="0"/>
    <s v="Juzgado 007 Civil Municipal de Villavicencio"/>
    <s v="DANNY CECILIA  CHACON  AMAYA"/>
    <n v="12"/>
    <n v="949"/>
    <n v="79.083333333333329"/>
    <n v="674"/>
    <n v="56.166666666666664"/>
    <n v="998"/>
    <n v="51.416666666666664"/>
    <n v="27.666666666666664"/>
    <n v="0"/>
    <n v="29.499999999999996"/>
    <n v="26.666666666666668"/>
    <n v="0"/>
  </r>
  <r>
    <x v="30"/>
    <x v="0"/>
    <s v="Juzgado 001 Civil Municipal de Yopal"/>
    <s v="JUAN CARLOS TORRES FLOREZ"/>
    <n v="11"/>
    <n v="1164"/>
    <n v="105.8181818181818"/>
    <n v="1008"/>
    <n v="91.636363636363612"/>
    <n v="3576"/>
    <n v="105.54545454545452"/>
    <n v="0.27272727272727271"/>
    <n v="0"/>
    <n v="91.545454545454518"/>
    <n v="9.0909090909090912E-2"/>
    <n v="0"/>
  </r>
  <r>
    <x v="30"/>
    <x v="0"/>
    <s v="Juzgado 002 Civil Municipal de Yopal"/>
    <s v="PAOLA IVONNE SANCHEZ  MACIAS"/>
    <n v="12"/>
    <n v="1261"/>
    <n v="105.08333333333333"/>
    <n v="863"/>
    <n v="71.916666666666671"/>
    <n v="3273"/>
    <n v="105.08333333333333"/>
    <n v="0"/>
    <n v="0"/>
    <n v="71.916666666666671"/>
    <n v="0"/>
    <n v="0"/>
  </r>
  <r>
    <x v="3"/>
    <x v="1"/>
    <s v="Juzgado 407 Civil del Circuito de Bogotá "/>
    <s v="RUTH JOHANY SANCHEZ  GOMEZ"/>
    <n v="6"/>
    <n v="256"/>
    <n v="42.666666666666671"/>
    <n v="41"/>
    <n v="6.833333333333333"/>
    <n v="184"/>
    <n v="42.666666666666671"/>
    <m/>
    <m/>
    <n v="6.833333333333333"/>
    <m/>
    <m/>
  </r>
  <r>
    <x v="3"/>
    <x v="1"/>
    <s v="Juzgado 406 Civil del Circuito de Bogotá "/>
    <s v="MAYRA CASTILLA HERRERA"/>
    <n v="6"/>
    <n v="677"/>
    <n v="112.83333333333334"/>
    <n v="31"/>
    <n v="5.166666666666667"/>
    <n v="631"/>
    <n v="112.83333333333334"/>
    <m/>
    <m/>
    <n v="5.166666666666667"/>
    <m/>
    <m/>
  </r>
  <r>
    <x v="3"/>
    <x v="1"/>
    <s v="Juzgado 405 Civil del Circuito de Bogotá "/>
    <s v="FELIX ALBERTO  RODRIGUEZ PARGA"/>
    <n v="6"/>
    <n v="467"/>
    <n v="77.833333333333357"/>
    <n v="26"/>
    <n v="4.333333333333333"/>
    <n v="399"/>
    <n v="77.833333333333357"/>
    <m/>
    <m/>
    <n v="4.333333333333333"/>
    <m/>
    <m/>
  </r>
  <r>
    <x v="0"/>
    <x v="2"/>
    <s v="Juzgado 002 Civil del Circuito de Rionegro"/>
    <s v="JUAN DAVID  FRANCO  BEDOYA"/>
    <n v="12"/>
    <n v="582"/>
    <n v="48.500000000000007"/>
    <n v="482"/>
    <n v="40.166666666666671"/>
    <n v="176"/>
    <n v="24.833333333333329"/>
    <n v="23.500000000000004"/>
    <n v="0.16666666666666666"/>
    <n v="20.166666666666668"/>
    <n v="19.916666666666664"/>
    <n v="8.3333333333333329E-2"/>
  </r>
  <r>
    <x v="0"/>
    <x v="2"/>
    <s v="Juzgado 002 Civil del Circuito de Apartadó"/>
    <s v="WILLIAM GONZALEZ DE LA HOZ"/>
    <n v="12"/>
    <n v="429"/>
    <n v="35.750000000000007"/>
    <n v="404"/>
    <n v="33.666666666666671"/>
    <n v="110"/>
    <n v="8"/>
    <n v="27.666666666666668"/>
    <n v="8.3333333333333329E-2"/>
    <n v="7.4166666666666661"/>
    <n v="26.166666666666671"/>
    <n v="8.3333333333333329E-2"/>
  </r>
  <r>
    <x v="0"/>
    <x v="2"/>
    <s v="Juzgado 001 Civil del Circuito de Apartadó"/>
    <s v="PAULA ANDREA MARIN SALAZAR"/>
    <n v="12"/>
    <n v="414"/>
    <n v="34.5"/>
    <n v="384"/>
    <n v="31.999999999999993"/>
    <n v="98"/>
    <n v="7.7499999999999991"/>
    <n v="26.500000000000004"/>
    <n v="0.25"/>
    <n v="5.2500000000000009"/>
    <n v="26.5"/>
    <n v="0.25"/>
  </r>
  <r>
    <x v="0"/>
    <x v="2"/>
    <s v="Juzgado 001 Civil del Circuito de Marinilla"/>
    <s v="CLAUDIA MARCELA CASTAÑO  URIBE"/>
    <n v="12"/>
    <n v="422"/>
    <n v="35.166666666666664"/>
    <n v="370"/>
    <n v="30.833333333333336"/>
    <n v="276"/>
    <n v="13.75"/>
    <n v="21.333333333333332"/>
    <n v="8.3333333333333329E-2"/>
    <n v="8.8333333333333339"/>
    <n v="22"/>
    <n v="0"/>
  </r>
  <r>
    <x v="0"/>
    <x v="2"/>
    <s v="Juzgado 001 Civil del Circuito de Rionegro"/>
    <s v="ANTONIO DAVID  BETANCOURT MESA"/>
    <n v="12"/>
    <n v="494"/>
    <n v="41.166666666666664"/>
    <n v="357"/>
    <n v="29.749999999999996"/>
    <n v="347"/>
    <n v="18.999999999999996"/>
    <n v="21.916666666666668"/>
    <n v="0.25000000000000006"/>
    <n v="9.4166666666666643"/>
    <n v="20.250000000000004"/>
    <n v="8.3333333333333329E-2"/>
  </r>
  <r>
    <x v="0"/>
    <x v="2"/>
    <s v="Juzgado 001 Civil del Circuito de El Santuario"/>
    <s v="DAVID ALEJANRO CASTAÑEDA DUQUE"/>
    <n v="12"/>
    <n v="358"/>
    <n v="29.833333333333336"/>
    <n v="348"/>
    <n v="28.999999999999996"/>
    <n v="94"/>
    <n v="8.5833333333333321"/>
    <n v="21.166666666666671"/>
    <n v="8.3333333333333329E-2"/>
    <n v="8.75"/>
    <n v="20.166666666666664"/>
    <n v="8.3333333333333329E-2"/>
  </r>
  <r>
    <x v="0"/>
    <x v="2"/>
    <s v="Juzgado 001 Civil del Circuito de La Ceja"/>
    <s v="BEATRIZ ELENA  FRANCO ISAZA"/>
    <n v="12"/>
    <n v="407"/>
    <n v="33.916666666666664"/>
    <n v="261"/>
    <n v="21.750000000000004"/>
    <n v="130"/>
    <n v="22.999999999999996"/>
    <n v="10.666666666666666"/>
    <n v="0.25000000000000006"/>
    <n v="11.250000000000002"/>
    <n v="10.499999999999998"/>
    <n v="0"/>
  </r>
  <r>
    <x v="0"/>
    <x v="2"/>
    <s v="Juzgado 001 Civil del Circuito de Andes"/>
    <s v="MARLENE VASQUEZ  CÁRDENAS "/>
    <n v="12"/>
    <n v="224"/>
    <n v="18.666666666666671"/>
    <n v="253"/>
    <n v="21.083333333333332"/>
    <n v="100"/>
    <n v="9.8333333333333357"/>
    <n v="8.0833333333333321"/>
    <n v="0.75000000000000011"/>
    <n v="12.416666666666664"/>
    <n v="7.9166666666666661"/>
    <n v="0.75000000000000011"/>
  </r>
  <r>
    <x v="0"/>
    <x v="2"/>
    <s v="Juzgado 001 Civil del Circuito de Turbo"/>
    <s v="LUZ HELENA IBARRA  RUIZ"/>
    <n v="12"/>
    <n v="268"/>
    <n v="22.333333333333332"/>
    <n v="239"/>
    <n v="19.916666666666664"/>
    <n v="62"/>
    <n v="6.9999999999999982"/>
    <n v="15.33333333333333"/>
    <m/>
    <n v="4.6666666666666661"/>
    <n v="15.25"/>
    <m/>
  </r>
  <r>
    <x v="0"/>
    <x v="2"/>
    <s v="Juzgado 001 Civil del Circuito de Caucasia"/>
    <s v="CARLOS ANDRES TABOADA  CASTRO"/>
    <n v="12"/>
    <n v="258"/>
    <n v="21.499999999999993"/>
    <n v="215"/>
    <n v="17.916666666666668"/>
    <n v="686"/>
    <n v="13.583333333333332"/>
    <n v="7.7499999999999982"/>
    <n v="0.16666666666666671"/>
    <n v="10.333333333333336"/>
    <n v="7.5"/>
    <n v="8.3333333333333329E-2"/>
  </r>
  <r>
    <x v="0"/>
    <x v="2"/>
    <s v="Juzgado 001 Civil del Circuito de Bolívar"/>
    <s v="JUAN DAVID GUERRA  TRESPALACIOS"/>
    <n v="12"/>
    <n v="172"/>
    <n v="14.333333333333336"/>
    <n v="138"/>
    <n v="11.499999999999998"/>
    <n v="58"/>
    <n v="9.0833333333333357"/>
    <n v="5.2499999999999991"/>
    <m/>
    <n v="6.5"/>
    <n v="5"/>
    <m/>
  </r>
  <r>
    <x v="0"/>
    <x v="2"/>
    <s v="Juzgado 001 Civil del Circuito de Sonsón"/>
    <s v="OLGA LUCIA MORENO BEDOYA"/>
    <n v="12"/>
    <n v="127"/>
    <n v="10.583333333333332"/>
    <n v="118"/>
    <n v="9.8333333333333339"/>
    <n v="43"/>
    <n v="5.9166666666666661"/>
    <n v="4.583333333333333"/>
    <n v="8.3333333333333329E-2"/>
    <n v="5.583333333333333"/>
    <n v="4.166666666666667"/>
    <n v="8.3333333333333329E-2"/>
  </r>
  <r>
    <x v="0"/>
    <x v="2"/>
    <s v="Juzgado 001 Civil del Circuito de Puerto Berrío"/>
    <s v="RICAURTE PAEZ ORTIZ"/>
    <n v="12"/>
    <n v="110"/>
    <n v="9.1666666666666661"/>
    <n v="89"/>
    <n v="7.4166666666666679"/>
    <n v="43"/>
    <n v="4.6666666666666661"/>
    <n v="4"/>
    <n v="0.5"/>
    <n v="3.0833333333333335"/>
    <n v="4.25"/>
    <n v="8.3333333333333329E-2"/>
  </r>
  <r>
    <x v="0"/>
    <x v="2"/>
    <s v="Juzgado 001 Civil del Circuito de Fredonia"/>
    <s v="GERMAN ALONSO  ECHEVERRI  JIMENEZ"/>
    <n v="12"/>
    <n v="100"/>
    <n v="8.3333333333333321"/>
    <n v="85"/>
    <n v="7.0833333333333321"/>
    <n v="19"/>
    <n v="5.666666666666667"/>
    <n v="2.666666666666667"/>
    <m/>
    <n v="4.583333333333333"/>
    <n v="2.5000000000000004"/>
    <m/>
  </r>
  <r>
    <x v="0"/>
    <x v="2"/>
    <s v="Juzgado 001 Civil del Circuito de Yarumal"/>
    <s v="GLORIA ESTELA  GARCIA TORO"/>
    <n v="12"/>
    <n v="130"/>
    <n v="10.833333333333334"/>
    <n v="81"/>
    <n v="6.7500000000000009"/>
    <n v="49"/>
    <n v="8.25"/>
    <n v="2.5833333333333335"/>
    <n v="0"/>
    <n v="4.0833333333333339"/>
    <n v="2.6666666666666665"/>
    <n v="0"/>
  </r>
  <r>
    <x v="31"/>
    <x v="2"/>
    <s v="Juzgado 001 Civil del Circuito de Arauca"/>
    <s v="JAIME  POVEDA ORTIGOZA"/>
    <n v="12"/>
    <n v="217"/>
    <n v="18.083333333333329"/>
    <n v="141"/>
    <n v="11.75"/>
    <n v="58"/>
    <n v="10"/>
    <n v="7.833333333333333"/>
    <n v="0.25"/>
    <n v="5.3333333333333321"/>
    <n v="6.4166666666666661"/>
    <n v="0"/>
  </r>
  <r>
    <x v="1"/>
    <x v="2"/>
    <s v="Juzgado 002 Civil del Circuito de Armenia"/>
    <s v="IVAN DARIO ZULUAGA  CARDONA"/>
    <n v="12"/>
    <n v="606"/>
    <n v="50.5"/>
    <n v="480"/>
    <n v="40"/>
    <n v="189"/>
    <n v="21"/>
    <n v="28.583333333333332"/>
    <n v="0.91666666666666663"/>
    <n v="11.916666666666668"/>
    <n v="28.083333333333332"/>
    <n v="0"/>
  </r>
  <r>
    <x v="1"/>
    <x v="2"/>
    <s v="Juzgado 003 Civil del Circuito de Armenia"/>
    <s v="GUSTAVO ADOLFO  RONCANCIO  CARDONA "/>
    <n v="12"/>
    <n v="635"/>
    <n v="52.916666666666671"/>
    <n v="479"/>
    <n v="39.916666666666671"/>
    <n v="141"/>
    <n v="23.416666666666668"/>
    <n v="28.416666666666668"/>
    <n v="1.0833333333333333"/>
    <n v="12.083333333333334"/>
    <n v="27.583333333333336"/>
    <n v="0.25000000000000006"/>
  </r>
  <r>
    <x v="1"/>
    <x v="2"/>
    <s v="Juzgado 001 Civil del Circuito de Armenia"/>
    <s v="MARIA ANDREA ARANGO ECHEVERRI"/>
    <n v="12"/>
    <n v="522"/>
    <n v="43.499999999999993"/>
    <n v="410"/>
    <n v="34.166666666666679"/>
    <n v="106"/>
    <n v="19.166666666666664"/>
    <n v="23.666666666666668"/>
    <n v="0.66666666666666663"/>
    <n v="11.500000000000002"/>
    <n v="22.666666666666668"/>
    <n v="0"/>
  </r>
  <r>
    <x v="1"/>
    <x v="2"/>
    <s v="Juzgado 001 Civil del Circuito de Calarcá"/>
    <s v="BEATRIZ ELENA CARRAQUILLA  BOHORQUEZ"/>
    <n v="12"/>
    <n v="351"/>
    <n v="29.25"/>
    <n v="235"/>
    <n v="19.583333333333339"/>
    <n v="198"/>
    <n v="19.916666666666664"/>
    <n v="9"/>
    <n v="0.33333333333333331"/>
    <n v="11.66666666666667"/>
    <n v="7.9166666666666679"/>
    <n v="0"/>
  </r>
  <r>
    <x v="2"/>
    <x v="2"/>
    <s v="Juzgado 009 Civil del Circuito de Barranquilla"/>
    <s v="CLEMENTINA PATRICIA GODIN  OJEDA"/>
    <n v="12"/>
    <n v="513"/>
    <n v="42.750000000000014"/>
    <n v="517"/>
    <n v="43.083333333333343"/>
    <n v="231"/>
    <n v="23.666666666666668"/>
    <n v="18.833333333333329"/>
    <n v="0.25000000000000006"/>
    <n v="23.416666666666664"/>
    <n v="17.249999999999996"/>
    <n v="2.4166666666666665"/>
  </r>
  <r>
    <x v="2"/>
    <x v="2"/>
    <s v="Juzgado 002 Civil del Circuito de Soledad"/>
    <s v="JULIAN ENRIQUE  GUERRERO CORREA"/>
    <n v="12"/>
    <n v="562"/>
    <n v="46.833333333333321"/>
    <n v="507"/>
    <n v="42.250000000000014"/>
    <n v="205"/>
    <n v="17.999999999999996"/>
    <n v="28.750000000000004"/>
    <n v="8.3333333333333329E-2"/>
    <n v="14.166666666666666"/>
    <n v="27.833333333333332"/>
    <n v="0.25"/>
  </r>
  <r>
    <x v="2"/>
    <x v="2"/>
    <s v="Juzgado 011 Civil del Circuito de Barranquilla"/>
    <s v="NEVIS DE JESUS GOMEZ CASERES  HOYOS"/>
    <n v="12"/>
    <n v="470"/>
    <n v="39.166666666666679"/>
    <n v="473"/>
    <n v="39.416666666666664"/>
    <n v="391"/>
    <n v="21.000000000000004"/>
    <n v="18"/>
    <n v="0.16666666666666666"/>
    <n v="23.416666666666671"/>
    <n v="15.75"/>
    <n v="0.25000000000000006"/>
  </r>
  <r>
    <x v="2"/>
    <x v="2"/>
    <s v="Juzgado 010 Civil del Circuito de Barranquilla"/>
    <s v="EDGARDO LUIS  VIZCAINO  PACHECO"/>
    <n v="12"/>
    <n v="537"/>
    <n v="44.749999999999993"/>
    <n v="470"/>
    <n v="39.166666666666671"/>
    <n v="166"/>
    <n v="25.75"/>
    <n v="18.666666666666664"/>
    <n v="0.33333333333333343"/>
    <n v="21.750000000000004"/>
    <n v="17.166666666666668"/>
    <n v="0.25000000000000006"/>
  </r>
  <r>
    <x v="2"/>
    <x v="2"/>
    <s v="Juzgado 016 Civil del Circuito de Barranquilla"/>
    <s v="MARTHA PATRICIA CASTAÑEDA BORJA"/>
    <n v="12"/>
    <n v="594"/>
    <n v="49.499999999999986"/>
    <n v="459"/>
    <n v="38.249999999999993"/>
    <n v="180"/>
    <n v="25.833333333333325"/>
    <n v="23.5"/>
    <n v="0.16666666666666671"/>
    <n v="17.083333333333329"/>
    <n v="21.000000000000004"/>
    <n v="0.16666666666666671"/>
  </r>
  <r>
    <x v="2"/>
    <x v="2"/>
    <s v="Juzgado 006 Civil del Circuito de Barranquilla"/>
    <s v="JHON EDINSON ARNEDO JIMENEZ"/>
    <n v="12"/>
    <n v="501"/>
    <n v="41.75"/>
    <n v="387"/>
    <n v="32.25"/>
    <n v="330"/>
    <n v="23.083333333333336"/>
    <n v="18.499999999999996"/>
    <n v="0.16666666666666666"/>
    <n v="15.750000000000002"/>
    <n v="16.333333333333336"/>
    <n v="0.16666666666666666"/>
  </r>
  <r>
    <x v="2"/>
    <x v="2"/>
    <s v="Juzgado 012 Civil del Circuito de Barranquilla"/>
    <s v="JUAN BAUTISTA LYONS  HOYOS"/>
    <n v="12"/>
    <n v="479"/>
    <n v="39.916666666666671"/>
    <n v="383"/>
    <n v="31.916666666666661"/>
    <n v="271"/>
    <n v="22.000000000000004"/>
    <n v="17.75"/>
    <n v="0.16666666666666666"/>
    <n v="15.333333333333336"/>
    <n v="16.416666666666668"/>
    <n v="0.16666666666666666"/>
  </r>
  <r>
    <x v="2"/>
    <x v="2"/>
    <s v="Juzgado 007 Civil del Circuito de Barranquilla"/>
    <s v="CESAR AUGUSTO ALVEAR  JIMENEZ"/>
    <n v="12"/>
    <n v="433"/>
    <n v="36.083333333333329"/>
    <n v="370"/>
    <n v="30.833333333333336"/>
    <n v="77"/>
    <n v="19.666666666666661"/>
    <n v="16.249999999999996"/>
    <n v="0.16666666666666671"/>
    <n v="13.91666666666667"/>
    <n v="16.75"/>
    <n v="0.16666666666666671"/>
  </r>
  <r>
    <x v="2"/>
    <x v="2"/>
    <s v="Juzgado 001 Civil del Circuito de Soledad"/>
    <s v="GERMÁN EMILIO  RODRÍGUEZ  PACHECO"/>
    <n v="12"/>
    <n v="541"/>
    <n v="45.083333333333321"/>
    <n v="369"/>
    <n v="30.75"/>
    <n v="446"/>
    <n v="22.999999999999993"/>
    <n v="21.916666666666668"/>
    <n v="0.16666666666666671"/>
    <n v="10.333333333333332"/>
    <n v="20.416666666666671"/>
    <n v="0"/>
  </r>
  <r>
    <x v="2"/>
    <x v="2"/>
    <s v="Juzgado 013 Civil del Circuito de Barranquilla"/>
    <s v="LIBARDO  LEON  LOPEZ"/>
    <n v="12"/>
    <n v="603"/>
    <n v="50.250000000000014"/>
    <n v="353"/>
    <n v="29.416666666666664"/>
    <n v="297"/>
    <n v="29.5"/>
    <n v="20.749999999999996"/>
    <m/>
    <n v="12.75"/>
    <n v="16.666666666666671"/>
    <m/>
  </r>
  <r>
    <x v="2"/>
    <x v="2"/>
    <s v="Juzgado 001 Civil del Circuito de Barranquilla"/>
    <s v="NORBERTO GARI  GARCIA"/>
    <n v="12"/>
    <n v="409"/>
    <n v="34.083333333333343"/>
    <n v="344"/>
    <n v="28.666666666666664"/>
    <n v="463"/>
    <n v="16.416666666666668"/>
    <n v="17.499999999999996"/>
    <n v="0.16666666666666666"/>
    <n v="12.166666666666666"/>
    <n v="16.416666666666668"/>
    <n v="8.3333333333333329E-2"/>
  </r>
  <r>
    <x v="2"/>
    <x v="2"/>
    <s v="Juzgado 004 Civil del Circuito de Barranquilla"/>
    <s v="JAVIER VELASQUEZ"/>
    <n v="12"/>
    <n v="451"/>
    <n v="37.583333333333343"/>
    <n v="322"/>
    <n v="26.833333333333332"/>
    <n v="235"/>
    <n v="20.416666666666668"/>
    <n v="17.000000000000004"/>
    <n v="0.16666666666666666"/>
    <n v="11.749999999999998"/>
    <n v="14.999999999999998"/>
    <n v="8.3333333333333329E-2"/>
  </r>
  <r>
    <x v="2"/>
    <x v="2"/>
    <s v="Juzgado 014 Civil del Circuito de Barranquilla"/>
    <s v="GUSTAVO ADOLFO HELD  MOLINA"/>
    <n v="12"/>
    <n v="511"/>
    <n v="42.583333333333321"/>
    <n v="321"/>
    <n v="26.75"/>
    <n v="417"/>
    <n v="23.083333333333336"/>
    <n v="19.333333333333339"/>
    <n v="0.16666666666666666"/>
    <n v="8.4166666666666661"/>
    <n v="18.166666666666668"/>
    <n v="0.16666666666666666"/>
  </r>
  <r>
    <x v="2"/>
    <x v="2"/>
    <s v="Juzgado 005 Civil del Circuito de Barranquilla"/>
    <s v="CANDELARIA  OBYRNE GUERRERO"/>
    <n v="9"/>
    <n v="372"/>
    <n v="41.333333333333343"/>
    <n v="312"/>
    <n v="34.666666666666671"/>
    <n v="180"/>
    <n v="22.666666666666668"/>
    <n v="18.666666666666664"/>
    <m/>
    <n v="18.888888888888893"/>
    <n v="15.777777777777777"/>
    <m/>
  </r>
  <r>
    <x v="2"/>
    <x v="2"/>
    <s v="Juzgado 015 Civil del Circuito de Barranquilla"/>
    <s v="RAUL ALBERTO MOLINARES  LEONES"/>
    <n v="9"/>
    <n v="376"/>
    <n v="41.777777777777786"/>
    <n v="308"/>
    <n v="34.222222222222214"/>
    <n v="190"/>
    <n v="21.888888888888889"/>
    <n v="19.666666666666664"/>
    <n v="0.22222222222222221"/>
    <n v="14.666666666666666"/>
    <n v="19.333333333333332"/>
    <n v="0.22222222222222221"/>
  </r>
  <r>
    <x v="2"/>
    <x v="2"/>
    <s v="Juzgado 003 Civil del Circuito de Barranquilla"/>
    <s v="LINETH MARGARITA CORZO  COBA"/>
    <n v="12"/>
    <n v="210"/>
    <n v="17.499999999999996"/>
    <n v="305"/>
    <n v="25.416666666666668"/>
    <n v="216"/>
    <n v="2.25"/>
    <n v="15.083333333333332"/>
    <n v="0.16666666666666666"/>
    <n v="10.25"/>
    <n v="15.000000000000002"/>
    <n v="0.16666666666666666"/>
  </r>
  <r>
    <x v="2"/>
    <x v="2"/>
    <s v="Juzgado 008 Civil del Circuito de Barranquilla"/>
    <s v="JENIFER GLEN RIOS"/>
    <n v="6"/>
    <n v="240"/>
    <n v="40"/>
    <n v="291"/>
    <n v="48.499999999999993"/>
    <n v="274"/>
    <n v="21.666666666666668"/>
    <n v="18.333333333333336"/>
    <n v="0"/>
    <n v="31.666666666666661"/>
    <n v="16.833333333333332"/>
    <n v="0"/>
  </r>
  <r>
    <x v="2"/>
    <x v="2"/>
    <s v="Juzgado 002 Civil del Circuito de Barranquilla"/>
    <s v="OSIRIS ESTHER ARAUJO  MERCADO"/>
    <n v="12"/>
    <n v="220"/>
    <n v="18.333333333333332"/>
    <n v="277"/>
    <n v="23.083333333333332"/>
    <n v="351"/>
    <n v="3.8333333333333339"/>
    <n v="14.416666666666664"/>
    <n v="8.3333333333333329E-2"/>
    <n v="7.9166666666666661"/>
    <n v="15.000000000000002"/>
    <n v="0.16666666666666666"/>
  </r>
  <r>
    <x v="3"/>
    <x v="2"/>
    <s v="Juzgado 016 Civil del Circuito de Bogotá"/>
    <s v="CLAUDIA MILDRED PINTO  MARTINEZ"/>
    <n v="12"/>
    <n v="1154"/>
    <n v="96.166666666666643"/>
    <n v="861"/>
    <n v="71.749999999999986"/>
    <n v="608"/>
    <n v="53.750000000000007"/>
    <n v="38.333333333333336"/>
    <n v="4.083333333333333"/>
    <n v="35.166666666666664"/>
    <n v="36.083333333333329"/>
    <n v="0.50000000000000011"/>
  </r>
  <r>
    <x v="3"/>
    <x v="2"/>
    <s v="Juzgado 043 Civil del Circuito de Bogotá"/>
    <s v="RONALD NEIL OROZCO GOMEZ"/>
    <n v="12"/>
    <n v="1092"/>
    <n v="91.000000000000014"/>
    <n v="850"/>
    <n v="70.833333333333329"/>
    <n v="356"/>
    <n v="50.583333333333336"/>
    <n v="38.5"/>
    <n v="1.916666666666667"/>
    <n v="34.166666666666664"/>
    <n v="36.416666666666664"/>
    <n v="0.25000000000000006"/>
  </r>
  <r>
    <x v="3"/>
    <x v="2"/>
    <s v="Juzgado 001 Civil del Circuito de Bogotá"/>
    <s v="GAMALMOHAMMAND OTHMAN ATSHAN RUBIANO"/>
    <n v="12"/>
    <n v="920"/>
    <n v="76.666666666666643"/>
    <n v="821"/>
    <n v="68.416666666666671"/>
    <n v="498"/>
    <n v="36.416666666666657"/>
    <n v="39.666666666666664"/>
    <n v="0.58333333333333337"/>
    <n v="28.25"/>
    <n v="40.166666666666657"/>
    <n v="0"/>
  </r>
  <r>
    <x v="3"/>
    <x v="2"/>
    <s v="Juzgado 029 Civil del Circuito de Bogotá"/>
    <s v="MARTHA INES  DIAZ ROMERO"/>
    <n v="12"/>
    <n v="999"/>
    <n v="83.250000000000014"/>
    <n v="821"/>
    <n v="68.416666666666657"/>
    <n v="416"/>
    <n v="41.916666666666671"/>
    <n v="39.25"/>
    <n v="2.0833333333333335"/>
    <n v="31.583333333333336"/>
    <n v="36.25"/>
    <n v="0.58333333333333337"/>
  </r>
  <r>
    <x v="3"/>
    <x v="2"/>
    <s v="Juzgado 044 Civil del Circuito de Bogotá"/>
    <s v="HENEY VELASQUEZ  ORTIZ"/>
    <n v="12"/>
    <n v="1165"/>
    <n v="97.083333333333357"/>
    <n v="812"/>
    <n v="67.666666666666643"/>
    <n v="352"/>
    <n v="52.916666666666679"/>
    <n v="39.916666666666671"/>
    <n v="4.25"/>
    <n v="29.749999999999996"/>
    <n v="37.5"/>
    <n v="0.41666666666666663"/>
  </r>
  <r>
    <x v="3"/>
    <x v="2"/>
    <s v="Juzgado 030 Civil del Circuito de Bogotá"/>
    <s v="CLAUDIA PATRICIA  NAVARRETE  PALOMARES"/>
    <n v="12"/>
    <n v="1093"/>
    <n v="91.083333333333314"/>
    <n v="811"/>
    <n v="67.583333333333314"/>
    <n v="626"/>
    <n v="51.249999999999986"/>
    <n v="37.833333333333329"/>
    <n v="1.9999999999999996"/>
    <n v="32"/>
    <n v="35.249999999999993"/>
    <n v="0.33333333333333337"/>
  </r>
  <r>
    <x v="3"/>
    <x v="2"/>
    <s v="Juzgado 032 Civil del Circuito de Bogotá"/>
    <s v="GUSTAVO  SERRANO  RUBIO"/>
    <n v="12"/>
    <n v="962"/>
    <n v="80.166666666666671"/>
    <n v="802"/>
    <n v="66.833333333333343"/>
    <n v="349"/>
    <n v="38.833333333333343"/>
    <n v="38.583333333333336"/>
    <n v="2.75"/>
    <n v="32.583333333333329"/>
    <n v="33.999999999999993"/>
    <n v="0.25000000000000006"/>
  </r>
  <r>
    <x v="3"/>
    <x v="2"/>
    <s v="Juzgado 023 Civil del Circuito de Bogotá"/>
    <s v="TIRSO  PEÑA HERNANDEZ"/>
    <n v="12"/>
    <n v="1227"/>
    <n v="102.25000000000003"/>
    <n v="786"/>
    <n v="65.5"/>
    <n v="437"/>
    <n v="61.833333333333329"/>
    <n v="38.083333333333343"/>
    <n v="2.3333333333333335"/>
    <n v="30.166666666666664"/>
    <n v="35"/>
    <n v="0.33333333333333331"/>
  </r>
  <r>
    <x v="3"/>
    <x v="2"/>
    <s v="Juzgado 010 Civil del Circuito de Bogotá"/>
    <s v="FELIPE PABLO MOJICA  CORTES"/>
    <n v="12"/>
    <n v="1115"/>
    <n v="92.916666666666643"/>
    <n v="784"/>
    <n v="65.333333333333329"/>
    <n v="607"/>
    <n v="55.666666666666664"/>
    <n v="33.916666666666664"/>
    <n v="3.333333333333333"/>
    <n v="29.249999999999996"/>
    <n v="36"/>
    <n v="8.3333333333333329E-2"/>
  </r>
  <r>
    <x v="3"/>
    <x v="2"/>
    <s v="Juzgado 041 Civil del Circuito de Bogotá"/>
    <s v="JANETH JAZMINA BRITTO RIVERO"/>
    <n v="12"/>
    <n v="1145"/>
    <n v="95.416666666666657"/>
    <n v="780"/>
    <n v="65"/>
    <n v="615"/>
    <n v="52.333333333333336"/>
    <n v="38.583333333333336"/>
    <n v="4.5"/>
    <n v="30.25"/>
    <n v="34.333333333333336"/>
    <n v="0.41666666666666674"/>
  </r>
  <r>
    <x v="3"/>
    <x v="2"/>
    <s v="Juzgado 035 Civil del Circuito de Bogotá"/>
    <s v="LUIS GUILLERMO  BOLAÑO SANCHEZ"/>
    <n v="12"/>
    <n v="967"/>
    <n v="80.583333333333357"/>
    <n v="778"/>
    <n v="64.833333333333343"/>
    <n v="568"/>
    <n v="40.5"/>
    <n v="38.583333333333329"/>
    <n v="1.4999999999999998"/>
    <n v="27.666666666666668"/>
    <n v="36.583333333333336"/>
    <n v="0.58333333333333337"/>
  </r>
  <r>
    <x v="3"/>
    <x v="2"/>
    <s v="Juzgado 003 Civil del Circuito de Bogotá"/>
    <s v="LILIANA CORREDOR MARTINEZ"/>
    <n v="12"/>
    <n v="1184"/>
    <n v="98.666666666666657"/>
    <n v="770"/>
    <n v="64.166666666666657"/>
    <n v="689"/>
    <n v="55.083333333333329"/>
    <n v="39.416666666666671"/>
    <n v="4.1666666666666661"/>
    <n v="27.833333333333325"/>
    <n v="35.833333333333336"/>
    <n v="0.50000000000000011"/>
  </r>
  <r>
    <x v="3"/>
    <x v="2"/>
    <s v="Juzgado 038 Civil del Circuito de Bogotá"/>
    <s v="CONSTANZA ALICIA PIÑEROS VARGAS"/>
    <n v="12"/>
    <n v="1021"/>
    <n v="85.083333333333329"/>
    <n v="755"/>
    <n v="62.916666666666686"/>
    <n v="328"/>
    <n v="44.5"/>
    <n v="38.666666666666671"/>
    <n v="1.916666666666667"/>
    <n v="24.666666666666664"/>
    <n v="37.750000000000007"/>
    <n v="0.50000000000000011"/>
  </r>
  <r>
    <x v="3"/>
    <x v="2"/>
    <s v="Juzgado 006 Civil del Circuito de Bogotá"/>
    <s v="REYNALDO HUERTAS"/>
    <n v="12"/>
    <n v="1157"/>
    <n v="96.416666666666643"/>
    <n v="753"/>
    <n v="62.75"/>
    <n v="452"/>
    <n v="56.416666666666657"/>
    <n v="37.916666666666664"/>
    <n v="2.083333333333333"/>
    <n v="26.416666666666664"/>
    <n v="36"/>
    <n v="0.33333333333333331"/>
  </r>
  <r>
    <x v="3"/>
    <x v="2"/>
    <s v="Juzgado 028 Civil del Circuito de Bogotá"/>
    <s v="JOHN EDWIN  CASADIEGO PARRA"/>
    <n v="12"/>
    <n v="1042"/>
    <n v="86.833333333333329"/>
    <n v="739"/>
    <n v="61.583333333333329"/>
    <n v="492"/>
    <n v="44.583333333333329"/>
    <n v="38.333333333333343"/>
    <n v="3.9166666666666665"/>
    <n v="25.416666666666661"/>
    <n v="35.833333333333343"/>
    <n v="0.33333333333333343"/>
  </r>
  <r>
    <x v="3"/>
    <x v="2"/>
    <s v="Juzgado 005 Civil del Circuito de Bogotá"/>
    <s v="NANCY LILIANA FUENTES VELANDIA"/>
    <n v="12"/>
    <n v="1100"/>
    <n v="91.666666666666671"/>
    <n v="733"/>
    <n v="61.083333333333314"/>
    <n v="538"/>
    <n v="49.583333333333321"/>
    <n v="38.333333333333336"/>
    <n v="3.7500000000000004"/>
    <n v="24.916666666666661"/>
    <n v="35.750000000000007"/>
    <n v="0.41666666666666674"/>
  </r>
  <r>
    <x v="3"/>
    <x v="2"/>
    <s v="Juzgado 024 Civil del Circuito de Bogotá"/>
    <s v="HEIDI MARIANA LANCHEROS  MURCIA"/>
    <n v="12"/>
    <n v="956"/>
    <n v="79.666666666666657"/>
    <n v="720"/>
    <n v="59.999999999999993"/>
    <n v="257"/>
    <n v="42.916666666666664"/>
    <n v="34.583333333333343"/>
    <n v="2.1666666666666665"/>
    <n v="24.583333333333329"/>
    <n v="34.916666666666671"/>
    <n v="0.5"/>
  </r>
  <r>
    <x v="3"/>
    <x v="2"/>
    <s v="Juzgado 037 Civil del Circuito de Bogotá"/>
    <s v="HERNANDO  FORERO DIAZ"/>
    <n v="12"/>
    <n v="916"/>
    <n v="76.3333333333333"/>
    <n v="720"/>
    <n v="60"/>
    <n v="446"/>
    <n v="36.833333333333321"/>
    <n v="37.583333333333343"/>
    <n v="1.9166666666666663"/>
    <n v="23.916666666666668"/>
    <n v="35.666666666666671"/>
    <n v="0.41666666666666674"/>
  </r>
  <r>
    <x v="3"/>
    <x v="2"/>
    <s v="Juzgado 018 Civil del Circuito de Bogotá"/>
    <s v="EDILMA  CARDONA  PINO"/>
    <n v="12"/>
    <n v="1061"/>
    <n v="88.416666666666671"/>
    <n v="719"/>
    <n v="59.916666666666664"/>
    <n v="429"/>
    <n v="46.333333333333336"/>
    <n v="39.083333333333329"/>
    <n v="3.0000000000000004"/>
    <n v="22.249999999999993"/>
    <n v="37.333333333333336"/>
    <n v="0.33333333333333331"/>
  </r>
  <r>
    <x v="3"/>
    <x v="2"/>
    <s v="Juzgado 031 Civil del Circuito de Bogotá"/>
    <s v="BERNARDO FLÓREZ RUIZ"/>
    <n v="12"/>
    <n v="1127"/>
    <n v="93.916666666666643"/>
    <n v="717"/>
    <n v="59.75"/>
    <n v="549"/>
    <n v="50.249999999999993"/>
    <n v="39.833333333333329"/>
    <n v="3.833333333333333"/>
    <n v="22.916666666666668"/>
    <n v="35.916666666666664"/>
    <n v="0.91666666666666674"/>
  </r>
  <r>
    <x v="3"/>
    <x v="2"/>
    <s v="Juzgado 007 Civil del Circuito de Bogotá"/>
    <s v="SERGIO IVAN MESA MACIAS"/>
    <n v="12"/>
    <n v="1075"/>
    <n v="89.583333333333314"/>
    <n v="709"/>
    <n v="59.08333333333335"/>
    <n v="616"/>
    <n v="46.916666666666657"/>
    <n v="38.416666666666657"/>
    <n v="4.25"/>
    <n v="23.333333333333336"/>
    <n v="35.416666666666664"/>
    <n v="0.33333333333333331"/>
  </r>
  <r>
    <x v="3"/>
    <x v="2"/>
    <s v="Juzgado 025 Civil del Circuito de Bogotá"/>
    <s v="OLGA CECILIA SOLER  RINCON"/>
    <n v="12"/>
    <n v="1146"/>
    <n v="95.500000000000014"/>
    <n v="705"/>
    <n v="58.75"/>
    <n v="659"/>
    <n v="51.833333333333343"/>
    <n v="39.333333333333336"/>
    <n v="4.333333333333333"/>
    <n v="22.833333333333332"/>
    <n v="35.333333333333336"/>
    <n v="0.58333333333333326"/>
  </r>
  <r>
    <x v="3"/>
    <x v="2"/>
    <s v="Juzgado 012 Civil del Circuito de Bogotá"/>
    <s v="WILSON PALOMO ENCISO"/>
    <n v="12"/>
    <n v="1210"/>
    <n v="100.83333333333329"/>
    <n v="697"/>
    <n v="58.083333333333343"/>
    <n v="511"/>
    <n v="56.416666666666664"/>
    <n v="40.333333333333329"/>
    <n v="4.083333333333333"/>
    <n v="21.333333333333339"/>
    <n v="36.083333333333329"/>
    <n v="0.66666666666666663"/>
  </r>
  <r>
    <x v="3"/>
    <x v="2"/>
    <s v="Juzgado 039 Civil del Circuito de Bogotá"/>
    <s v="CESAR EDUARDO  DIAZ VALDIRI"/>
    <n v="12"/>
    <n v="1121"/>
    <n v="93.416666666666643"/>
    <n v="690"/>
    <n v="57.500000000000014"/>
    <n v="586"/>
    <n v="51.499999999999993"/>
    <n v="38.166666666666664"/>
    <n v="3.75"/>
    <n v="23"/>
    <n v="34.333333333333336"/>
    <n v="0.16666666666666666"/>
  </r>
  <r>
    <x v="3"/>
    <x v="2"/>
    <s v="Juzgado 015 Civil del Circuito de Bogotá"/>
    <s v="GILBERTO  REYES  DELGADO"/>
    <n v="12"/>
    <n v="1002"/>
    <n v="83.499999999999986"/>
    <n v="690"/>
    <n v="57.499999999999993"/>
    <n v="622"/>
    <n v="40.666666666666664"/>
    <n v="38.999999999999993"/>
    <n v="3.8333333333333335"/>
    <n v="21.249999999999993"/>
    <n v="35.833333333333336"/>
    <n v="0.41666666666666674"/>
  </r>
  <r>
    <x v="3"/>
    <x v="2"/>
    <s v="Juzgado 027 Civil del Circuito de Bogotá"/>
    <s v="MARIA EUGENIA FAJARDO  CASALLAS"/>
    <n v="12"/>
    <n v="1045"/>
    <n v="87.083333333333371"/>
    <n v="690"/>
    <n v="57.500000000000007"/>
    <n v="356"/>
    <n v="48.000000000000014"/>
    <n v="35.083333333333336"/>
    <n v="3.9999999999999996"/>
    <n v="25.500000000000004"/>
    <n v="31.833333333333339"/>
    <n v="0.16666666666666671"/>
  </r>
  <r>
    <x v="3"/>
    <x v="2"/>
    <s v="Juzgado 021 Civil del Circuito de Bogotá"/>
    <s v="ALBA LUCY  COCK  ALVAREZ"/>
    <n v="12"/>
    <n v="1114"/>
    <n v="92.833333333333357"/>
    <n v="689"/>
    <n v="57.416666666666657"/>
    <n v="783"/>
    <n v="50.5"/>
    <n v="40.250000000000007"/>
    <n v="2.0833333333333335"/>
    <n v="19.75"/>
    <n v="37.333333333333329"/>
    <n v="0.33333333333333343"/>
  </r>
  <r>
    <x v="3"/>
    <x v="2"/>
    <s v="Juzgado 011 Civil del Circuito de Bogotá"/>
    <s v="MARIA EUGENIA SANTA GARCIA"/>
    <n v="12"/>
    <n v="1022"/>
    <n v="85.166666666666643"/>
    <n v="683"/>
    <n v="56.916666666666671"/>
    <n v="621"/>
    <n v="46.333333333333343"/>
    <n v="35.666666666666671"/>
    <n v="3.166666666666667"/>
    <n v="28.083333333333329"/>
    <n v="28.583333333333332"/>
    <n v="0.25"/>
  </r>
  <r>
    <x v="3"/>
    <x v="2"/>
    <s v="Juzgado 040 Civil del Circuito de Bogotá"/>
    <s v="JENNY CAROLINA MARTINEZ RUEDA"/>
    <n v="12"/>
    <n v="1164"/>
    <n v="96.999999999999986"/>
    <n v="682"/>
    <n v="56.833333333333336"/>
    <n v="524"/>
    <n v="54.333333333333329"/>
    <n v="38.833333333333336"/>
    <n v="3.833333333333333"/>
    <n v="21.333333333333332"/>
    <n v="35.166666666666671"/>
    <n v="0.33333333333333343"/>
  </r>
  <r>
    <x v="3"/>
    <x v="2"/>
    <s v="Juzgado 004 Civil del Circuito de Bogotá"/>
    <s v="GERMAN IGNACIO  PEÑA  BELTRAN"/>
    <n v="12"/>
    <n v="1184"/>
    <n v="98.666666666666686"/>
    <n v="681"/>
    <n v="56.749999999999993"/>
    <n v="581"/>
    <n v="56.666666666666671"/>
    <n v="38.25"/>
    <n v="3.75"/>
    <n v="20.250000000000004"/>
    <n v="36.250000000000007"/>
    <n v="0.25000000000000006"/>
  </r>
  <r>
    <x v="3"/>
    <x v="2"/>
    <s v="Juzgado 017 Civil del Circuito de Bogotá"/>
    <s v="CESAR AUGUSTO BRAUSIN  AREVALO"/>
    <n v="12"/>
    <n v="1048"/>
    <n v="87.333333333333314"/>
    <n v="667"/>
    <n v="55.583333333333357"/>
    <n v="424"/>
    <n v="46.333333333333336"/>
    <n v="38.833333333333329"/>
    <n v="2.166666666666667"/>
    <n v="20.583333333333332"/>
    <n v="34.583333333333336"/>
    <n v="0.41666666666666663"/>
  </r>
  <r>
    <x v="3"/>
    <x v="2"/>
    <s v="Juzgado 009 Civil del Circuito de Bogotá"/>
    <s v="LUISA MYRIAM  LIZARAZO  RICAURTE"/>
    <n v="9"/>
    <n v="847"/>
    <n v="94.111111111111143"/>
    <n v="653"/>
    <n v="72.555555555555571"/>
    <n v="210"/>
    <n v="50.33333333333335"/>
    <n v="41"/>
    <n v="2.7777777777777772"/>
    <n v="32.444444444444443"/>
    <n v="39.666666666666657"/>
    <n v="0.44444444444444442"/>
  </r>
  <r>
    <x v="3"/>
    <x v="2"/>
    <s v="Juzgado 033 Civil del Circuito de Bogotá"/>
    <s v="ALFREDO  MARTINEZ  DE LA HOZ"/>
    <n v="12"/>
    <n v="1198"/>
    <n v="99.833333333333329"/>
    <n v="627"/>
    <n v="52.250000000000007"/>
    <n v="1022"/>
    <n v="59.416666666666686"/>
    <n v="37.416666666666664"/>
    <n v="3"/>
    <n v="16.25"/>
    <n v="34.416666666666664"/>
    <n v="1.583333333333333"/>
  </r>
  <r>
    <x v="3"/>
    <x v="2"/>
    <s v="Juzgado 013 Civil del Circuito de Bogotá"/>
    <s v="GABRIEL RICARDO  GUEVARA  CARRILLO"/>
    <n v="12"/>
    <n v="1064"/>
    <n v="88.666666666666643"/>
    <n v="625"/>
    <n v="52.083333333333329"/>
    <n v="750"/>
    <n v="50.250000000000014"/>
    <n v="36.25"/>
    <n v="2.1666666666666665"/>
    <n v="16.5"/>
    <n v="35.5"/>
    <n v="8.3333333333333329E-2"/>
  </r>
  <r>
    <x v="3"/>
    <x v="2"/>
    <s v="Juzgado 002 Civil del Circuito de Bogotá"/>
    <s v="OSCAR GABRIEL CELY  FONSECA"/>
    <n v="9"/>
    <n v="786"/>
    <n v="87.333333333333371"/>
    <n v="625"/>
    <n v="69.444444444444471"/>
    <n v="1044"/>
    <n v="41.888888888888907"/>
    <n v="40.777777777777779"/>
    <n v="4.666666666666667"/>
    <n v="30.555555555555557"/>
    <n v="38.222222222222221"/>
    <n v="0.66666666666666663"/>
  </r>
  <r>
    <x v="3"/>
    <x v="2"/>
    <s v="Juzgado 019 Civil del Circuito de Bogotá"/>
    <s v="ALBA LUCIA GOYENECHE GUEVARA"/>
    <n v="12"/>
    <n v="858"/>
    <n v="71.500000000000014"/>
    <n v="620"/>
    <n v="51.666666666666679"/>
    <n v="493"/>
    <n v="34.083333333333343"/>
    <n v="34"/>
    <n v="3.4166666666666665"/>
    <n v="19.75"/>
    <n v="31.833333333333332"/>
    <n v="8.3333333333333329E-2"/>
  </r>
  <r>
    <x v="3"/>
    <x v="2"/>
    <s v="Juzgado 036 Civil del Circuito de Bogotá"/>
    <s v="MARIA CLAUDIA MORENO CARRILLO"/>
    <n v="9"/>
    <n v="736"/>
    <n v="81.777777777777786"/>
    <n v="592"/>
    <n v="65.7777777777778"/>
    <n v="483"/>
    <n v="40.222222222222229"/>
    <n v="36.444444444444443"/>
    <n v="5.1111111111111107"/>
    <n v="31.333333333333329"/>
    <n v="34.111111111111114"/>
    <n v="0.33333333333333331"/>
  </r>
  <r>
    <x v="3"/>
    <x v="2"/>
    <s v="Juzgado 042 Civil del Circuito de Bogotá"/>
    <s v="FLOR MARGOTH GONZALEZ FLOREZ"/>
    <n v="11"/>
    <n v="845"/>
    <n v="76.818181818181827"/>
    <n v="578"/>
    <n v="52.54545454545454"/>
    <n v="550"/>
    <n v="53.363636363636367"/>
    <n v="20.90909090909091"/>
    <n v="2.5454545454545454"/>
    <n v="31.09090909090909"/>
    <n v="20.454545454545453"/>
    <n v="1"/>
  </r>
  <r>
    <x v="3"/>
    <x v="2"/>
    <s v="Juzgado 014 Civil del Circuito de Bogotá"/>
    <s v="JAIRO FRANCISCO  LEAL  ALVARADO"/>
    <n v="12"/>
    <n v="997"/>
    <n v="83.083333333333343"/>
    <n v="562"/>
    <n v="46.833333333333329"/>
    <n v="541"/>
    <n v="43.166666666666671"/>
    <n v="37.666666666666671"/>
    <n v="2.25"/>
    <n v="12.999999999999998"/>
    <n v="33.583333333333336"/>
    <n v="0.25000000000000006"/>
  </r>
  <r>
    <x v="3"/>
    <x v="2"/>
    <s v="Juzgado 034 Civil del Circuito de Bogotá"/>
    <s v="MARIA DEL PILAR  ARANGO  HERNANDEZ"/>
    <n v="12"/>
    <n v="850"/>
    <n v="70.833333333333329"/>
    <n v="557"/>
    <n v="46.416666666666664"/>
    <n v="690"/>
    <n v="38.833333333333336"/>
    <n v="29.999999999999996"/>
    <n v="2"/>
    <n v="20.416666666666668"/>
    <n v="25.75"/>
    <n v="0.25000000000000006"/>
  </r>
  <r>
    <x v="3"/>
    <x v="2"/>
    <s v="Juzgado 020 Civil del Circuito de Bogotá"/>
    <s v="ADRIANA AYALA  PULGARIN"/>
    <n v="9"/>
    <n v="736"/>
    <n v="81.777777777777786"/>
    <n v="556"/>
    <n v="61.777777777777779"/>
    <n v="475"/>
    <n v="39.222222222222221"/>
    <n v="40.111111111111114"/>
    <n v="2.4444444444444446"/>
    <n v="24.666666666666664"/>
    <n v="36.555555555555557"/>
    <n v="0.55555555555555558"/>
  </r>
  <r>
    <x v="3"/>
    <x v="2"/>
    <s v="Juzgado 022 Civil del Circuito de Bogotá"/>
    <s v="JOSE NEL CARDONA  MARTINEZ"/>
    <n v="9"/>
    <n v="853"/>
    <n v="94.777777777777771"/>
    <n v="493"/>
    <n v="54.777777777777786"/>
    <n v="578"/>
    <n v="52.444444444444436"/>
    <n v="39.333333333333336"/>
    <n v="3.0000000000000009"/>
    <n v="20.111111111111111"/>
    <n v="34.44444444444445"/>
    <n v="0.22222222222222221"/>
  </r>
  <r>
    <x v="3"/>
    <x v="2"/>
    <s v="Juzgado 048 Civil del Circuito de Bogotá"/>
    <s v="SAUL PACHON  JIMENEZ"/>
    <n v="12"/>
    <n v="111"/>
    <n v="9.2499999999999982"/>
    <n v="439"/>
    <n v="36.583333333333336"/>
    <n v="548"/>
    <n v="5.2499999999999991"/>
    <n v="3.833333333333333"/>
    <n v="0.16666666666666671"/>
    <n v="32.833333333333336"/>
    <n v="3.5833333333333335"/>
    <n v="0.16666666666666671"/>
  </r>
  <r>
    <x v="3"/>
    <x v="2"/>
    <s v="Juzgado 047 Civil del Circuito de Bogotá"/>
    <s v="AURA CLARET  ESCOBAR  CASTELLANOS"/>
    <n v="12"/>
    <n v="100"/>
    <n v="8.3333333333333321"/>
    <n v="387"/>
    <n v="32.249999999999993"/>
    <n v="263"/>
    <n v="4.083333333333333"/>
    <n v="4.0000000000000009"/>
    <n v="0.25"/>
    <n v="28.249999999999996"/>
    <n v="3.6666666666666665"/>
    <n v="0.33333333333333331"/>
  </r>
  <r>
    <x v="3"/>
    <x v="2"/>
    <s v="Juzgado 050 Civil del Circuito de Bogotá"/>
    <s v="PILAR JIMENEZ ARDILA"/>
    <n v="12"/>
    <n v="224"/>
    <n v="18.666666666666664"/>
    <n v="345"/>
    <n v="28.749999999999996"/>
    <n v="393"/>
    <n v="14.916666666666666"/>
    <n v="3.5833333333333339"/>
    <n v="0.16666666666666666"/>
    <n v="25.083333333333336"/>
    <n v="3.583333333333333"/>
    <n v="8.3333333333333329E-2"/>
  </r>
  <r>
    <x v="3"/>
    <x v="2"/>
    <s v="Juzgado 026 Civil del Circuito de Bogotá"/>
    <s v="LEONARDO ANTONIO  CARO  CASTILLO"/>
    <n v="5"/>
    <n v="509"/>
    <n v="101.80000000000001"/>
    <n v="289"/>
    <n v="57.8"/>
    <n v="579"/>
    <n v="70.2"/>
    <n v="30.399999999999995"/>
    <n v="1.2000000000000002"/>
    <n v="19.199999999999992"/>
    <n v="37.199999999999996"/>
    <n v="1.4"/>
  </r>
  <r>
    <x v="3"/>
    <x v="2"/>
    <s v="Juzgado 049 Civil del Circuito de Bogotá"/>
    <s v="HERMAN TRUJILLO  GARCIA"/>
    <n v="12"/>
    <n v="168"/>
    <n v="14.000000000000002"/>
    <n v="257"/>
    <n v="21.416666666666661"/>
    <n v="690"/>
    <n v="11.166666666666666"/>
    <n v="2.6666666666666674"/>
    <n v="0.16666666666666666"/>
    <n v="18.833333333333332"/>
    <n v="2.4166666666666665"/>
    <n v="0.16666666666666666"/>
  </r>
  <r>
    <x v="3"/>
    <x v="2"/>
    <s v="Juzgado 008 Civil del Circuito de Bogotá"/>
    <s v="ELSA JANETH  BARBOSA  VILLALBA"/>
    <n v="6"/>
    <n v="407"/>
    <n v="67.833333333333329"/>
    <n v="256"/>
    <n v="42.666666666666671"/>
    <n v="478"/>
    <n v="46.333333333333329"/>
    <n v="21.000000000000004"/>
    <n v="0.5"/>
    <n v="27.500000000000007"/>
    <n v="14.833333333333332"/>
    <n v="0.33333333333333343"/>
  </r>
  <r>
    <x v="3"/>
    <x v="2"/>
    <s v="Juzgado 045 Civil del Circuito de Bogotá"/>
    <s v="GLORIA CECILIA RAMOS  MURCIA"/>
    <n v="12"/>
    <n v="88"/>
    <n v="7.333333333333333"/>
    <n v="245"/>
    <n v="20.416666666666664"/>
    <n v="247"/>
    <n v="2.8333333333333335"/>
    <n v="4.2499999999999991"/>
    <n v="0.25000000000000006"/>
    <n v="16.25"/>
    <n v="3.8333333333333339"/>
    <n v="0.33333333333333343"/>
  </r>
  <r>
    <x v="3"/>
    <x v="2"/>
    <s v="Juzgado 051 Civil del Circuito de Bogotá"/>
    <s v="CARLOS ALBERTO SIMOES  PIEDRAHITA"/>
    <n v="12"/>
    <n v="171"/>
    <n v="14.25"/>
    <n v="239"/>
    <n v="19.916666666666671"/>
    <n v="482"/>
    <n v="9.5833333333333339"/>
    <n v="4.1666666666666679"/>
    <n v="0.5"/>
    <n v="15.583333333333334"/>
    <n v="4.1666666666666679"/>
    <n v="0.16666666666666671"/>
  </r>
  <r>
    <x v="3"/>
    <x v="2"/>
    <s v="Juzgado 046 Civil del Circuito de Bogotá"/>
    <s v="FABIOLA  PEREIRA ROMERO"/>
    <n v="12"/>
    <n v="184"/>
    <n v="15.333333333333332"/>
    <n v="237"/>
    <n v="19.749999999999996"/>
    <n v="191"/>
    <n v="11.25"/>
    <n v="3.8333333333333339"/>
    <n v="0.25"/>
    <n v="15.833333333333332"/>
    <n v="3.583333333333333"/>
    <n v="0.33333333333333331"/>
  </r>
  <r>
    <x v="4"/>
    <x v="2"/>
    <s v="Juzgado 002 Civil del Circuito de Bucaramanga"/>
    <s v="SOLLY CLARENA CASTILLA  DE PALACIO"/>
    <n v="12"/>
    <n v="555"/>
    <n v="46.25"/>
    <n v="558"/>
    <n v="46.499999999999993"/>
    <n v="542"/>
    <n v="21.999999999999993"/>
    <n v="23.999999999999993"/>
    <n v="0.25000000000000006"/>
    <n v="22.916666666666657"/>
    <n v="23.333333333333329"/>
    <n v="0.25000000000000006"/>
  </r>
  <r>
    <x v="4"/>
    <x v="2"/>
    <s v="Juzgado 001 Civil del Circuito de Bucaramanga"/>
    <s v="JUAN CARLOS ORTIZ  PEÑARANDA"/>
    <n v="12"/>
    <n v="614"/>
    <n v="51.166666666666664"/>
    <n v="540"/>
    <n v="45"/>
    <n v="657"/>
    <n v="25.75"/>
    <n v="24.833333333333332"/>
    <n v="0.58333333333333348"/>
    <n v="21.083333333333336"/>
    <n v="23.416666666666664"/>
    <n v="0.50000000000000011"/>
  </r>
  <r>
    <x v="4"/>
    <x v="2"/>
    <s v="Juzgado 003 Civil del Circuito de Bucaramanga"/>
    <s v="NESTOR RAUL REYES  ORTIZ"/>
    <n v="12"/>
    <n v="587"/>
    <n v="48.916666666666664"/>
    <n v="519"/>
    <n v="43.250000000000014"/>
    <n v="324"/>
    <n v="23.833333333333336"/>
    <n v="24.75"/>
    <n v="0.33333333333333343"/>
    <n v="19.750000000000004"/>
    <n v="23.333333333333332"/>
    <n v="0.16666666666666666"/>
  </r>
  <r>
    <x v="4"/>
    <x v="2"/>
    <s v="Juzgado 006 Civil del Circuito de Bucaramanga"/>
    <s v="EDGARDO  CAMACHO ALVAREZ"/>
    <n v="12"/>
    <n v="574"/>
    <n v="47.833333333333336"/>
    <n v="499"/>
    <n v="41.583333333333329"/>
    <n v="91"/>
    <n v="23.750000000000004"/>
    <n v="23.666666666666668"/>
    <n v="0.41666666666666663"/>
    <n v="16.749999999999996"/>
    <n v="23.833333333333332"/>
    <n v="1"/>
  </r>
  <r>
    <x v="4"/>
    <x v="2"/>
    <s v="Juzgado 005 Civil del Circuito de Bucaramanga"/>
    <s v="FLEIDER LEONARDO VALERO PINZÓN"/>
    <n v="12"/>
    <n v="634"/>
    <n v="52.833333333333321"/>
    <n v="490"/>
    <n v="40.833333333333343"/>
    <n v="545"/>
    <n v="29.666666666666664"/>
    <n v="22.75"/>
    <n v="0.41666666666666674"/>
    <n v="19.499999999999996"/>
    <n v="20.833333333333332"/>
    <n v="0.5"/>
  </r>
  <r>
    <x v="4"/>
    <x v="2"/>
    <s v="Juzgado 011 Civil del Circuito de Bucaramanga"/>
    <s v="LEONEL RICARDO GUARIN  PLATA"/>
    <n v="12"/>
    <n v="618"/>
    <n v="51.499999999999993"/>
    <n v="488"/>
    <n v="40.666666666666671"/>
    <n v="173"/>
    <n v="25.666666666666664"/>
    <n v="25.416666666666664"/>
    <n v="0.41666666666666674"/>
    <n v="15.666666666666666"/>
    <n v="24.749999999999996"/>
    <n v="0.25000000000000006"/>
  </r>
  <r>
    <x v="4"/>
    <x v="2"/>
    <s v="Juzgado 009 Civil del Circuito de Bucaramanga"/>
    <s v="CARMENZA BADILLO  CHAPARRO"/>
    <n v="12"/>
    <n v="566"/>
    <n v="47.166666666666664"/>
    <n v="476"/>
    <n v="39.666666666666664"/>
    <n v="315"/>
    <n v="23.000000000000004"/>
    <n v="24"/>
    <n v="0.16666666666666671"/>
    <n v="16.083333333333336"/>
    <n v="23.416666666666668"/>
    <n v="0.16666666666666671"/>
  </r>
  <r>
    <x v="4"/>
    <x v="2"/>
    <s v="Juzgado 007 Civil del Circuito de Bucaramanga"/>
    <s v="OFELIA DIAZ  TORRES"/>
    <n v="12"/>
    <n v="558"/>
    <n v="46.5"/>
    <n v="474"/>
    <n v="39.5"/>
    <n v="311"/>
    <n v="23.833333333333336"/>
    <n v="22.333333333333336"/>
    <n v="0.33333333333333343"/>
    <n v="15.833333333333332"/>
    <n v="23.250000000000004"/>
    <n v="0.41666666666666674"/>
  </r>
  <r>
    <x v="4"/>
    <x v="2"/>
    <s v="Juzgado 010 Civil del Circuito de Bucaramanga"/>
    <s v="ELKIN JULIÁN LEÓN AYALA"/>
    <n v="12"/>
    <n v="570"/>
    <n v="47.500000000000014"/>
    <n v="473"/>
    <n v="39.416666666666671"/>
    <n v="309"/>
    <n v="25.25"/>
    <n v="21.916666666666664"/>
    <n v="0.33333333333333331"/>
    <n v="17.833333333333336"/>
    <n v="21.25"/>
    <n v="0.33333333333333331"/>
  </r>
  <r>
    <x v="4"/>
    <x v="2"/>
    <s v="Juzgado 012 Civil del Circuito de Bucaramanga"/>
    <s v="HERNAN ANDRES  VELASQUEZ  SANDOVAL"/>
    <n v="12"/>
    <n v="642"/>
    <n v="53.499999999999993"/>
    <n v="471"/>
    <n v="39.25"/>
    <n v="403"/>
    <n v="25.749999999999993"/>
    <n v="27.5"/>
    <n v="0.25000000000000006"/>
    <n v="12.750000000000004"/>
    <n v="26.5"/>
    <n v="0"/>
  </r>
  <r>
    <x v="4"/>
    <x v="2"/>
    <s v="Juzgado 008 Civil del Circuito de Bucaramanga"/>
    <s v="MARITZA  CASTELLANOS  GARCIA"/>
    <n v="12"/>
    <n v="699"/>
    <n v="58.250000000000007"/>
    <n v="463"/>
    <n v="38.583333333333343"/>
    <n v="191"/>
    <n v="33.5"/>
    <n v="24.25"/>
    <n v="0.5"/>
    <n v="15.250000000000002"/>
    <n v="23.083333333333329"/>
    <n v="0.25000000000000006"/>
  </r>
  <r>
    <x v="4"/>
    <x v="2"/>
    <s v="Juzgado 004 Civil del Circuito de Bucaramanga"/>
    <s v="LUIS ROBERTO ORTIZ ARCINIEGAS"/>
    <n v="12"/>
    <n v="613"/>
    <n v="51.083333333333329"/>
    <n v="445"/>
    <n v="37.083333333333329"/>
    <n v="555"/>
    <n v="27.833333333333332"/>
    <n v="22.916666666666668"/>
    <n v="0.33333333333333337"/>
    <n v="15.33333333333333"/>
    <n v="21.416666666666668"/>
    <n v="0.33333333333333337"/>
  </r>
  <r>
    <x v="4"/>
    <x v="2"/>
    <s v="Juzgado 001 Civil del Circuito de Barrancabermeja"/>
    <s v="MIRYAM GUZMÁN MORALES"/>
    <n v="12"/>
    <n v="531"/>
    <n v="44.250000000000007"/>
    <n v="433"/>
    <n v="36.083333333333329"/>
    <n v="356"/>
    <n v="18.666666666666664"/>
    <n v="25.416666666666664"/>
    <n v="0.16666666666666666"/>
    <n v="10.000000000000002"/>
    <n v="25.999999999999996"/>
    <n v="8.3333333333333329E-2"/>
  </r>
  <r>
    <x v="4"/>
    <x v="2"/>
    <s v="Juzgado 002 Civil del Circuito de Barrancabermeja"/>
    <s v="CESAR TULIO MARTINEZ  CENTENO"/>
    <n v="12"/>
    <n v="641"/>
    <n v="53.416666666666679"/>
    <n v="422"/>
    <n v="35.166666666666664"/>
    <n v="295"/>
    <n v="30.416666666666671"/>
    <n v="22.666666666666668"/>
    <n v="0.33333333333333331"/>
    <n v="12.583333333333336"/>
    <n v="22.249999999999996"/>
    <n v="0.33333333333333331"/>
  </r>
  <r>
    <x v="5"/>
    <x v="2"/>
    <s v="Juzgado 003 Civil del Circuito de Tuluá"/>
    <s v="FERNANDO ALONSO PEDRAZA CASTILLO"/>
    <n v="12"/>
    <n v="604"/>
    <n v="50.333333333333343"/>
    <n v="544"/>
    <n v="45.333333333333336"/>
    <n v="109"/>
    <n v="10.833333333333334"/>
    <n v="39.333333333333336"/>
    <n v="0.16666666666666666"/>
    <n v="6.5"/>
    <n v="38.75"/>
    <n v="8.3333333333333329E-2"/>
  </r>
  <r>
    <x v="5"/>
    <x v="2"/>
    <s v="Juzgado 001 Civil del Circuito de Tuluá"/>
    <s v="ANGELO ALBERTO ZAPATA GALLEGO"/>
    <n v="12"/>
    <n v="481"/>
    <n v="40.083333333333336"/>
    <n v="432"/>
    <n v="36"/>
    <n v="88"/>
    <n v="8.5833333333333339"/>
    <n v="31.333333333333329"/>
    <n v="0.16666666666666666"/>
    <n v="5.5000000000000009"/>
    <n v="30.416666666666664"/>
    <n v="8.3333333333333329E-2"/>
  </r>
  <r>
    <x v="5"/>
    <x v="2"/>
    <s v="Juzgado 002 Civil del Circuito de Tuluá"/>
    <s v="SANDRA LETICIA SUA  VILLEGAS"/>
    <n v="12"/>
    <n v="510"/>
    <n v="42.500000000000007"/>
    <n v="425"/>
    <n v="35.416666666666671"/>
    <n v="113"/>
    <n v="9.3333333333333339"/>
    <n v="32.833333333333329"/>
    <n v="0.33333333333333337"/>
    <n v="5.0833333333333339"/>
    <n v="30.166666666666664"/>
    <n v="0.16666666666666666"/>
  </r>
  <r>
    <x v="5"/>
    <x v="2"/>
    <s v="Juzgado 002 Civil del Circuito de Buenaventura"/>
    <s v="LUIS ANTONIO  BALCERO  ESCOBAR"/>
    <n v="12"/>
    <n v="276"/>
    <n v="23.000000000000007"/>
    <n v="352"/>
    <n v="29.333333333333339"/>
    <n v="182"/>
    <n v="4.833333333333333"/>
    <n v="18.166666666666668"/>
    <n v="0"/>
    <n v="13.000000000000002"/>
    <n v="16.333333333333332"/>
    <n v="0"/>
  </r>
  <r>
    <x v="5"/>
    <x v="2"/>
    <s v="Juzgado 005 Civil del Circuito de Palmira"/>
    <s v="DARIO ALBERTO  ARBELAEZ  CIFUENTES"/>
    <n v="12"/>
    <n v="349"/>
    <n v="29.083333333333336"/>
    <n v="316"/>
    <n v="26.333333333333332"/>
    <n v="201"/>
    <n v="10.25"/>
    <n v="18.083333333333332"/>
    <n v="0.75000000000000011"/>
    <n v="8"/>
    <n v="17.666666666666668"/>
    <n v="0.66666666666666674"/>
  </r>
  <r>
    <x v="5"/>
    <x v="2"/>
    <s v="Juzgado 002 Civil del Circuito de Cartago"/>
    <s v="MARIA STELLA BETANCOURT"/>
    <n v="12"/>
    <n v="367"/>
    <n v="30.583333333333329"/>
    <n v="303"/>
    <n v="25.249999999999996"/>
    <n v="50"/>
    <n v="6.5833333333333339"/>
    <n v="19.583333333333332"/>
    <n v="4.4166666666666661"/>
    <n v="4.5000000000000009"/>
    <n v="19.583333333333332"/>
    <n v="1.1666666666666663"/>
  </r>
  <r>
    <x v="5"/>
    <x v="2"/>
    <s v="Juzgado 002 Civil del Circuito de Palmira"/>
    <s v="LUZ AMELIA BASTIDAS  SEGURA"/>
    <n v="12"/>
    <n v="367"/>
    <n v="30.583333333333339"/>
    <n v="294"/>
    <n v="24.500000000000004"/>
    <n v="94"/>
    <n v="9.0833333333333357"/>
    <n v="20.833333333333336"/>
    <n v="0.66666666666666674"/>
    <n v="3.3333333333333339"/>
    <n v="20.666666666666668"/>
    <n v="0.5"/>
  </r>
  <r>
    <x v="5"/>
    <x v="2"/>
    <s v="Juzgado 001 Civil del Circuito de Palmira"/>
    <s v="JOHNNIFER GOMEZ MORENO"/>
    <n v="12"/>
    <n v="325"/>
    <n v="27.083333333333332"/>
    <n v="286"/>
    <n v="23.833333333333332"/>
    <n v="86"/>
    <n v="10.083333333333334"/>
    <n v="16.583333333333332"/>
    <n v="0.41666666666666663"/>
    <n v="7.4999999999999991"/>
    <n v="15.916666666666668"/>
    <n v="0.41666666666666663"/>
  </r>
  <r>
    <x v="5"/>
    <x v="2"/>
    <s v="Juzgado 004 Civil del Circuito de Palmira"/>
    <s v="HENRY PIZO  ECHAVARRIA"/>
    <n v="12"/>
    <n v="377"/>
    <n v="31.416666666666668"/>
    <n v="281"/>
    <n v="23.416666666666668"/>
    <n v="73"/>
    <n v="10.416666666666668"/>
    <n v="20.250000000000004"/>
    <n v="0.75000000000000011"/>
    <n v="3.9166666666666665"/>
    <n v="18.916666666666671"/>
    <n v="0.58333333333333337"/>
  </r>
  <r>
    <x v="5"/>
    <x v="2"/>
    <s v="Juzgado 003 Civil del Circuito de Palmira"/>
    <s v="FRANK TOBAR VARGAS"/>
    <n v="12"/>
    <n v="362"/>
    <n v="30.166666666666661"/>
    <n v="269"/>
    <n v="22.416666666666661"/>
    <n v="59"/>
    <n v="10.75"/>
    <n v="19.333333333333332"/>
    <n v="8.3333333333333329E-2"/>
    <n v="3.9166666666666674"/>
    <n v="18.416666666666664"/>
    <n v="8.3333333333333329E-2"/>
  </r>
  <r>
    <x v="5"/>
    <x v="2"/>
    <s v="Juzgado 001 Civil del Circuito de Roldanillo"/>
    <s v="DAVID EUGENIO ZAPATA ARIAS"/>
    <n v="12"/>
    <n v="322"/>
    <n v="26.833333333333332"/>
    <n v="267"/>
    <n v="22.25"/>
    <n v="85"/>
    <n v="7.7500000000000009"/>
    <n v="19"/>
    <n v="8.3333333333333329E-2"/>
    <n v="3.5"/>
    <n v="18.75"/>
    <n v="0"/>
  </r>
  <r>
    <x v="5"/>
    <x v="2"/>
    <s v="Juzgado 003 Civil del Circuito de Buenaventura"/>
    <s v="ERICK WILMAR HERREÑO  PINZON"/>
    <n v="12"/>
    <n v="277"/>
    <n v="23.083333333333329"/>
    <n v="242"/>
    <n v="20.166666666666668"/>
    <n v="53"/>
    <n v="8.25"/>
    <n v="14.666666666666664"/>
    <n v="0.16666666666666666"/>
    <n v="5.6666666666666652"/>
    <n v="14.416666666666666"/>
    <n v="8.3333333333333329E-2"/>
  </r>
  <r>
    <x v="5"/>
    <x v="2"/>
    <s v="Juzgado 001 Civil del Circuito de Cartago"/>
    <s v="LILIAM NARANJO RAMIREZ"/>
    <n v="12"/>
    <n v="333"/>
    <n v="27.75"/>
    <n v="239"/>
    <n v="19.916666666666664"/>
    <n v="88"/>
    <n v="9.1666666666666661"/>
    <n v="14.083333333333334"/>
    <n v="4.5"/>
    <n v="5.7499999999999991"/>
    <n v="13.5"/>
    <n v="0.66666666666666663"/>
  </r>
  <r>
    <x v="5"/>
    <x v="2"/>
    <s v="Juzgado 001 Civil del Circuito de Buenaventura"/>
    <s v="JOSE IRENARCO CORREDOR"/>
    <n v="12"/>
    <n v="285"/>
    <n v="23.750000000000004"/>
    <n v="229"/>
    <n v="19.083333333333329"/>
    <n v="51"/>
    <n v="7.583333333333333"/>
    <n v="16.166666666666668"/>
    <n v="0"/>
    <n v="3.6666666666666665"/>
    <n v="15.333333333333332"/>
    <n v="8.3333333333333329E-2"/>
  </r>
  <r>
    <x v="5"/>
    <x v="2"/>
    <s v="Juzgado 001 Civil del Circuito de Buga"/>
    <s v="NATALIA MARIA VENENCIA  GALEANO"/>
    <n v="12"/>
    <n v="206"/>
    <n v="17.166666666666668"/>
    <n v="178"/>
    <n v="14.83333333333333"/>
    <n v="59"/>
    <n v="5.583333333333333"/>
    <n v="10.916666666666666"/>
    <n v="0.66666666666666663"/>
    <n v="3.9166666666666665"/>
    <n v="10.666666666666666"/>
    <n v="0.25000000000000006"/>
  </r>
  <r>
    <x v="5"/>
    <x v="2"/>
    <s v="Juzgado 003 Civil del Circuito de Buga"/>
    <s v="CARLOS ARTURO GALEANO  SANEZ"/>
    <n v="12"/>
    <n v="206"/>
    <n v="17.166666666666661"/>
    <n v="175"/>
    <n v="14.583333333333336"/>
    <n v="67"/>
    <n v="6.5"/>
    <n v="10.500000000000002"/>
    <n v="0.16666666666666666"/>
    <n v="4.25"/>
    <n v="10.250000000000002"/>
    <n v="8.3333333333333329E-2"/>
  </r>
  <r>
    <x v="5"/>
    <x v="2"/>
    <s v="Juzgado 001 Civil del Circuito de Sevilla"/>
    <s v="DANIEL ESTEBAN VILLA  PEREZ"/>
    <n v="12"/>
    <n v="145"/>
    <n v="12.083333333333334"/>
    <n v="132"/>
    <n v="11.000000000000002"/>
    <n v="20"/>
    <n v="2.833333333333333"/>
    <n v="9"/>
    <n v="0.25"/>
    <n v="1.7500000000000002"/>
    <n v="9"/>
    <n v="0.25"/>
  </r>
  <r>
    <x v="5"/>
    <x v="2"/>
    <s v="Juzgado 002 Civil del Circuito de Buga "/>
    <s v="JUAN GABRIEL PRADO  PEDROZA"/>
    <n v="12"/>
    <n v="185"/>
    <n v="15.416666666666668"/>
    <n v="120"/>
    <n v="10.000000000000002"/>
    <n v="40"/>
    <n v="7.916666666666667"/>
    <n v="7.3333333333333339"/>
    <n v="0.16666666666666666"/>
    <n v="2.75"/>
    <n v="7.1666666666666661"/>
    <n v="8.3333333333333329E-2"/>
  </r>
  <r>
    <x v="6"/>
    <x v="2"/>
    <s v="Juzgado 011 Civil del Circuito de Cali"/>
    <s v="NELSON OSORIO  GUAMANGA"/>
    <n v="12"/>
    <n v="559"/>
    <n v="46.583333333333336"/>
    <n v="540"/>
    <n v="45.000000000000007"/>
    <n v="180"/>
    <n v="22.583333333333329"/>
    <n v="23.916666666666664"/>
    <n v="8.3333333333333329E-2"/>
    <n v="21.75"/>
    <n v="23.083333333333332"/>
    <n v="0.16666666666666666"/>
  </r>
  <r>
    <x v="6"/>
    <x v="2"/>
    <s v="Juzgado 015 Civil del Circuito de Cali"/>
    <s v="MARIA ALEJANDRA ESTUPIÑAN  BENAVIDES"/>
    <n v="12"/>
    <n v="499"/>
    <n v="41.583333333333336"/>
    <n v="509"/>
    <n v="42.416666666666671"/>
    <n v="241"/>
    <n v="19.583333333333336"/>
    <n v="21.5"/>
    <n v="0.5"/>
    <n v="21.083333333333332"/>
    <n v="21.083333333333332"/>
    <n v="0.25"/>
  </r>
  <r>
    <x v="6"/>
    <x v="2"/>
    <s v="Juzgado 009 Civil del Circuito de Cali"/>
    <s v="FELIPE SANTIAGO RESTREPO  POSADA"/>
    <n v="12"/>
    <n v="573"/>
    <n v="47.75"/>
    <n v="475"/>
    <n v="39.583333333333336"/>
    <n v="248"/>
    <n v="22.166666666666668"/>
    <n v="25.166666666666664"/>
    <n v="0.41666666666666674"/>
    <n v="14.333333333333334"/>
    <n v="25"/>
    <n v="0.25"/>
  </r>
  <r>
    <x v="6"/>
    <x v="2"/>
    <s v="Juzgado 007 Civil del Circuito de Cali"/>
    <s v="LIBARDO ANTONIO BLANCO SILVA"/>
    <n v="12"/>
    <n v="520"/>
    <n v="43.333333333333343"/>
    <n v="469"/>
    <n v="39.083333333333343"/>
    <n v="245"/>
    <n v="18.75"/>
    <n v="24.166666666666664"/>
    <n v="0.41666666666666669"/>
    <n v="15.083333333333334"/>
    <n v="23.583333333333332"/>
    <n v="0.41666666666666663"/>
  </r>
  <r>
    <x v="6"/>
    <x v="2"/>
    <s v="Juzgado 002 Civil del Circuito de Cali"/>
    <s v="VICTOR HUGO SANCHEZ FIGUEROA"/>
    <n v="12"/>
    <n v="491"/>
    <n v="40.916666666666671"/>
    <n v="462"/>
    <n v="38.499999999999986"/>
    <n v="260"/>
    <n v="17.250000000000004"/>
    <n v="23.250000000000004"/>
    <n v="0.41666666666666674"/>
    <n v="15.083333333333332"/>
    <n v="22.916666666666668"/>
    <n v="0.50000000000000011"/>
  </r>
  <r>
    <x v="6"/>
    <x v="2"/>
    <s v="Juzgado 003 Civil del Circuito de Cali"/>
    <s v="CARLOS EDUARDO ARIAS  CORREA"/>
    <n v="12"/>
    <n v="534"/>
    <n v="44.500000000000007"/>
    <n v="452"/>
    <n v="37.666666666666671"/>
    <n v="142"/>
    <n v="19.833333333333336"/>
    <n v="24.499999999999996"/>
    <n v="0.16666666666666671"/>
    <n v="12.833333333333336"/>
    <n v="24.833333333333329"/>
    <n v="0"/>
  </r>
  <r>
    <x v="6"/>
    <x v="2"/>
    <s v="Juzgado 013 Civil del Circuito de Cali"/>
    <s v="DIEGO FERNANDO CALVACHE  GARCIA"/>
    <n v="12"/>
    <n v="573"/>
    <n v="47.750000000000007"/>
    <n v="448"/>
    <n v="37.333333333333336"/>
    <n v="133"/>
    <n v="22.916666666666664"/>
    <n v="24.583333333333329"/>
    <n v="0.25"/>
    <n v="13.416666666666666"/>
    <n v="23.75"/>
    <n v="0.16666666666666666"/>
  </r>
  <r>
    <x v="6"/>
    <x v="2"/>
    <s v="Juzgado 001 Civil del Circuito de Cali"/>
    <s v="ANDRES JOSE SOSSA  RESTREPO"/>
    <n v="12"/>
    <n v="510"/>
    <n v="42.5"/>
    <n v="441"/>
    <n v="36.75"/>
    <n v="687"/>
    <n v="18.000000000000007"/>
    <n v="24.083333333333332"/>
    <n v="0.41666666666666674"/>
    <n v="14.083333333333332"/>
    <n v="22.499999999999996"/>
    <n v="0.16666666666666671"/>
  </r>
  <r>
    <x v="6"/>
    <x v="2"/>
    <s v="Juzgado 006 Civil del Circuito de Cali"/>
    <s v="JUAN CARLOS ARTEAGA CAGUASANGO"/>
    <n v="12"/>
    <n v="565"/>
    <n v="47.083333333333336"/>
    <n v="440"/>
    <n v="36.666666666666679"/>
    <n v="238"/>
    <n v="21.5"/>
    <n v="25.166666666666668"/>
    <n v="0.41666666666666663"/>
    <n v="12.500000000000002"/>
    <n v="24"/>
    <n v="0.16666666666666666"/>
  </r>
  <r>
    <x v="6"/>
    <x v="2"/>
    <s v="Juzgado 014 Civil del Circuito de Cali"/>
    <s v="MIRIAN ARIAS DEL CARPIO"/>
    <n v="12"/>
    <n v="536"/>
    <n v="44.666666666666679"/>
    <n v="437"/>
    <n v="36.416666666666671"/>
    <n v="281"/>
    <n v="20"/>
    <n v="24.333333333333336"/>
    <n v="0.33333333333333331"/>
    <n v="12.833333333333336"/>
    <n v="23.416666666666664"/>
    <n v="0.16666666666666666"/>
  </r>
  <r>
    <x v="6"/>
    <x v="2"/>
    <s v="Juzgado 012 Civil del Circuito de Cali"/>
    <s v="CLAUDIA CECILIA NARVAEZ CAICEDO"/>
    <n v="12"/>
    <n v="576"/>
    <n v="48"/>
    <n v="424"/>
    <n v="35.333333333333329"/>
    <n v="320"/>
    <n v="23.416666666666661"/>
    <n v="23.999999999999996"/>
    <n v="0.58333333333333337"/>
    <n v="13.416666666666664"/>
    <n v="21.666666666666668"/>
    <n v="0.25000000000000006"/>
  </r>
  <r>
    <x v="6"/>
    <x v="2"/>
    <s v="Juzgado 010 Civil del Circuito de Cali"/>
    <s v="MONICA  MENDEZ  SABOGAL"/>
    <n v="12"/>
    <n v="510"/>
    <n v="42.500000000000014"/>
    <n v="413"/>
    <n v="34.416666666666671"/>
    <n v="118"/>
    <n v="19.750000000000004"/>
    <n v="22.333333333333336"/>
    <n v="0.41666666666666663"/>
    <n v="11.750000000000002"/>
    <n v="22.5"/>
    <n v="0.16666666666666666"/>
  </r>
  <r>
    <x v="6"/>
    <x v="2"/>
    <s v="Juzgado 016 Civil del Circuito de Cali"/>
    <s v="HELVER  BONILLA GARCIA"/>
    <n v="12"/>
    <n v="545"/>
    <n v="45.416666666666671"/>
    <n v="412"/>
    <n v="34.333333333333343"/>
    <n v="245"/>
    <n v="22.083333333333332"/>
    <n v="22.999999999999996"/>
    <n v="0.33333333333333337"/>
    <n v="10.91666666666667"/>
    <n v="23.25"/>
    <n v="0.16666666666666666"/>
  </r>
  <r>
    <x v="6"/>
    <x v="2"/>
    <s v="Juzgado 019 Civil del Circuito de Cali"/>
    <s v="GLORIA MARIA JIMENEZ LOMDOÑO"/>
    <n v="12"/>
    <n v="437"/>
    <n v="36.416666666666664"/>
    <n v="380"/>
    <n v="31.666666666666664"/>
    <n v="110"/>
    <n v="12.583333333333332"/>
    <n v="23.75"/>
    <n v="8.3333333333333329E-2"/>
    <n v="8.8333333333333339"/>
    <n v="22.749999999999996"/>
    <n v="8.3333333333333329E-2"/>
  </r>
  <r>
    <x v="6"/>
    <x v="2"/>
    <s v="Juzgado 008 Civil del Circuito de Cali"/>
    <s v="LEONARDO LENIS"/>
    <n v="12"/>
    <n v="569"/>
    <n v="47.416666666666671"/>
    <n v="379"/>
    <n v="31.583333333333336"/>
    <n v="255"/>
    <n v="22.916666666666664"/>
    <n v="23.999999999999996"/>
    <n v="0.50000000000000011"/>
    <n v="7.583333333333333"/>
    <n v="23.75"/>
    <n v="0.25000000000000006"/>
  </r>
  <r>
    <x v="6"/>
    <x v="2"/>
    <s v="Juzgado 017 Civil del Circuito de Cali"/>
    <s v="ALVARO JOSE CARDONA OROZCO"/>
    <n v="12"/>
    <n v="435"/>
    <n v="36.25"/>
    <n v="373"/>
    <n v="31.083333333333332"/>
    <n v="183"/>
    <n v="11.166666666666668"/>
    <n v="24.999999999999996"/>
    <n v="8.3333333333333329E-2"/>
    <n v="7.6666666666666661"/>
    <n v="23.333333333333332"/>
    <n v="8.3333333333333329E-2"/>
  </r>
  <r>
    <x v="6"/>
    <x v="2"/>
    <s v="Juzgado 018 Civil del Circuito de Cali"/>
    <s v="ALEJANDRA MARIA RISUEÑO MARTINEZ"/>
    <n v="12"/>
    <n v="402"/>
    <n v="33.5"/>
    <n v="341"/>
    <n v="28.416666666666668"/>
    <n v="142"/>
    <n v="9.9166666666666679"/>
    <n v="23.583333333333332"/>
    <m/>
    <n v="6.583333333333333"/>
    <n v="21.833333333333332"/>
    <m/>
  </r>
  <r>
    <x v="6"/>
    <x v="2"/>
    <s v="Juzgado 005 Civil del Circuito de Cali"/>
    <s v="LIZBETH FERNANDA ARELLANO IMBACUAN"/>
    <n v="12"/>
    <n v="463"/>
    <n v="38.583333333333329"/>
    <n v="336"/>
    <n v="28"/>
    <n v="269"/>
    <n v="21.083333333333329"/>
    <n v="17.166666666666668"/>
    <n v="0.33333333333333343"/>
    <n v="10.666666666666668"/>
    <n v="17"/>
    <n v="0.33333333333333343"/>
  </r>
  <r>
    <x v="6"/>
    <x v="2"/>
    <s v="Juzgado 004 Civil del Circuito de Cali"/>
    <s v="RAMIRO ELIAS POLO  CRISPINO"/>
    <n v="12"/>
    <n v="268"/>
    <n v="22.333333333333336"/>
    <n v="96"/>
    <n v="8"/>
    <n v="1111"/>
    <n v="21.75"/>
    <m/>
    <n v="0.58333333333333348"/>
    <n v="7.833333333333333"/>
    <m/>
    <n v="0.16666666666666671"/>
  </r>
  <r>
    <x v="7"/>
    <x v="2"/>
    <s v="Juzgado 004 Civil del Circuito de Cartagena"/>
    <s v="CESAR FARID KAFURY BENEDETTI"/>
    <n v="12"/>
    <n v="501"/>
    <n v="41.75"/>
    <n v="553"/>
    <n v="46.083333333333321"/>
    <n v="360"/>
    <n v="28.249999999999993"/>
    <n v="13"/>
    <n v="0.5"/>
    <n v="33.666666666666664"/>
    <n v="11.916666666666668"/>
    <n v="0.5"/>
  </r>
  <r>
    <x v="7"/>
    <x v="2"/>
    <s v="Juzgado 001 Civil del Circuito de Magangué"/>
    <s v="JUAN MANUEL PADILLA  GARCIA"/>
    <n v="12"/>
    <n v="280"/>
    <n v="23.333333333333332"/>
    <n v="540"/>
    <n v="45.000000000000014"/>
    <n v="309"/>
    <n v="18.416666666666668"/>
    <n v="4.9166666666666661"/>
    <n v="0"/>
    <n v="40.333333333333336"/>
    <n v="4.5833333333333339"/>
    <n v="8.3333333333333329E-2"/>
  </r>
  <r>
    <x v="7"/>
    <x v="2"/>
    <s v="Juzgado 003 Civil del Circuito de Cartagena"/>
    <s v="MURIEL DEL ROSARIO  RODRIGUEZ  TUÑON"/>
    <n v="12"/>
    <n v="550"/>
    <n v="45.833333333333343"/>
    <n v="464"/>
    <n v="38.666666666666671"/>
    <n v="324"/>
    <n v="25.999999999999996"/>
    <n v="19.166666666666664"/>
    <n v="0.66666666666666663"/>
    <n v="20.083333333333336"/>
    <n v="18.166666666666664"/>
    <n v="0.41666666666666663"/>
  </r>
  <r>
    <x v="7"/>
    <x v="2"/>
    <s v="Juzgado 001 Civil del Circuito de Cartagena"/>
    <s v="JAVIER ENRIQUE CABALLERO AMADOR"/>
    <n v="12"/>
    <n v="544"/>
    <n v="45.333333333333321"/>
    <n v="452"/>
    <n v="37.666666666666664"/>
    <n v="344"/>
    <n v="24.5"/>
    <n v="20.166666666666668"/>
    <n v="0.66666666666666674"/>
    <n v="18.416666666666671"/>
    <n v="19"/>
    <n v="0.25"/>
  </r>
  <r>
    <x v="7"/>
    <x v="2"/>
    <s v="Juzgado 005 Civil del Circuito de Cartagena"/>
    <s v="SERGIO RAFAEL ALVARINO  HERRERA"/>
    <n v="12"/>
    <n v="505"/>
    <n v="42.083333333333336"/>
    <n v="450"/>
    <n v="37.5"/>
    <n v="531"/>
    <n v="23.249999999999996"/>
    <n v="18.333333333333332"/>
    <n v="0.5"/>
    <n v="20.083333333333332"/>
    <n v="17.083333333333336"/>
    <n v="0.33333333333333331"/>
  </r>
  <r>
    <x v="7"/>
    <x v="2"/>
    <s v="Juzgado 002 Civil del Circuito de Cartagena"/>
    <s v="NOHORA EUGENIA  GARCIA  PACHECO"/>
    <n v="12"/>
    <n v="517"/>
    <n v="43.083333333333336"/>
    <n v="447"/>
    <n v="37.250000000000014"/>
    <n v="213"/>
    <n v="23.916666666666664"/>
    <n v="18.583333333333336"/>
    <n v="0.58333333333333337"/>
    <n v="19.25"/>
    <n v="17.416666666666671"/>
    <n v="0.58333333333333337"/>
  </r>
  <r>
    <x v="7"/>
    <x v="2"/>
    <s v="Juzgado 007 Civil del Circuito de Cartagena"/>
    <s v="JUAN CARLOS MARMOLEJO PEINADO"/>
    <n v="12"/>
    <n v="643"/>
    <n v="53.583333333333336"/>
    <n v="436"/>
    <n v="36.333333333333336"/>
    <n v="354"/>
    <n v="29.916666666666668"/>
    <n v="23.166666666666671"/>
    <n v="0.5"/>
    <n v="12.833333333333334"/>
    <n v="23.083333333333329"/>
    <n v="0.41666666666666663"/>
  </r>
  <r>
    <x v="7"/>
    <x v="2"/>
    <s v="Juzgado 009 Civil del Circuito de Cartagena"/>
    <s v="BETSY BATISTA CARDONA"/>
    <n v="12"/>
    <n v="572"/>
    <n v="47.666666666666671"/>
    <n v="385"/>
    <n v="32.083333333333336"/>
    <n v="314"/>
    <n v="30.5"/>
    <n v="16.333333333333336"/>
    <n v="0.83333333333333348"/>
    <n v="15.750000000000002"/>
    <n v="16.083333333333332"/>
    <n v="0.25"/>
  </r>
  <r>
    <x v="7"/>
    <x v="2"/>
    <s v="Juzgado 006 Civil del Circuito de Cartagena"/>
    <s v="SHIRLEY CECILIA ANAYA  GARRIDO"/>
    <n v="12"/>
    <n v="247"/>
    <n v="20.583333333333329"/>
    <n v="373"/>
    <n v="31.083333333333329"/>
    <n v="115"/>
    <n v="0.91666666666666674"/>
    <n v="19.583333333333332"/>
    <n v="8.3333333333333329E-2"/>
    <n v="11.999999999999996"/>
    <n v="18.75"/>
    <n v="0.33333333333333337"/>
  </r>
  <r>
    <x v="7"/>
    <x v="2"/>
    <s v="Juzgado 008 Civil del Circuito de Cartagena"/>
    <s v="ROSIRIS MARIA LLERENA  VELEZ"/>
    <n v="12"/>
    <n v="303"/>
    <n v="25.25"/>
    <n v="323"/>
    <n v="26.916666666666668"/>
    <n v="195"/>
    <n v="10.25"/>
    <n v="14.666666666666668"/>
    <n v="0.33333333333333343"/>
    <n v="10.749999999999998"/>
    <n v="15.666666666666668"/>
    <n v="0.50000000000000011"/>
  </r>
  <r>
    <x v="7"/>
    <x v="2"/>
    <s v="Juzgado 002 Civil del Circuito de Magangué"/>
    <s v="RICHARD ALBERTO RODRIGUEZ PORTO"/>
    <n v="12"/>
    <n v="180"/>
    <n v="15.000000000000004"/>
    <n v="148"/>
    <n v="12.333333333333334"/>
    <n v="182"/>
    <n v="9.9166666666666679"/>
    <n v="4.9999999999999991"/>
    <n v="8.3333333333333329E-2"/>
    <n v="7.6666666666666652"/>
    <n v="4.6666666666666661"/>
    <n v="0"/>
  </r>
  <r>
    <x v="8"/>
    <x v="2"/>
    <s v="Juzgado 004 Civil del Circuito de Cúcuta"/>
    <s v="DIANA MARCELA  TOLOZA  CUBILLOS"/>
    <n v="12"/>
    <n v="633"/>
    <n v="52.750000000000007"/>
    <n v="649"/>
    <n v="54.083333333333336"/>
    <n v="142"/>
    <n v="16.75"/>
    <n v="34.916666666666664"/>
    <n v="1.0833333333333333"/>
    <n v="17.583333333333332"/>
    <n v="35.749999999999993"/>
    <n v="0.75000000000000011"/>
  </r>
  <r>
    <x v="8"/>
    <x v="2"/>
    <s v="Juzgado 001 Civil del Circuito de Cúcuta"/>
    <s v="NELSON ANDRES PEREZ  ORTIZ"/>
    <n v="12"/>
    <n v="647"/>
    <n v="53.916666666666657"/>
    <n v="631"/>
    <n v="52.583333333333329"/>
    <n v="155"/>
    <n v="16.333333333333332"/>
    <n v="37.166666666666671"/>
    <n v="0.41666666666666674"/>
    <n v="14.25"/>
    <n v="38.166666666666671"/>
    <n v="0.16666666666666671"/>
  </r>
  <r>
    <x v="8"/>
    <x v="2"/>
    <s v="Juzgado 006 Civil del Circuito de Cúcuta"/>
    <s v="MARIA ELENA  ARIAS LEAL"/>
    <n v="12"/>
    <n v="646"/>
    <n v="53.833333333333329"/>
    <n v="622"/>
    <n v="51.833333333333336"/>
    <n v="245"/>
    <n v="16"/>
    <n v="37.083333333333336"/>
    <n v="0.75"/>
    <n v="13.583333333333332"/>
    <n v="37.500000000000007"/>
    <n v="0.75"/>
  </r>
  <r>
    <x v="8"/>
    <x v="2"/>
    <s v="Juzgado 007 Civil del Circuito de Cúcuta"/>
    <s v="HELMHOLTZ FERNANDO LOPEZ  PIRAQUIVE"/>
    <n v="12"/>
    <n v="673"/>
    <n v="56.083333333333336"/>
    <n v="608"/>
    <n v="50.666666666666679"/>
    <n v="196"/>
    <n v="17.416666666666664"/>
    <n v="38.333333333333329"/>
    <n v="0.33333333333333331"/>
    <n v="13.249999999999998"/>
    <n v="37.333333333333329"/>
    <n v="8.3333333333333329E-2"/>
  </r>
  <r>
    <x v="8"/>
    <x v="2"/>
    <s v="Juzgado 005 Civil del Circuito de Cúcuta"/>
    <s v="MARTHA BEATRIZ COLLAZOS  SALCEDO"/>
    <n v="12"/>
    <n v="645"/>
    <n v="53.750000000000007"/>
    <n v="606"/>
    <n v="50.500000000000007"/>
    <n v="171"/>
    <n v="16.5"/>
    <n v="36.75"/>
    <n v="0.5"/>
    <n v="14.166666666666666"/>
    <n v="35.999999999999993"/>
    <n v="0.33333333333333331"/>
  </r>
  <r>
    <x v="8"/>
    <x v="2"/>
    <s v="Juzgado 003 Civil del Circuito de Cúcuta"/>
    <s v="SANDRA JAIMES FRANCO"/>
    <n v="12"/>
    <n v="635"/>
    <n v="52.916666666666679"/>
    <n v="577"/>
    <n v="48.083333333333329"/>
    <n v="136"/>
    <n v="16.5"/>
    <n v="35.999999999999993"/>
    <n v="0.41666666666666663"/>
    <n v="12.166666666666664"/>
    <n v="35.583333333333329"/>
    <n v="0.33333333333333331"/>
  </r>
  <r>
    <x v="8"/>
    <x v="2"/>
    <s v="Juzgado 002 Civil del Circuito de Ocaña"/>
    <s v="CLAUDIA  JAIMES  FRANCO"/>
    <n v="12"/>
    <n v="426"/>
    <n v="35.5"/>
    <n v="402"/>
    <n v="33.5"/>
    <n v="34"/>
    <n v="4.666666666666667"/>
    <n v="30.666666666666668"/>
    <n v="0.16666666666666671"/>
    <n v="4.083333333333333"/>
    <n v="29.416666666666664"/>
    <n v="0"/>
  </r>
  <r>
    <x v="8"/>
    <x v="2"/>
    <s v="Juzgado 001 Civil del Circuito de Ocaña"/>
    <s v="GLORIA CECILIA  CASTILLA PALLARES"/>
    <n v="12"/>
    <n v="403"/>
    <n v="33.583333333333329"/>
    <n v="374"/>
    <n v="31.166666666666664"/>
    <n v="86"/>
    <n v="5.3333333333333339"/>
    <n v="27.583333333333332"/>
    <n v="0.66666666666666663"/>
    <n v="4.25"/>
    <n v="26.666666666666664"/>
    <n v="0.25"/>
  </r>
  <r>
    <x v="8"/>
    <x v="2"/>
    <s v="Juzgado 001 Civil del Circuito de Los Patios"/>
    <s v="ROSALIA  GELVEZ  LEMUS"/>
    <n v="12"/>
    <n v="314"/>
    <n v="26.166666666666668"/>
    <n v="253"/>
    <n v="21.083333333333325"/>
    <n v="166"/>
    <n v="16.75"/>
    <n v="9.1666666666666679"/>
    <n v="0.25000000000000006"/>
    <n v="13.5"/>
    <n v="7.4999999999999991"/>
    <n v="8.3333333333333329E-2"/>
  </r>
  <r>
    <x v="9"/>
    <x v="2"/>
    <s v="Juzgado 001 Civil del Circuito de Funza"/>
    <s v="MONICA CRISTINA SOTELO DUQUE"/>
    <n v="12"/>
    <n v="1324"/>
    <n v="110.33333333333333"/>
    <n v="738"/>
    <n v="61.500000000000007"/>
    <n v="1403"/>
    <n v="93.083333333333329"/>
    <n v="17.166666666666668"/>
    <n v="8.3333333333333329E-2"/>
    <n v="45.666666666666671"/>
    <n v="15.833333333333332"/>
    <n v="0"/>
  </r>
  <r>
    <x v="9"/>
    <x v="2"/>
    <s v="Juzgado 002 Civil del Circuito de Soacha"/>
    <s v="PAULA ANDREA GIRALDO HERNANDEZ"/>
    <n v="12"/>
    <n v="790"/>
    <n v="65.833333333333343"/>
    <n v="713"/>
    <n v="59.416666666666693"/>
    <n v="179"/>
    <n v="55.583333333333336"/>
    <n v="10"/>
    <n v="0.25000000000000006"/>
    <n v="50.416666666666686"/>
    <n v="8.9999999999999982"/>
    <n v="0"/>
  </r>
  <r>
    <x v="9"/>
    <x v="2"/>
    <s v="Juzgado 002 Civil del Circuito de Zipaquirá"/>
    <s v="MARIA TERESA MORALES TAMARA"/>
    <n v="9"/>
    <n v="505"/>
    <n v="56.111111111111121"/>
    <n v="460"/>
    <n v="51.111111111111157"/>
    <n v="526"/>
    <n v="44.555555555555564"/>
    <n v="10.888888888888888"/>
    <n v="0.66666666666666663"/>
    <n v="40.444444444444471"/>
    <n v="10.666666666666664"/>
    <n v="0"/>
  </r>
  <r>
    <x v="9"/>
    <x v="2"/>
    <s v="Juzgado 002 Civil del Circuito de Fusagasugá"/>
    <s v="LUIS ELIAS CARDONA HENAO"/>
    <n v="12"/>
    <n v="534"/>
    <n v="44.500000000000014"/>
    <n v="404"/>
    <n v="33.666666666666657"/>
    <n v="520"/>
    <n v="30.666666666666664"/>
    <n v="13.749999999999998"/>
    <n v="8.3333333333333329E-2"/>
    <n v="19.833333333333329"/>
    <n v="13.83333333333333"/>
    <n v="0"/>
  </r>
  <r>
    <x v="9"/>
    <x v="2"/>
    <s v="Juzgado 001 Civil del Circuito de Fusagasugá"/>
    <s v="EDGAR ENRIQUE BENAVIDES  GETIAL"/>
    <n v="12"/>
    <n v="471"/>
    <n v="39.25"/>
    <n v="365"/>
    <n v="30.416666666666657"/>
    <n v="207"/>
    <n v="25.416666666666661"/>
    <n v="13.583333333333334"/>
    <n v="0.25000000000000006"/>
    <n v="17.499999999999996"/>
    <n v="12.833333333333334"/>
    <n v="8.3333333333333329E-2"/>
  </r>
  <r>
    <x v="9"/>
    <x v="2"/>
    <s v="Juzgado 001 Civil del Circuito de Zipaquirá"/>
    <s v="GIOVANNI YAIR  GUTIERREZ GOMEZ"/>
    <n v="9"/>
    <n v="484"/>
    <n v="53.777777777777793"/>
    <n v="353"/>
    <n v="39.222222222222229"/>
    <n v="595"/>
    <n v="42.888888888888886"/>
    <n v="10.222222222222221"/>
    <n v="0.66666666666666674"/>
    <n v="28.55555555555555"/>
    <n v="10.666666666666664"/>
    <n v="0"/>
  </r>
  <r>
    <x v="9"/>
    <x v="2"/>
    <s v="Juzgado 001 Civil del Circuito de Villeta"/>
    <s v="ANA CONSTANZA ZAMBRANO  GONZALEZ"/>
    <n v="12"/>
    <n v="304"/>
    <n v="25.333333333333329"/>
    <n v="295"/>
    <n v="24.583333333333332"/>
    <n v="213"/>
    <n v="20.749999999999996"/>
    <n v="4.25"/>
    <n v="0.33333333333333331"/>
    <n v="20.833333333333332"/>
    <n v="3.666666666666667"/>
    <n v="8.3333333333333329E-2"/>
  </r>
  <r>
    <x v="9"/>
    <x v="2"/>
    <s v="Juzgado 001 Civil del Circuito de Soacha"/>
    <s v="MARIA ANGEL RINCON  FLORIDO"/>
    <n v="12"/>
    <n v="323"/>
    <n v="26.916666666666657"/>
    <n v="295"/>
    <n v="24.583333333333325"/>
    <n v="216"/>
    <n v="15.916666666666668"/>
    <n v="10.833333333333334"/>
    <n v="0.16666666666666666"/>
    <n v="13.916666666666668"/>
    <n v="10.583333333333334"/>
    <n v="8.3333333333333329E-2"/>
  </r>
  <r>
    <x v="9"/>
    <x v="2"/>
    <s v="Juzgado 001 Civil del Circuito de La Mesa"/>
    <s v="ANGELICA MARIA SABIO LOZANO"/>
    <n v="12"/>
    <n v="280"/>
    <n v="23.333333333333332"/>
    <n v="247"/>
    <n v="20.583333333333329"/>
    <n v="378"/>
    <n v="18.583333333333332"/>
    <n v="4.583333333333333"/>
    <n v="0.16666666666666671"/>
    <n v="16.166666666666664"/>
    <n v="4.416666666666667"/>
    <n v="0"/>
  </r>
  <r>
    <x v="9"/>
    <x v="2"/>
    <s v="Juzgado 001 Civil del Circuito de Ubaté"/>
    <s v="HECTOR   QUIROGA SILVA"/>
    <n v="12"/>
    <n v="380"/>
    <n v="31.666666666666671"/>
    <n v="240"/>
    <n v="20"/>
    <n v="576"/>
    <n v="21.166666666666671"/>
    <n v="10.25"/>
    <n v="0.25000000000000006"/>
    <n v="11.5"/>
    <n v="8.5000000000000018"/>
    <n v="0"/>
  </r>
  <r>
    <x v="9"/>
    <x v="2"/>
    <s v="Juzgado 001 Civil del Circuito de Girardot"/>
    <s v="YAMITH  RIAÑO  SANCHEZ"/>
    <n v="12"/>
    <n v="341"/>
    <n v="28.416666666666668"/>
    <n v="228"/>
    <n v="18.999999999999996"/>
    <n v="178"/>
    <n v="15.75"/>
    <n v="12.166666666666668"/>
    <n v="0.5"/>
    <n v="7.4166666666666643"/>
    <n v="11.333333333333336"/>
    <n v="0.25"/>
  </r>
  <r>
    <x v="9"/>
    <x v="2"/>
    <s v="Juzgado 002 Civil del Circuito de Girardot"/>
    <s v="FERNANDO TRINO ULISES MORALES CUESTA"/>
    <n v="12"/>
    <n v="328"/>
    <n v="27.333333333333332"/>
    <n v="216"/>
    <n v="17.999999999999996"/>
    <n v="231"/>
    <n v="15.41666666666667"/>
    <n v="11.583333333333336"/>
    <n v="0.33333333333333337"/>
    <n v="7.5"/>
    <n v="10.333333333333334"/>
    <n v="0.16666666666666666"/>
  </r>
  <r>
    <x v="9"/>
    <x v="2"/>
    <s v="Juzgado 001 Civil del Circuito de Chocontá"/>
    <s v="JAVIER ANDRES  CHAPARRO  GUEVARA "/>
    <n v="12"/>
    <n v="227"/>
    <n v="18.916666666666664"/>
    <n v="194"/>
    <n v="16.166666666666668"/>
    <n v="202"/>
    <n v="14.750000000000002"/>
    <n v="4"/>
    <n v="0.16666666666666666"/>
    <n v="12.666666666666666"/>
    <n v="3.416666666666667"/>
    <n v="8.3333333333333329E-2"/>
  </r>
  <r>
    <x v="9"/>
    <x v="2"/>
    <s v="Juzgado 002 Civil del Circuito de Facatativá"/>
    <s v="MARTHA  LILIANA  MUNAR   PARRA"/>
    <n v="12"/>
    <n v="260"/>
    <n v="21.666666666666668"/>
    <n v="156"/>
    <n v="13.000000000000002"/>
    <n v="106"/>
    <n v="16.916666666666668"/>
    <n v="4.5833333333333339"/>
    <n v="0.16666666666666671"/>
    <n v="8.0833333333333339"/>
    <n v="4.75"/>
    <n v="0.16666666666666671"/>
  </r>
  <r>
    <x v="9"/>
    <x v="2"/>
    <s v="Juzgado 001 Civil del Circuito de Facatativá"/>
    <s v="DIEGO FERNANDO RAMIREZ SIERRA"/>
    <n v="9"/>
    <n v="204"/>
    <n v="22.666666666666664"/>
    <n v="113"/>
    <n v="12.555555555555554"/>
    <n v="216"/>
    <n v="17.222222222222221"/>
    <n v="5.2222222222222214"/>
    <n v="0.22222222222222221"/>
    <n v="7.4444444444444438"/>
    <n v="5.1111111111111098"/>
    <n v="0"/>
  </r>
  <r>
    <x v="9"/>
    <x v="2"/>
    <s v="Juzgado 001 Civil del Circuito de Cáqueza"/>
    <s v="BRIYITH ROCIO ACOSTA  JARA"/>
    <n v="12"/>
    <n v="131"/>
    <n v="10.916666666666666"/>
    <n v="104"/>
    <n v="8.6666666666666679"/>
    <n v="29"/>
    <n v="8.6666666666666661"/>
    <n v="1.9166666666666665"/>
    <n v="0.33333333333333343"/>
    <n v="6.5833333333333348"/>
    <n v="1.8333333333333333"/>
    <n v="0.25000000000000006"/>
  </r>
  <r>
    <x v="9"/>
    <x v="2"/>
    <s v="Juzgado 001 Civil del Circuito de Gachetá"/>
    <s v="HENRY ANTONIO  GARCIA  GALLEGO"/>
    <n v="9"/>
    <n v="89"/>
    <n v="9.8888888888888875"/>
    <n v="59"/>
    <n v="6.5555555555555554"/>
    <n v="51"/>
    <n v="7.5555555555555554"/>
    <n v="2.2222222222222223"/>
    <n v="0.1111111111111111"/>
    <n v="4.5555555555555562"/>
    <n v="2"/>
    <n v="0"/>
  </r>
  <r>
    <x v="10"/>
    <x v="2"/>
    <s v="Juzgado 001 Civil del Circuito de Florencia"/>
    <s v="MAURICIO CASTILLO  MOLINA"/>
    <n v="12"/>
    <n v="812"/>
    <n v="67.666666666666657"/>
    <n v="754"/>
    <n v="62.833333333333343"/>
    <n v="152"/>
    <n v="7.3333333333333339"/>
    <n v="59.833333333333321"/>
    <n v="0.5"/>
    <n v="6.666666666666667"/>
    <n v="56.166666666666671"/>
    <n v="0"/>
  </r>
  <r>
    <x v="10"/>
    <x v="2"/>
    <s v="Juzgado 002 Civil del Circuito de Florencia"/>
    <s v="OSCAR MAURICIO VARGAS  SANDOVAL"/>
    <n v="12"/>
    <n v="834"/>
    <n v="69.500000000000014"/>
    <n v="735"/>
    <n v="61.250000000000007"/>
    <n v="135"/>
    <n v="11.583333333333332"/>
    <n v="57.416666666666671"/>
    <n v="0.50000000000000011"/>
    <n v="5.0833333333333339"/>
    <n v="55.666666666666671"/>
    <n v="0.50000000000000011"/>
  </r>
  <r>
    <x v="11"/>
    <x v="2"/>
    <s v="Juzgado 001 Civil del Circuito de Ibagué"/>
    <s v="GERMAN MARTINEZ  BELLO"/>
    <n v="12"/>
    <n v="597"/>
    <n v="49.749999999999993"/>
    <n v="573"/>
    <n v="47.75"/>
    <n v="145"/>
    <n v="25.416666666666664"/>
    <n v="23.583333333333332"/>
    <n v="0.75"/>
    <n v="22.750000000000007"/>
    <n v="23.583333333333332"/>
    <n v="1.4166666666666665"/>
  </r>
  <r>
    <x v="11"/>
    <x v="2"/>
    <s v="Juzgado 005 Civil del Circuito de Ibagué"/>
    <s v="HUMBERTO ALBARELLO BAHAMON"/>
    <n v="12"/>
    <n v="506"/>
    <n v="42.166666666666664"/>
    <n v="504"/>
    <n v="41.999999999999986"/>
    <n v="235"/>
    <n v="18.583333333333336"/>
    <n v="22.750000000000004"/>
    <n v="0.83333333333333348"/>
    <n v="20.083333333333325"/>
    <n v="21.250000000000004"/>
    <n v="0.66666666666666674"/>
  </r>
  <r>
    <x v="11"/>
    <x v="2"/>
    <s v="Juzgado 006 Civil del Circuito de Ibagué"/>
    <s v="LUZ MARINA DIAZ  PARRA"/>
    <n v="12"/>
    <n v="505"/>
    <n v="42.083333333333336"/>
    <n v="443"/>
    <n v="36.916666666666657"/>
    <n v="153"/>
    <n v="18.916666666666668"/>
    <n v="22.333333333333336"/>
    <n v="0.83333333333333337"/>
    <n v="14.583333333333332"/>
    <n v="21.083333333333339"/>
    <n v="1.25"/>
  </r>
  <r>
    <x v="11"/>
    <x v="2"/>
    <s v="Juzgado 003 Civil del Circuito de Ibagué"/>
    <s v="JOHN CARLOS  CAMACHO  PUYO"/>
    <n v="12"/>
    <n v="550"/>
    <n v="45.833333333333336"/>
    <n v="419"/>
    <n v="34.916666666666664"/>
    <n v="148"/>
    <n v="19.083333333333336"/>
    <n v="26.083333333333332"/>
    <n v="0.66666666666666674"/>
    <n v="9.3333333333333321"/>
    <n v="24.916666666666668"/>
    <n v="0.66666666666666674"/>
  </r>
  <r>
    <x v="11"/>
    <x v="2"/>
    <s v="Juzgado 004 Civil del Circuito de Ibagué"/>
    <s v="DORIAM GIL BARBOSA"/>
    <n v="12"/>
    <n v="487"/>
    <n v="40.583333333333336"/>
    <n v="394"/>
    <n v="32.833333333333336"/>
    <n v="227"/>
    <n v="18.416666666666668"/>
    <n v="22"/>
    <n v="0.16666666666666666"/>
    <n v="11.666666666666668"/>
    <n v="21"/>
    <n v="0.16666666666666666"/>
  </r>
  <r>
    <x v="11"/>
    <x v="2"/>
    <s v="Juzgado 002 Civil del Circuito de Ibagué"/>
    <s v="JESUS SALOMON MOSQUERA  HINESTROZA"/>
    <n v="12"/>
    <n v="386"/>
    <n v="32.166666666666664"/>
    <n v="313"/>
    <n v="26.083333333333332"/>
    <n v="187"/>
    <n v="15.666666666666664"/>
    <n v="15.75"/>
    <n v="0.75"/>
    <n v="10.916666666666668"/>
    <n v="14.416666666666668"/>
    <n v="0.75"/>
  </r>
  <r>
    <x v="11"/>
    <x v="2"/>
    <s v="Juzgado 001 Civil del Circuito de Guamo"/>
    <s v="JUAN CARLOS CERON  DIAZ"/>
    <n v="12"/>
    <n v="161"/>
    <n v="13.416666666666666"/>
    <n v="252"/>
    <n v="21"/>
    <n v="109"/>
    <n v="8.75"/>
    <n v="4.416666666666667"/>
    <n v="0.25000000000000006"/>
    <n v="16.583333333333332"/>
    <n v="4.333333333333333"/>
    <n v="8.3333333333333329E-2"/>
  </r>
  <r>
    <x v="11"/>
    <x v="2"/>
    <s v="Juzgado 001 Civil del Circuito de Lérida"/>
    <s v="JAVIER PARRA  SATIZÁBAL"/>
    <n v="12"/>
    <n v="213"/>
    <n v="17.75"/>
    <n v="195"/>
    <n v="16.25"/>
    <n v="112"/>
    <n v="13.333333333333336"/>
    <n v="4.333333333333333"/>
    <n v="8.3333333333333329E-2"/>
    <n v="11.833333333333334"/>
    <n v="4.333333333333333"/>
    <n v="8.3333333333333329E-2"/>
  </r>
  <r>
    <x v="11"/>
    <x v="2"/>
    <s v="Juzgado 001 Civil del Circuito de Espinal"/>
    <s v="JULIAN MAURICIO CASTELLANOS SIERRA "/>
    <n v="12"/>
    <n v="204"/>
    <n v="16.999999999999993"/>
    <n v="170"/>
    <n v="14.166666666666666"/>
    <n v="42"/>
    <n v="7.25"/>
    <n v="9"/>
    <n v="0.75000000000000011"/>
    <n v="4.6666666666666652"/>
    <n v="8.9166666666666679"/>
    <n v="0.58333333333333337"/>
  </r>
  <r>
    <x v="11"/>
    <x v="2"/>
    <s v="Juzgado 002 Civil del Circuito de Espinal"/>
    <s v="CARLOS AUGUSTO DURAN OSORIO"/>
    <n v="12"/>
    <n v="232"/>
    <n v="19.333333333333332"/>
    <n v="169"/>
    <n v="14.08333333333333"/>
    <n v="48"/>
    <n v="9.25"/>
    <n v="9.3333333333333339"/>
    <n v="0.75"/>
    <n v="5.6666666666666661"/>
    <n v="7.75"/>
    <n v="0.66666666666666663"/>
  </r>
  <r>
    <x v="11"/>
    <x v="2"/>
    <s v="Juzgado 001 Civil del Circuito de Honda"/>
    <s v="MARTHA CECILIA  HUNTER  HERNANDEZ"/>
    <n v="12"/>
    <n v="161"/>
    <n v="13.416666666666668"/>
    <n v="138"/>
    <n v="11.500000000000002"/>
    <n v="17"/>
    <n v="4.9999999999999991"/>
    <n v="8.1666666666666661"/>
    <n v="0.25000000000000006"/>
    <n v="3.6666666666666674"/>
    <n v="7.6666666666666661"/>
    <n v="0.16666666666666671"/>
  </r>
  <r>
    <x v="11"/>
    <x v="2"/>
    <s v="Juzgado 002 Civil del Circuito de Guamo"/>
    <s v="CLAUDIA ESPERANZA CASAS  TOBITO"/>
    <n v="12"/>
    <n v="181"/>
    <n v="15.083333333333336"/>
    <n v="130"/>
    <n v="10.833333333333334"/>
    <n v="68"/>
    <n v="9.6666666666666643"/>
    <n v="5.2499999999999991"/>
    <n v="0.16666666666666666"/>
    <n v="5.9999999999999991"/>
    <n v="4.75"/>
    <n v="8.3333333333333329E-2"/>
  </r>
  <r>
    <x v="11"/>
    <x v="2"/>
    <s v="Juzgado 002 Civil del Circuito de Honda"/>
    <s v="RAMON RICARDO GONZALEZ DIAZ"/>
    <n v="12"/>
    <n v="169"/>
    <n v="14.083333333333336"/>
    <n v="127"/>
    <n v="10.583333333333334"/>
    <n v="46"/>
    <n v="5.5833333333333321"/>
    <n v="8.1666666666666661"/>
    <n v="0.33333333333333343"/>
    <n v="3.333333333333333"/>
    <n v="7.0833333333333321"/>
    <n v="0.16666666666666671"/>
  </r>
  <r>
    <x v="11"/>
    <x v="2"/>
    <s v="Juzgado 001 Civil del Circuito de Líbano"/>
    <s v="ENRIQUE ROMERO  RODRIGUEZ"/>
    <n v="12"/>
    <n v="197"/>
    <n v="16.416666666666675"/>
    <n v="126"/>
    <n v="10.5"/>
    <n v="20"/>
    <n v="8.9166666666666679"/>
    <n v="7.3333333333333348"/>
    <n v="0.16666666666666671"/>
    <n v="3.8333333333333344"/>
    <n v="6.666666666666667"/>
    <n v="0"/>
  </r>
  <r>
    <x v="11"/>
    <x v="2"/>
    <s v="Juzgado 002 Civil del Circuito de Melgar"/>
    <s v="FANNY VELASQUEZ  BARON"/>
    <n v="12"/>
    <n v="164"/>
    <n v="13.66666666666667"/>
    <n v="125"/>
    <n v="10.416666666666666"/>
    <n v="177"/>
    <n v="10.000000000000002"/>
    <n v="3.5833333333333335"/>
    <n v="8.3333333333333329E-2"/>
    <n v="6.916666666666667"/>
    <n v="3.416666666666667"/>
    <n v="8.3333333333333329E-2"/>
  </r>
  <r>
    <x v="11"/>
    <x v="2"/>
    <s v="Juzgado 001 Civil del Circuito de Fresno"/>
    <s v="HILIAN EDILSON OVALLE CELIS"/>
    <n v="12"/>
    <n v="117"/>
    <n v="9.75"/>
    <n v="114"/>
    <n v="9.5"/>
    <n v="25"/>
    <n v="3.3333333333333339"/>
    <n v="6.4166666666666661"/>
    <n v="0"/>
    <n v="3.2500000000000004"/>
    <n v="6.25"/>
    <n v="0"/>
  </r>
  <r>
    <x v="11"/>
    <x v="2"/>
    <s v="Juzgado 001 Civil del Circuito de Chaparral"/>
    <s v="DALMAR RAFAEL CAZES  DURAN"/>
    <n v="12"/>
    <n v="129"/>
    <n v="10.75"/>
    <n v="103"/>
    <n v="8.5833333333333339"/>
    <n v="59"/>
    <n v="6.583333333333333"/>
    <n v="4"/>
    <n v="0.16666666666666671"/>
    <n v="4.3333333333333339"/>
    <n v="4"/>
    <n v="0.25000000000000006"/>
  </r>
  <r>
    <x v="11"/>
    <x v="2"/>
    <s v="Juzgado 001 Civil del Circuito de Purificación"/>
    <s v="ALVARO ALEXIS DUSSAN  CASTRILLON"/>
    <n v="12"/>
    <n v="138"/>
    <n v="11.499999999999996"/>
    <n v="101"/>
    <n v="8.4166666666666679"/>
    <n v="48"/>
    <n v="7.8333333333333321"/>
    <n v="3.6666666666666674"/>
    <m/>
    <n v="4.9166666666666661"/>
    <n v="3.5000000000000004"/>
    <m/>
  </r>
  <r>
    <x v="11"/>
    <x v="2"/>
    <s v="Juzgado 001 Civil del Circuito de Melgar"/>
    <s v="FABIAN MARCEL LOZANO  OTALORA"/>
    <n v="12"/>
    <n v="147"/>
    <n v="12.250000000000002"/>
    <n v="95"/>
    <n v="7.9166666666666661"/>
    <n v="98"/>
    <n v="8.6666666666666679"/>
    <n v="3.4166666666666674"/>
    <n v="0.16666666666666671"/>
    <n v="4.416666666666667"/>
    <n v="3.333333333333333"/>
    <n v="0.16666666666666671"/>
  </r>
  <r>
    <x v="12"/>
    <x v="2"/>
    <s v="Juzgado 001 Civil del Circuito de La Dorada"/>
    <s v="EDNA PATRICIA DUQUE ISAZA"/>
    <n v="12"/>
    <n v="662"/>
    <n v="55.166666666666664"/>
    <n v="509"/>
    <n v="42.416666666666671"/>
    <n v="289"/>
    <n v="32.75"/>
    <n v="21.916666666666668"/>
    <n v="0.50000000000000011"/>
    <n v="21.000000000000004"/>
    <n v="21.166666666666664"/>
    <n v="0.25"/>
  </r>
  <r>
    <x v="12"/>
    <x v="2"/>
    <s v="Juzgado 002 Civil del Circuito de La Dorada"/>
    <s v="ANDREA CAROLINA GONZALEZ  MUÑOZ"/>
    <n v="12"/>
    <n v="688"/>
    <n v="57.333333333333343"/>
    <n v="506"/>
    <n v="42.166666666666671"/>
    <n v="264"/>
    <n v="35.500000000000007"/>
    <n v="21.333333333333332"/>
    <n v="0.5"/>
    <n v="22.5"/>
    <n v="19.5"/>
    <n v="0.16666666666666671"/>
  </r>
  <r>
    <x v="12"/>
    <x v="2"/>
    <s v="Juzgado 005 Civil del Circuito de Manizales"/>
    <s v="JULIANA SALAZAR  LONDOÑO"/>
    <n v="12"/>
    <n v="533"/>
    <n v="44.416666666666671"/>
    <n v="425"/>
    <n v="35.416666666666671"/>
    <n v="79"/>
    <n v="12.000000000000002"/>
    <n v="26.833333333333336"/>
    <n v="5.583333333333333"/>
    <n v="8.3333333333333339"/>
    <n v="25.75"/>
    <n v="1.333333333333333"/>
  </r>
  <r>
    <x v="12"/>
    <x v="2"/>
    <s v="Juzgado 001 Civil del Circuito de Manizales"/>
    <s v="ELIANA MARIA TORO  DUQUE"/>
    <n v="12"/>
    <n v="518"/>
    <n v="43.166666666666664"/>
    <n v="392"/>
    <n v="32.666666666666664"/>
    <n v="65"/>
    <n v="10.75"/>
    <n v="26.833333333333332"/>
    <n v="5.583333333333333"/>
    <n v="6.5"/>
    <n v="25.833333333333332"/>
    <n v="0.33333333333333331"/>
  </r>
  <r>
    <x v="12"/>
    <x v="2"/>
    <s v="Juzgado 002 Civil del Circuito de Manizales"/>
    <s v="MARIA DEL CARMEN  NOREÑA  TOBON"/>
    <n v="12"/>
    <n v="527"/>
    <n v="43.916666666666664"/>
    <n v="391"/>
    <n v="32.583333333333343"/>
    <n v="106"/>
    <n v="11.41666666666667"/>
    <n v="26.666666666666668"/>
    <n v="5.833333333333333"/>
    <n v="6"/>
    <n v="26.166666666666671"/>
    <n v="0.41666666666666663"/>
  </r>
  <r>
    <x v="12"/>
    <x v="2"/>
    <s v="Juzgado 006 Civil del Circuito de Manizales"/>
    <s v="GUILLERMO ZULUAGA  GIRALDO"/>
    <n v="12"/>
    <n v="508"/>
    <n v="42.333333333333329"/>
    <n v="390"/>
    <n v="32.500000000000007"/>
    <n v="100"/>
    <n v="10"/>
    <n v="26.583333333333336"/>
    <n v="5.75"/>
    <n v="5.583333333333333"/>
    <n v="25.833333333333336"/>
    <n v="1.0833333333333333"/>
  </r>
  <r>
    <x v="12"/>
    <x v="2"/>
    <s v="Juzgado 004 Civil del Circuito de Manizales"/>
    <s v="MARIA TERESA CHICA  CORTES"/>
    <n v="12"/>
    <n v="514"/>
    <n v="42.833333333333321"/>
    <n v="387"/>
    <n v="32.249999999999993"/>
    <n v="63"/>
    <n v="10.749999999999998"/>
    <n v="26.166666666666664"/>
    <n v="5.916666666666667"/>
    <n v="6.5"/>
    <n v="25.333333333333329"/>
    <n v="0.41666666666666663"/>
  </r>
  <r>
    <x v="12"/>
    <x v="2"/>
    <s v="Juzgado 003 Civil del Circuito de Manizales"/>
    <s v="GEOVANNY PAZ  MEZA"/>
    <n v="12"/>
    <n v="509"/>
    <n v="42.416666666666664"/>
    <n v="372"/>
    <n v="30.999999999999996"/>
    <n v="99"/>
    <n v="11.916666666666666"/>
    <n v="24.833333333333332"/>
    <n v="5.666666666666667"/>
    <n v="5.7499999999999991"/>
    <n v="25.166666666666664"/>
    <n v="8.3333333333333329E-2"/>
  </r>
  <r>
    <x v="12"/>
    <x v="2"/>
    <s v="Juzgado 001 Civil del Circuito de Chinchiná"/>
    <s v="JULIO NESTOR  ECHEVERRY  ARIAS"/>
    <n v="12"/>
    <n v="299"/>
    <n v="24.916666666666668"/>
    <n v="208"/>
    <n v="17.333333333333332"/>
    <n v="114"/>
    <n v="14.75"/>
    <n v="9.6666666666666661"/>
    <n v="0.5"/>
    <n v="7.7499999999999991"/>
    <n v="9.5"/>
    <n v="8.3333333333333329E-2"/>
  </r>
  <r>
    <x v="12"/>
    <x v="2"/>
    <s v="Juzgado 001 Civil del Circuito de Riosucio"/>
    <s v="CLARA INES NARANJO  TORO"/>
    <n v="12"/>
    <n v="275"/>
    <n v="22.916666666666664"/>
    <n v="184"/>
    <n v="15.333333333333334"/>
    <n v="69"/>
    <n v="10.833333333333334"/>
    <n v="8.1666666666666661"/>
    <n v="3.916666666666667"/>
    <n v="6.5"/>
    <n v="7.9999999999999991"/>
    <n v="0.83333333333333337"/>
  </r>
  <r>
    <x v="12"/>
    <x v="2"/>
    <s v="Juzgado 001 Civil del Circuito de Salamina"/>
    <s v="JUAN CARLOS ARIAS  ZULUAGA"/>
    <n v="12"/>
    <n v="188"/>
    <n v="15.666666666666666"/>
    <n v="175"/>
    <n v="14.583333333333334"/>
    <n v="24"/>
    <n v="5.25"/>
    <n v="10.083333333333334"/>
    <n v="0.33333333333333331"/>
    <n v="4.166666666666667"/>
    <n v="10.25"/>
    <n v="0.16666666666666671"/>
  </r>
  <r>
    <x v="12"/>
    <x v="2"/>
    <s v="Juzgado 001 Civil del Circuito de Anserma"/>
    <s v="RUTH DEL SOCORRO MORALES  PATIÑO"/>
    <n v="12"/>
    <n v="216"/>
    <n v="18.000000000000004"/>
    <n v="149"/>
    <n v="12.416666666666666"/>
    <n v="69"/>
    <n v="10.000000000000002"/>
    <n v="7.6666666666666661"/>
    <n v="0.33333333333333331"/>
    <n v="5.166666666666667"/>
    <n v="7.166666666666667"/>
    <n v="8.3333333333333329E-2"/>
  </r>
  <r>
    <x v="12"/>
    <x v="2"/>
    <s v="Juzgado 001 Civil del Circuito de Aguadas"/>
    <s v="CARLOS FERNANDO SOTO DUQUE"/>
    <n v="12"/>
    <n v="164"/>
    <n v="13.666666666666666"/>
    <n v="134"/>
    <n v="11.166666666666668"/>
    <n v="35"/>
    <n v="6.9999999999999991"/>
    <n v="6.6666666666666652"/>
    <m/>
    <n v="5"/>
    <n v="6.1666666666666661"/>
    <m/>
  </r>
  <r>
    <x v="12"/>
    <x v="2"/>
    <s v="Juzgado 001 Civil del Circuito con Conocimiento en Asuntos Laborales de Puerto Boyacá "/>
    <s v="KEVIN ALEJANDRO ROJAS ECHEVERRY"/>
    <n v="3"/>
    <n v="344"/>
    <n v="114.66666666666666"/>
    <n v="56"/>
    <n v="18.666666666666668"/>
    <n v="268"/>
    <n v="104.66666666666666"/>
    <n v="10.000000000000002"/>
    <m/>
    <n v="9.6666666666666679"/>
    <n v="9"/>
    <m/>
  </r>
  <r>
    <x v="13"/>
    <x v="2"/>
    <s v="Juzgado 002 Civil del Circuito de Medellín"/>
    <s v="BEATRIZ ELENA GUTIERREZ  CORREA"/>
    <n v="12"/>
    <n v="801"/>
    <n v="66.749999999999986"/>
    <n v="711"/>
    <n v="59.249999999999993"/>
    <n v="263"/>
    <n v="31.166666666666671"/>
    <n v="34.166666666666664"/>
    <n v="1.4166666666666665"/>
    <n v="25.416666666666668"/>
    <n v="33.583333333333329"/>
    <n v="0.25000000000000006"/>
  </r>
  <r>
    <x v="13"/>
    <x v="2"/>
    <s v="Juzgado 010 Civil del Circuito de Medellín"/>
    <s v="MARIO ALBERTO GOMEZ  LONDOÑO"/>
    <n v="12"/>
    <n v="760"/>
    <n v="63.333333333333343"/>
    <n v="684"/>
    <n v="57.000000000000007"/>
    <n v="180"/>
    <n v="27.333333333333336"/>
    <n v="34.916666666666664"/>
    <n v="1.0833333333333333"/>
    <n v="22.333333333333332"/>
    <n v="33.75"/>
    <n v="0.91666666666666674"/>
  </r>
  <r>
    <x v="13"/>
    <x v="2"/>
    <s v="Juzgado 014 Civil del Circuito de Medellín"/>
    <s v="MURIEL MASSA ACOSTA"/>
    <n v="12"/>
    <n v="793"/>
    <n v="66.083333333333343"/>
    <n v="672"/>
    <n v="55.999999999999993"/>
    <n v="284"/>
    <n v="30.666666666666668"/>
    <n v="33.833333333333336"/>
    <n v="1.5833333333333337"/>
    <n v="20.5"/>
    <n v="33.916666666666664"/>
    <n v="1.5833333333333337"/>
  </r>
  <r>
    <x v="13"/>
    <x v="2"/>
    <s v="Juzgado 013 Civil del Circuito de Medellín"/>
    <s v="MARIA CLARA OCAMPO  CORREA"/>
    <n v="12"/>
    <n v="719"/>
    <n v="59.916666666666657"/>
    <n v="654"/>
    <n v="54.5"/>
    <n v="116"/>
    <n v="23.749999999999993"/>
    <n v="34.750000000000007"/>
    <n v="1.4166666666666667"/>
    <n v="18.916666666666664"/>
    <n v="33.249999999999993"/>
    <n v="2.3333333333333335"/>
  </r>
  <r>
    <x v="13"/>
    <x v="2"/>
    <s v="Juzgado 005 Civil del Circuito de Medellín"/>
    <s v="RAFAEL ANTONIO  MATOS  RODELO"/>
    <n v="12"/>
    <n v="800"/>
    <n v="66.666666666666657"/>
    <n v="648"/>
    <n v="54"/>
    <n v="166"/>
    <n v="29.25"/>
    <n v="34.5"/>
    <n v="2.9166666666666674"/>
    <n v="18.333333333333336"/>
    <n v="33.583333333333329"/>
    <n v="2.0833333333333339"/>
  </r>
  <r>
    <x v="13"/>
    <x v="2"/>
    <s v="Juzgado 016 Civil del Circuito de Medellín"/>
    <s v="JORGE IVAN HOYOS  GAVIRIA"/>
    <n v="12"/>
    <n v="717"/>
    <n v="59.749999999999993"/>
    <n v="648"/>
    <n v="53.999999999999993"/>
    <n v="252"/>
    <n v="21.833333333333329"/>
    <n v="36.916666666666664"/>
    <n v="1"/>
    <n v="16.666666666666664"/>
    <n v="36.416666666666664"/>
    <n v="0.91666666666666663"/>
  </r>
  <r>
    <x v="13"/>
    <x v="2"/>
    <s v="Juzgado 017 Civil del Circuito de Medellín"/>
    <s v="JOSE MANUEL  CUERVO  RUIZ"/>
    <n v="12"/>
    <n v="648"/>
    <n v="54"/>
    <n v="644"/>
    <n v="53.666666666666671"/>
    <n v="249"/>
    <n v="19.75"/>
    <n v="32.916666666666664"/>
    <n v="1.3333333333333333"/>
    <n v="18.583333333333329"/>
    <n v="32.916666666666671"/>
    <n v="2.1666666666666665"/>
  </r>
  <r>
    <x v="13"/>
    <x v="2"/>
    <s v="Juzgado 008 Civil del Circuito de Medellín"/>
    <s v="CARLOS ARTURO  GUERRA HIGUITA"/>
    <n v="12"/>
    <n v="736"/>
    <n v="61.333333333333343"/>
    <n v="644"/>
    <n v="53.666666666666664"/>
    <n v="364"/>
    <n v="25.833333333333332"/>
    <n v="34.166666666666671"/>
    <n v="1.3333333333333333"/>
    <n v="17.333333333333329"/>
    <n v="35"/>
    <n v="1.3333333333333333"/>
  </r>
  <r>
    <x v="13"/>
    <x v="2"/>
    <s v="Juzgado 007 Civil del Circuito de Medellín"/>
    <s v="HERNAN ALONSO  ARANGO  CASTRO"/>
    <n v="12"/>
    <n v="761"/>
    <n v="63.416666666666671"/>
    <n v="628"/>
    <n v="52.333333333333321"/>
    <n v="189"/>
    <n v="28.25"/>
    <n v="33.666666666666671"/>
    <n v="1.5000000000000002"/>
    <n v="18.833333333333332"/>
    <n v="33.25"/>
    <n v="0.25000000000000006"/>
  </r>
  <r>
    <x v="13"/>
    <x v="2"/>
    <s v="Juzgado 004 Civil del Circuito de Medellín"/>
    <s v="LUIS GUILLERMO  SALAS  VARGAS"/>
    <n v="12"/>
    <n v="692"/>
    <n v="57.666666666666679"/>
    <n v="613"/>
    <n v="51.083333333333343"/>
    <n v="173"/>
    <n v="21.833333333333332"/>
    <n v="34.999999999999993"/>
    <n v="0.83333333333333337"/>
    <n v="17.75"/>
    <n v="32.083333333333336"/>
    <n v="1.2499999999999998"/>
  </r>
  <r>
    <x v="13"/>
    <x v="2"/>
    <s v="Juzgado 009 Civil del Circuito de Medellín"/>
    <s v="YOLANDA  ECHEVERRI  BOHORQUEZ"/>
    <n v="12"/>
    <n v="723"/>
    <n v="60.250000000000007"/>
    <n v="613"/>
    <n v="51.083333333333336"/>
    <n v="237"/>
    <n v="25.416666666666668"/>
    <n v="33.666666666666664"/>
    <n v="1.1666666666666663"/>
    <n v="18.083333333333329"/>
    <n v="32.25"/>
    <n v="0.75"/>
  </r>
  <r>
    <x v="13"/>
    <x v="2"/>
    <s v="Juzgado 012 Civil del Circuito de Medellín"/>
    <s v="TATIANA VILLADA OSORIO"/>
    <n v="12"/>
    <n v="785"/>
    <n v="65.416666666666657"/>
    <n v="610"/>
    <n v="50.833333333333336"/>
    <n v="150"/>
    <n v="30.499999999999996"/>
    <n v="34.166666666666664"/>
    <n v="0.75"/>
    <n v="16.5"/>
    <n v="32.833333333333329"/>
    <n v="1.5"/>
  </r>
  <r>
    <x v="13"/>
    <x v="2"/>
    <s v="Juzgado 006 Civil del Circuito de Medellín"/>
    <s v="MAURICIO  ECHEVERRI  RODRIGUEZ"/>
    <n v="12"/>
    <n v="833"/>
    <n v="69.416666666666643"/>
    <n v="596"/>
    <n v="49.666666666666671"/>
    <n v="170"/>
    <n v="33.333333333333329"/>
    <n v="34.666666666666679"/>
    <n v="1.4166666666666663"/>
    <n v="16.416666666666668"/>
    <n v="33.166666666666664"/>
    <n v="8.3333333333333329E-2"/>
  </r>
  <r>
    <x v="13"/>
    <x v="2"/>
    <s v="Juzgado 001 Civil del Circuito de Bello"/>
    <s v="JAIRO DE JESUS GIRALDO NARANJO"/>
    <n v="12"/>
    <n v="633"/>
    <n v="52.75"/>
    <n v="592"/>
    <n v="49.333333333333336"/>
    <n v="103"/>
    <n v="19.083333333333336"/>
    <n v="33.166666666666664"/>
    <n v="0.5"/>
    <n v="16.083333333333332"/>
    <n v="33.166666666666664"/>
    <n v="8.3333333333333329E-2"/>
  </r>
  <r>
    <x v="13"/>
    <x v="2"/>
    <s v="Juzgado 011 Civil del Circuito de Medellín"/>
    <s v="BEATRIZ ELENA  RAMIREZ HOYOS"/>
    <n v="12"/>
    <n v="716"/>
    <n v="59.666666666666664"/>
    <n v="591"/>
    <n v="49.25"/>
    <n v="300"/>
    <n v="25.166666666666664"/>
    <n v="33"/>
    <n v="1.5000000000000002"/>
    <n v="16.75"/>
    <n v="32.083333333333329"/>
    <n v="0.41666666666666674"/>
  </r>
  <r>
    <x v="13"/>
    <x v="2"/>
    <s v="Juzgado 003 Civil del Circuito de Medellín"/>
    <s v="ANGELA MARIA  MEJIA ROMERO"/>
    <n v="12"/>
    <n v="788"/>
    <n v="65.666666666666643"/>
    <n v="566"/>
    <n v="47.166666666666679"/>
    <n v="131"/>
    <n v="30.833333333333332"/>
    <n v="33.416666666666664"/>
    <n v="1.4166666666666663"/>
    <n v="14.000000000000004"/>
    <n v="32.833333333333336"/>
    <n v="0.33333333333333331"/>
  </r>
  <r>
    <x v="13"/>
    <x v="2"/>
    <s v="Juzgado 002 Civil del Circuito de Bello"/>
    <s v="JOSE MAURICIO  GIRALDO  MONTOYA"/>
    <n v="12"/>
    <n v="613"/>
    <n v="51.083333333333336"/>
    <n v="559"/>
    <n v="46.583333333333336"/>
    <n v="301"/>
    <n v="16.083333333333332"/>
    <n v="34.583333333333343"/>
    <n v="0.41666666666666663"/>
    <n v="8.5833333333333339"/>
    <n v="38"/>
    <n v="0"/>
  </r>
  <r>
    <x v="13"/>
    <x v="2"/>
    <s v="Juzgado 002 Civil del Circuito de Itagüí"/>
    <s v="LEONARDO  GOMEZ  RENDON"/>
    <n v="12"/>
    <n v="627"/>
    <n v="52.250000000000007"/>
    <n v="559"/>
    <n v="46.583333333333336"/>
    <n v="189"/>
    <n v="20.083333333333339"/>
    <n v="31.916666666666668"/>
    <n v="0.25"/>
    <n v="15.083333333333336"/>
    <n v="31.416666666666661"/>
    <n v="8.3333333333333329E-2"/>
  </r>
  <r>
    <x v="13"/>
    <x v="2"/>
    <s v="Juzgado 022 Civil del Circuito de Medellín"/>
    <s v="ADRIANA MILENA FUENTES GALVIS"/>
    <n v="12"/>
    <n v="550"/>
    <n v="45.83333333333335"/>
    <n v="547"/>
    <n v="45.583333333333336"/>
    <n v="108"/>
    <n v="12.083333333333332"/>
    <n v="33.583333333333343"/>
    <n v="0.16666666666666666"/>
    <n v="11.916666666666666"/>
    <n v="33.583333333333336"/>
    <n v="8.3333333333333329E-2"/>
  </r>
  <r>
    <x v="13"/>
    <x v="2"/>
    <s v="Juzgado 020 Civil del Circuito de Medellín"/>
    <s v="OMAR VASQUEZ  CUARTAS"/>
    <n v="12"/>
    <n v="572"/>
    <n v="47.666666666666679"/>
    <n v="540"/>
    <n v="45"/>
    <n v="117"/>
    <n v="13.916666666666666"/>
    <n v="33.583333333333329"/>
    <n v="0.16666666666666666"/>
    <n v="10.916666666666668"/>
    <n v="33.999999999999986"/>
    <n v="8.3333333333333329E-2"/>
  </r>
  <r>
    <x v="13"/>
    <x v="2"/>
    <s v="Juzgado 019 Civil del Circuito de Medellín"/>
    <s v="ALVARO ORDOÑEZ GUZMAN"/>
    <n v="12"/>
    <n v="557"/>
    <n v="46.416666666666693"/>
    <n v="529"/>
    <n v="44.08333333333335"/>
    <n v="88"/>
    <n v="11.75"/>
    <n v="34.333333333333336"/>
    <n v="0.33333333333333337"/>
    <n v="10.58333333333333"/>
    <n v="33.250000000000007"/>
    <n v="0.25"/>
  </r>
  <r>
    <x v="13"/>
    <x v="2"/>
    <s v="Juzgado 018 Civil del Circuito de Medellín"/>
    <s v="WILLIAM FERNANDO LONDOÑO BRAND"/>
    <n v="12"/>
    <n v="548"/>
    <n v="45.666666666666679"/>
    <n v="519"/>
    <n v="43.249999999999993"/>
    <n v="111"/>
    <n v="12.416666666666668"/>
    <n v="33.166666666666671"/>
    <n v="8.3333333333333329E-2"/>
    <n v="10.5"/>
    <n v="32.666666666666657"/>
    <n v="8.3333333333333329E-2"/>
  </r>
  <r>
    <x v="13"/>
    <x v="2"/>
    <s v="Juzgado 001 Civil del Circuito de Itagüí"/>
    <s v="SERGIO ESCOBAR HOLGUÍN"/>
    <n v="12"/>
    <n v="633"/>
    <n v="52.75"/>
    <n v="519"/>
    <n v="43.25"/>
    <n v="193"/>
    <n v="21.249999999999996"/>
    <n v="31.166666666666664"/>
    <n v="0.33333333333333331"/>
    <n v="12.916666666666666"/>
    <n v="30.250000000000004"/>
    <n v="8.3333333333333329E-2"/>
  </r>
  <r>
    <x v="13"/>
    <x v="2"/>
    <s v="Juzgado 001 Civil del Circuito de Caldas"/>
    <s v="DIANA MARCELA SALAZAR PUERTA"/>
    <n v="12"/>
    <n v="544"/>
    <n v="45.333333333333329"/>
    <n v="503"/>
    <n v="41.916666666666664"/>
    <n v="276"/>
    <n v="29.25"/>
    <n v="16.083333333333329"/>
    <m/>
    <n v="25.25"/>
    <n v="16.666666666666664"/>
    <m/>
  </r>
  <r>
    <x v="13"/>
    <x v="2"/>
    <s v="Juzgado 001 Civil del Circuito de Envigado"/>
    <s v="GERMAN ALONSO  FLOREZ  HINCAPIE"/>
    <n v="12"/>
    <n v="580"/>
    <n v="48.333333333333329"/>
    <n v="491"/>
    <n v="40.916666666666671"/>
    <n v="205"/>
    <n v="27.166666666666664"/>
    <n v="20.916666666666668"/>
    <n v="0.25000000000000006"/>
    <n v="21.333333333333332"/>
    <n v="19.416666666666664"/>
    <n v="0.16666666666666666"/>
  </r>
  <r>
    <x v="13"/>
    <x v="2"/>
    <s v="Juzgado 002 Civil del Circuito de Envigado"/>
    <s v="LUIS FERNANDO  URIBE  GARCIA"/>
    <n v="12"/>
    <n v="562"/>
    <n v="46.833333333333329"/>
    <n v="479"/>
    <n v="39.916666666666671"/>
    <n v="214"/>
    <n v="26"/>
    <n v="20.75"/>
    <n v="8.3333333333333329E-2"/>
    <n v="18.500000000000004"/>
    <n v="21.166666666666664"/>
    <n v="0.25"/>
  </r>
  <r>
    <x v="13"/>
    <x v="2"/>
    <s v="Juzgado 015 Civil del Circuito de Medellín"/>
    <s v="RICARDO LEON  OQUENDO MORANTES"/>
    <n v="9"/>
    <n v="567"/>
    <n v="63.000000000000021"/>
    <n v="472"/>
    <n v="52.444444444444457"/>
    <n v="405"/>
    <n v="26.888888888888889"/>
    <n v="34.888888888888893"/>
    <n v="1.2222222222222221"/>
    <n v="18"/>
    <n v="34.000000000000007"/>
    <n v="0.44444444444444442"/>
  </r>
  <r>
    <x v="13"/>
    <x v="2"/>
    <s v="Juzgado 021 Civil del Circuito de Medellín"/>
    <s v="JORGE HUMBERTO IBARRA"/>
    <n v="12"/>
    <n v="469"/>
    <n v="39.083333333333336"/>
    <n v="455"/>
    <n v="37.916666666666664"/>
    <n v="242"/>
    <n v="5.2499999999999982"/>
    <n v="33.75"/>
    <n v="8.3333333333333329E-2"/>
    <n v="5.583333333333333"/>
    <n v="32.25"/>
    <n v="8.3333333333333329E-2"/>
  </r>
  <r>
    <x v="13"/>
    <x v="2"/>
    <s v="Juzgado 001 Civil del Circuito de Medellín"/>
    <s v="JOSE ALEJANDRO  GOMEZ OROZCO"/>
    <n v="9"/>
    <n v="604"/>
    <n v="67.111111111111143"/>
    <n v="432"/>
    <n v="48"/>
    <n v="389"/>
    <n v="30.333333333333336"/>
    <n v="35.444444444444436"/>
    <n v="1.3333333333333333"/>
    <n v="12"/>
    <n v="35.222222222222221"/>
    <n v="0.77777777777777768"/>
  </r>
  <r>
    <x v="13"/>
    <x v="2"/>
    <s v="Juzgado 003 Civil del Circuito de Envigado"/>
    <s v="HERNANDO ANTONIO BUSTAMANTE  TRIVIÑO"/>
    <n v="12"/>
    <n v="544"/>
    <n v="45.333333333333329"/>
    <n v="409"/>
    <n v="34.083333333333336"/>
    <n v="258"/>
    <n v="25.333333333333332"/>
    <n v="19.999999999999996"/>
    <m/>
    <n v="14.166666666666668"/>
    <n v="19.916666666666671"/>
    <m/>
  </r>
  <r>
    <x v="13"/>
    <x v="2"/>
    <s v="Juzgado 001 Civil del Circuito de Girardota"/>
    <s v="DIANA MILENA SABOGAL OSPINA"/>
    <n v="12"/>
    <n v="395"/>
    <n v="32.916666666666671"/>
    <n v="268"/>
    <n v="22.333333333333332"/>
    <n v="256"/>
    <n v="22.333333333333336"/>
    <n v="10.5"/>
    <n v="8.3333333333333329E-2"/>
    <n v="12.5"/>
    <n v="9.8333333333333339"/>
    <n v="0"/>
  </r>
  <r>
    <x v="14"/>
    <x v="2"/>
    <s v="Juzgado 001 Civil del Circuito de Mocoa"/>
    <s v="VICENTE JAVIER DUARTE"/>
    <n v="12"/>
    <n v="253"/>
    <n v="21.083333333333329"/>
    <n v="239"/>
    <n v="19.916666666666664"/>
    <n v="68"/>
    <n v="5"/>
    <n v="16"/>
    <n v="8.3333333333333329E-2"/>
    <n v="3.4166666666666661"/>
    <n v="16.5"/>
    <n v="0"/>
  </r>
  <r>
    <x v="15"/>
    <x v="2"/>
    <s v="Juzgado 001 Civil del Circuito de Montería"/>
    <s v="LIZ MERCEDES CASALINS WILCHES"/>
    <n v="12"/>
    <n v="594"/>
    <n v="49.499999999999993"/>
    <n v="512"/>
    <n v="42.666666666666664"/>
    <n v="167"/>
    <n v="28.083333333333332"/>
    <n v="21.166666666666664"/>
    <n v="0.25000000000000006"/>
    <n v="21.666666666666664"/>
    <n v="20.833333333333332"/>
    <n v="0.16666666666666671"/>
  </r>
  <r>
    <x v="15"/>
    <x v="2"/>
    <s v="Juzgado 004 Civil del Circuito de Montería"/>
    <s v="CARLOS ARTURO RUIZ  SAENZ"/>
    <n v="12"/>
    <n v="528"/>
    <n v="44"/>
    <n v="506"/>
    <n v="42.166666666666657"/>
    <n v="99"/>
    <n v="21.333333333333336"/>
    <n v="22.250000000000007"/>
    <n v="0.41666666666666663"/>
    <n v="20"/>
    <n v="21.666666666666668"/>
    <n v="0.5"/>
  </r>
  <r>
    <x v="15"/>
    <x v="2"/>
    <s v="Juzgado 003 Civil del Circuito de Montería"/>
    <s v="MARÍA CRISTINA ARRIETA  BLANQUICETT"/>
    <n v="12"/>
    <n v="601"/>
    <n v="50.083333333333321"/>
    <n v="463"/>
    <n v="38.583333333333336"/>
    <n v="138"/>
    <n v="28.333333333333329"/>
    <n v="21.583333333333332"/>
    <n v="0.16666666666666671"/>
    <n v="16.000000000000004"/>
    <n v="22.416666666666668"/>
    <n v="0.16666666666666671"/>
  </r>
  <r>
    <x v="15"/>
    <x v="2"/>
    <s v="Juzgado 001 Civil del Circuito de Lorica"/>
    <s v="MARTIN ALONSO MONTIEL  SALGADO"/>
    <n v="12"/>
    <n v="333"/>
    <n v="27.749999999999996"/>
    <n v="455"/>
    <n v="37.916666666666671"/>
    <n v="439"/>
    <n v="16.333333333333332"/>
    <n v="11.333333333333332"/>
    <n v="8.3333333333333329E-2"/>
    <n v="26.333333333333332"/>
    <n v="11.499999999999998"/>
    <n v="8.3333333333333329E-2"/>
  </r>
  <r>
    <x v="15"/>
    <x v="2"/>
    <s v="Juzgado 002 Civil del Circuito de Montería"/>
    <s v="HELMER RAMON CORTES  UPARELA"/>
    <n v="12"/>
    <n v="574"/>
    <n v="47.833333333333314"/>
    <n v="432"/>
    <n v="35.999999999999993"/>
    <n v="141"/>
    <n v="25.833333333333325"/>
    <n v="21.75"/>
    <n v="0.25000000000000006"/>
    <n v="14.416666666666666"/>
    <n v="21.416666666666668"/>
    <n v="0.16666666666666671"/>
  </r>
  <r>
    <x v="15"/>
    <x v="2"/>
    <s v="Juzgado 001 Civil del Circuito de Sahagún"/>
    <s v="HELIOBETH DARIO VERGARA GATTAS"/>
    <n v="12"/>
    <n v="274"/>
    <n v="22.833333333333332"/>
    <n v="267"/>
    <n v="22.250000000000004"/>
    <n v="134"/>
    <n v="14.666666666666666"/>
    <n v="8.1666666666666661"/>
    <n v="0"/>
    <n v="14.25"/>
    <n v="8"/>
    <n v="0"/>
  </r>
  <r>
    <x v="15"/>
    <x v="2"/>
    <s v="Juzgado 001 Civil del Circuito de Cereté"/>
    <s v="CESAR GABRIEL  GOMEZ  CANTERO"/>
    <n v="12"/>
    <n v="285"/>
    <n v="23.75"/>
    <n v="262"/>
    <n v="21.833333333333332"/>
    <n v="261"/>
    <n v="15.500000000000002"/>
    <n v="8.25"/>
    <m/>
    <n v="14.333333333333336"/>
    <n v="7.4999999999999991"/>
    <m/>
  </r>
  <r>
    <x v="15"/>
    <x v="2"/>
    <s v="Juzgado 002 Civil del Circuito de Cereté"/>
    <s v="OSWALDO  MARTÍNEZ  PEREDO"/>
    <n v="12"/>
    <n v="272"/>
    <n v="22.666666666666668"/>
    <n v="253"/>
    <n v="21.083333333333336"/>
    <n v="202"/>
    <n v="15.333333333333334"/>
    <n v="7.3333333333333339"/>
    <m/>
    <n v="13.499999999999998"/>
    <n v="7.583333333333333"/>
    <m/>
  </r>
  <r>
    <x v="16"/>
    <x v="2"/>
    <s v="Juzgado 005 Civil del Circuito de Neiva"/>
    <s v="LUIS FERNANDO  HERMOSA ROJAS"/>
    <n v="12"/>
    <n v="521"/>
    <n v="43.416666666666671"/>
    <n v="535"/>
    <n v="44.583333333333329"/>
    <n v="185"/>
    <n v="16.583333333333336"/>
    <n v="26.499999999999996"/>
    <n v="0.33333333333333343"/>
    <n v="19.416666666666664"/>
    <n v="24.833333333333332"/>
    <n v="0.33333333333333343"/>
  </r>
  <r>
    <x v="16"/>
    <x v="2"/>
    <s v="Juzgado 001 Civil del Circuito de Neiva"/>
    <s v="HECTOR ANDRES CHARRY  RUBIANO"/>
    <n v="12"/>
    <n v="525"/>
    <n v="43.750000000000014"/>
    <n v="465"/>
    <n v="38.75"/>
    <n v="90"/>
    <n v="18.083333333333336"/>
    <n v="25.083333333333329"/>
    <n v="0.58333333333333326"/>
    <n v="13.749999999999998"/>
    <n v="24.5"/>
    <n v="0.5"/>
  </r>
  <r>
    <x v="16"/>
    <x v="2"/>
    <s v="Juzgado 004 Civil del Circuito de Neiva"/>
    <s v="EDGAR ALFONSO  CHAUX  SANABRIA"/>
    <n v="12"/>
    <n v="559"/>
    <n v="46.583333333333336"/>
    <n v="451"/>
    <n v="37.583333333333343"/>
    <n v="125"/>
    <n v="19"/>
    <n v="27.25"/>
    <n v="0.33333333333333337"/>
    <n v="11.583333333333334"/>
    <n v="25.749999999999996"/>
    <n v="0.25000000000000006"/>
  </r>
  <r>
    <x v="16"/>
    <x v="2"/>
    <s v="Juzgado 003 Civil del Circuito de Neiva "/>
    <s v="EDGAR RICARDO  CORREA  GAMBOA"/>
    <n v="12"/>
    <n v="566"/>
    <n v="47.166666666666664"/>
    <n v="438"/>
    <n v="36.500000000000014"/>
    <n v="51"/>
    <n v="19.416666666666664"/>
    <n v="27.416666666666668"/>
    <n v="0.33333333333333337"/>
    <n v="9.9166666666666679"/>
    <n v="26.416666666666664"/>
    <n v="0.16666666666666666"/>
  </r>
  <r>
    <x v="16"/>
    <x v="2"/>
    <s v="Juzgado 002 Civil del Circuito de Neiva"/>
    <s v="CARLOS ORTIZ VARGAS"/>
    <n v="12"/>
    <n v="381"/>
    <n v="31.749999999999996"/>
    <n v="327"/>
    <n v="27.249999999999996"/>
    <n v="142"/>
    <n v="19.166666666666668"/>
    <n v="12.16666666666667"/>
    <n v="0.41666666666666674"/>
    <n v="13.666666666666666"/>
    <n v="13.25"/>
    <n v="0.33333333333333337"/>
  </r>
  <r>
    <x v="16"/>
    <x v="2"/>
    <s v="Juzgado 002 Civil del Circuito de Garzón"/>
    <s v="JAIRO ALFONSO CALDERON PAJOY"/>
    <n v="12"/>
    <n v="259"/>
    <n v="21.583333333333336"/>
    <n v="234"/>
    <n v="19.499999999999996"/>
    <n v="68"/>
    <n v="9.8333333333333339"/>
    <n v="11.499999999999998"/>
    <n v="0.25000000000000006"/>
    <n v="8"/>
    <n v="11.416666666666664"/>
    <n v="8.3333333333333329E-2"/>
  </r>
  <r>
    <x v="16"/>
    <x v="2"/>
    <s v="Juzgado 002 Civil del Circuito de Pitalito"/>
    <s v="HECTOR FELIX  CAMPOS  RODRIGUEZ"/>
    <n v="12"/>
    <n v="251"/>
    <n v="20.916666666666668"/>
    <n v="205"/>
    <n v="17.083333333333336"/>
    <n v="54"/>
    <n v="9.8333333333333321"/>
    <n v="10.750000000000002"/>
    <n v="0.33333333333333337"/>
    <n v="6.8333333333333348"/>
    <n v="9.9166666666666661"/>
    <n v="0.33333333333333337"/>
  </r>
  <r>
    <x v="16"/>
    <x v="2"/>
    <s v="Juzgado 001 Civil del Circuito de Pitalito"/>
    <s v="YANETH  CONSTANZA  DEL  SOCORRO   OME  DE  MORENO"/>
    <n v="12"/>
    <n v="239"/>
    <n v="19.916666666666675"/>
    <n v="191"/>
    <n v="15.916666666666661"/>
    <n v="47"/>
    <n v="8.0833333333333339"/>
    <n v="11.333333333333334"/>
    <n v="0.50000000000000011"/>
    <n v="4.9166666666666643"/>
    <n v="10.666666666666668"/>
    <n v="0.33333333333333343"/>
  </r>
  <r>
    <x v="16"/>
    <x v="2"/>
    <s v="Juzgado 001 Civil del Circuito de Garzón"/>
    <s v="CIELO ESTHER  HERNANDEZ  SALAZAR"/>
    <n v="12"/>
    <n v="224"/>
    <n v="18.666666666666664"/>
    <n v="165"/>
    <n v="13.749999999999996"/>
    <n v="163"/>
    <n v="7.583333333333333"/>
    <n v="11"/>
    <n v="8.3333333333333329E-2"/>
    <n v="2.9166666666666665"/>
    <n v="10.833333333333332"/>
    <n v="0"/>
  </r>
  <r>
    <x v="17"/>
    <x v="2"/>
    <s v="Juzgado 001 Civil del Circuito de Pamplona"/>
    <s v="ANGELA  AURORA QUINTANA  PARADA"/>
    <n v="12"/>
    <n v="260"/>
    <n v="21.666666666666661"/>
    <n v="180"/>
    <n v="14.999999999999998"/>
    <n v="55"/>
    <n v="12.416666666666666"/>
    <n v="9"/>
    <n v="0.25"/>
    <n v="6.416666666666667"/>
    <n v="8.5833333333333321"/>
    <n v="0"/>
  </r>
  <r>
    <x v="17"/>
    <x v="2"/>
    <s v="Juzgado 002 Civil del Circuito de Pamplona"/>
    <s v="ANGELICA MARÍA DEL PILAR  CONTRERAS  CALDERÓN"/>
    <n v="12"/>
    <n v="211"/>
    <n v="17.583333333333336"/>
    <n v="129"/>
    <n v="10.750000000000004"/>
    <n v="40"/>
    <n v="8.6666666666666661"/>
    <n v="8.9166666666666679"/>
    <m/>
    <n v="2.5"/>
    <n v="8.25"/>
    <m/>
  </r>
  <r>
    <x v="18"/>
    <x v="2"/>
    <s v="Juzgado 001 Civil del Circuito de Pasto"/>
    <s v="ANA CRISTINA  CIFUENTES  CORDOBA"/>
    <n v="12"/>
    <n v="503"/>
    <n v="41.916666666666664"/>
    <n v="428"/>
    <n v="35.666666666666664"/>
    <n v="129"/>
    <n v="22.5"/>
    <n v="19.166666666666668"/>
    <n v="0.25000000000000006"/>
    <n v="17.833333333333332"/>
    <n v="17.583333333333332"/>
    <n v="0.25000000000000006"/>
  </r>
  <r>
    <x v="18"/>
    <x v="2"/>
    <s v="Juzgado 003 Civil del Circuito de Pasto"/>
    <s v="RODRIGO NELSON ESTUPIÑAN CORAL"/>
    <n v="12"/>
    <n v="499"/>
    <n v="41.583333333333336"/>
    <n v="409"/>
    <n v="34.083333333333336"/>
    <n v="153"/>
    <n v="18.833333333333329"/>
    <n v="22.416666666666664"/>
    <n v="0.33333333333333331"/>
    <n v="13.5"/>
    <n v="20.500000000000004"/>
    <n v="8.3333333333333329E-2"/>
  </r>
  <r>
    <x v="18"/>
    <x v="2"/>
    <s v="Juzgado 004 Civil del Circuito de Pasto"/>
    <s v="JORGE ARMANDO BENAVIDES MELO"/>
    <n v="12"/>
    <n v="499"/>
    <n v="41.583333333333336"/>
    <n v="407"/>
    <n v="33.916666666666664"/>
    <n v="166"/>
    <n v="20.25"/>
    <n v="21.25"/>
    <n v="8.3333333333333329E-2"/>
    <n v="16.416666666666668"/>
    <n v="17.416666666666671"/>
    <n v="8.3333333333333329E-2"/>
  </r>
  <r>
    <x v="18"/>
    <x v="2"/>
    <s v="Juzgado 002 Civil del Circuito de Pasto"/>
    <s v="MARIA CRISTINA  LOPEZ  ERASO "/>
    <n v="12"/>
    <n v="453"/>
    <n v="37.75"/>
    <n v="344"/>
    <n v="28.666666666666668"/>
    <n v="147"/>
    <n v="18.833333333333332"/>
    <n v="18.583333333333332"/>
    <n v="0.33333333333333337"/>
    <n v="12.166666666666666"/>
    <n v="16.416666666666668"/>
    <n v="8.3333333333333329E-2"/>
  </r>
  <r>
    <x v="18"/>
    <x v="2"/>
    <s v="Juzgado 002 Civil del Circuito de Ipiales"/>
    <s v="EDMUNDO VICENTE CAICEDO VELASCO"/>
    <n v="12"/>
    <n v="158"/>
    <n v="13.166666666666668"/>
    <n v="146"/>
    <n v="12.166666666666668"/>
    <n v="28"/>
    <n v="6.25"/>
    <n v="6.8333333333333321"/>
    <n v="8.3333333333333329E-2"/>
    <n v="5.1666666666666661"/>
    <n v="6.9166666666666652"/>
    <n v="8.3333333333333329E-2"/>
  </r>
  <r>
    <x v="18"/>
    <x v="2"/>
    <s v="Juzgado 001 Civil del Circuito de Ipiales"/>
    <s v="SERGIO RICARDO  GUERRERO MARTINEZ"/>
    <n v="12"/>
    <n v="164"/>
    <n v="13.666666666666668"/>
    <n v="123"/>
    <n v="10.249999999999998"/>
    <n v="38"/>
    <n v="5.8333333333333339"/>
    <n v="7.583333333333333"/>
    <n v="0.25000000000000006"/>
    <n v="2.916666666666667"/>
    <n v="7.1666666666666679"/>
    <n v="0.16666666666666671"/>
  </r>
  <r>
    <x v="18"/>
    <x v="2"/>
    <s v="Juzgado 001 Civil del Circuito de La Unión"/>
    <s v="ORLANDO SILVIO JAMAUCA RAMOS"/>
    <n v="12"/>
    <n v="118"/>
    <n v="9.8333333333333357"/>
    <n v="114"/>
    <n v="9.5000000000000018"/>
    <n v="63"/>
    <n v="4"/>
    <n v="5.8333333333333339"/>
    <m/>
    <n v="3.7499999999999996"/>
    <n v="5.7500000000000009"/>
    <m/>
  </r>
  <r>
    <x v="18"/>
    <x v="2"/>
    <s v="Juzgado 002 Civil del Circuito de Tumaco"/>
    <s v="PABLO JOSE  GOMEZ  RIVERA"/>
    <n v="12"/>
    <n v="134"/>
    <n v="11.16666666666667"/>
    <n v="113"/>
    <n v="9.4166666666666679"/>
    <n v="37"/>
    <n v="2.666666666666667"/>
    <n v="8.3333333333333339"/>
    <n v="0.16666666666666666"/>
    <n v="2.25"/>
    <n v="7"/>
    <n v="0.16666666666666666"/>
  </r>
  <r>
    <x v="18"/>
    <x v="2"/>
    <s v="Juzgado 001 Civil del Circuito de Túquerres"/>
    <s v="ANA ISABEL GUEVARA  ORDOÑEZ"/>
    <n v="12"/>
    <n v="120"/>
    <n v="10.000000000000005"/>
    <n v="107"/>
    <n v="8.9166666666666679"/>
    <n v="75"/>
    <n v="4.8333333333333348"/>
    <n v="5.1666666666666661"/>
    <m/>
    <n v="4.25"/>
    <n v="4.6666666666666661"/>
    <m/>
  </r>
  <r>
    <x v="18"/>
    <x v="2"/>
    <s v="Juzgado 001 Civil del Circuito de Tumaco"/>
    <s v="VICTOR HUGO RODRIGUEZ MORAN"/>
    <n v="12"/>
    <n v="106"/>
    <n v="8.8333333333333339"/>
    <n v="93"/>
    <n v="7.75"/>
    <n v="19"/>
    <n v="2.0833333333333335"/>
    <n v="6.5833333333333339"/>
    <n v="0.16666666666666671"/>
    <n v="1.5"/>
    <n v="6.166666666666667"/>
    <n v="8.3333333333333329E-2"/>
  </r>
  <r>
    <x v="19"/>
    <x v="2"/>
    <s v="Juzgado 003 Civil del Circuito de Pereira"/>
    <s v="MARTHA LUCIA SEPULVEDA GONZALEZ"/>
    <n v="12"/>
    <n v="856"/>
    <n v="71.333333333333329"/>
    <n v="729"/>
    <n v="60.750000000000007"/>
    <n v="560"/>
    <n v="20.750000000000004"/>
    <n v="28.75"/>
    <n v="21.833333333333332"/>
    <n v="29.333333333333329"/>
    <n v="28.916666666666668"/>
    <n v="2.5000000000000004"/>
  </r>
  <r>
    <x v="19"/>
    <x v="2"/>
    <s v="Juzgado 004 Civil del Circuito de Pereira"/>
    <s v="MARTHA ISABEL DUQUE  ARIAS"/>
    <n v="12"/>
    <n v="818"/>
    <n v="68.166666666666657"/>
    <n v="664"/>
    <n v="55.333333333333336"/>
    <n v="792"/>
    <n v="18.166666666666661"/>
    <n v="28.083333333333336"/>
    <n v="21.916666666666671"/>
    <n v="20.083333333333332"/>
    <n v="29.583333333333336"/>
    <n v="5.666666666666667"/>
  </r>
  <r>
    <x v="19"/>
    <x v="2"/>
    <s v="Juzgado 001 Civil del Circuito de Santa Rosa de Cabal"/>
    <s v="SULI MAYERLI MIRANDA  HERRERA"/>
    <n v="12"/>
    <n v="2146"/>
    <n v="178.83333333333337"/>
    <n v="509"/>
    <n v="42.416666666666664"/>
    <n v="98"/>
    <n v="17.333333333333336"/>
    <n v="22.083333333333332"/>
    <n v="139.41666666666671"/>
    <n v="13.25"/>
    <n v="22.666666666666668"/>
    <n v="6.5"/>
  </r>
  <r>
    <x v="19"/>
    <x v="2"/>
    <s v="Juzgado 002 Civil del Circuito de Pereira"/>
    <s v="IVAN DARIO  LOPEZ GUZMAN"/>
    <n v="12"/>
    <n v="616"/>
    <n v="51.333333333333329"/>
    <n v="463"/>
    <n v="38.583333333333329"/>
    <n v="280"/>
    <n v="24.666666666666664"/>
    <n v="23.083333333333332"/>
    <n v="3.5833333333333335"/>
    <n v="16.333333333333332"/>
    <n v="21.5"/>
    <n v="0.75"/>
  </r>
  <r>
    <x v="19"/>
    <x v="2"/>
    <s v="Juzgado 005 Civil del Circuito de Pereira"/>
    <s v="MARLY ALDERIS PEREZ  PEREZ"/>
    <n v="12"/>
    <n v="857"/>
    <n v="71.416666666666671"/>
    <n v="461"/>
    <n v="38.416666666666664"/>
    <n v="255"/>
    <n v="20.083333333333336"/>
    <n v="28.749999999999996"/>
    <n v="22.583333333333329"/>
    <n v="8.0833333333333339"/>
    <n v="27.333333333333339"/>
    <n v="3"/>
  </r>
  <r>
    <x v="19"/>
    <x v="2"/>
    <s v="Juzgado 001 Civil del Circuito de Dosquebradas"/>
    <s v="RODRIGO  RAMOS  GARCIA"/>
    <n v="12"/>
    <n v="464"/>
    <n v="38.666666666666664"/>
    <n v="448"/>
    <n v="37.333333333333343"/>
    <n v="232"/>
    <n v="15.500000000000002"/>
    <n v="22.749999999999996"/>
    <n v="0.41666666666666669"/>
    <n v="14.416666666666666"/>
    <n v="22.666666666666671"/>
    <n v="0.25"/>
  </r>
  <r>
    <x v="19"/>
    <x v="2"/>
    <s v="Juzgado 001 Civil del Circuito de Pereira"/>
    <s v="OLGA CRISTINA GARCIA AGUDELO"/>
    <n v="12"/>
    <n v="421"/>
    <n v="35.083333333333336"/>
    <n v="218"/>
    <n v="18.166666666666661"/>
    <n v="370"/>
    <n v="8.75"/>
    <n v="12.25"/>
    <n v="14.083333333333334"/>
    <n v="7.5833333333333321"/>
    <n v="10.5"/>
    <n v="8.3333333333333329E-2"/>
  </r>
  <r>
    <x v="20"/>
    <x v="2"/>
    <s v="Juzgado 006 Civil del Circuito de Popayán"/>
    <s v="ASTRID MARIA  DIAGO URRUTIA"/>
    <n v="12"/>
    <n v="276"/>
    <n v="23"/>
    <n v="254"/>
    <n v="21.166666666666668"/>
    <n v="147"/>
    <n v="9.4166666666666679"/>
    <n v="13.25"/>
    <n v="0.33333333333333331"/>
    <n v="5.916666666666667"/>
    <n v="14.916666666666668"/>
    <n v="0.33333333333333331"/>
  </r>
  <r>
    <x v="20"/>
    <x v="2"/>
    <s v="Juzgado 005 Civil del Circuito de Popayán"/>
    <s v="CARLOS ARTURO MANZANO BRAVO"/>
    <n v="12"/>
    <n v="300"/>
    <n v="24.999999999999993"/>
    <n v="243"/>
    <n v="20.249999999999993"/>
    <n v="27"/>
    <n v="10.499999999999998"/>
    <n v="14.250000000000002"/>
    <n v="0.25"/>
    <n v="6.333333333333333"/>
    <n v="13.750000000000002"/>
    <n v="0.16666666666666666"/>
  </r>
  <r>
    <x v="20"/>
    <x v="2"/>
    <s v="Juzgado 002 Civil del Circuito de Popayán"/>
    <s v="HUGO ARMANDO POLANCO  LOPEZ"/>
    <n v="12"/>
    <n v="305"/>
    <n v="25.416666666666668"/>
    <n v="241"/>
    <n v="20.083333333333339"/>
    <n v="56"/>
    <n v="9.8333333333333339"/>
    <n v="15.33333333333333"/>
    <n v="0.25"/>
    <n v="5.583333333333333"/>
    <n v="14.249999999999998"/>
    <n v="0.25"/>
  </r>
  <r>
    <x v="20"/>
    <x v="2"/>
    <s v="Juzgado 001 Civil del Circuito de Popayán"/>
    <s v="JAMES HERNANDO CORREA  CLAVIJO"/>
    <n v="12"/>
    <n v="293"/>
    <n v="24.416666666666664"/>
    <n v="240"/>
    <n v="19.999999999999996"/>
    <n v="72"/>
    <n v="9.6666666666666679"/>
    <n v="14.416666666666664"/>
    <n v="0.33333333333333331"/>
    <n v="5.8333333333333339"/>
    <n v="13.916666666666668"/>
    <n v="0.25000000000000006"/>
  </r>
  <r>
    <x v="20"/>
    <x v="2"/>
    <s v="Juzgado 003 Civil del Circuito de Popayán"/>
    <s v="FABIAN DARIO  LOPEZ LOPEZ"/>
    <n v="12"/>
    <n v="286"/>
    <n v="23.833333333333336"/>
    <n v="231"/>
    <n v="19.250000000000004"/>
    <n v="60"/>
    <n v="8.9999999999999982"/>
    <n v="14.666666666666666"/>
    <n v="0.16666666666666671"/>
    <n v="4.7500000000000009"/>
    <n v="14.333333333333336"/>
    <n v="0.16666666666666671"/>
  </r>
  <r>
    <x v="20"/>
    <x v="2"/>
    <s v="Juzgado 004 Civil del Circuito de Popayán"/>
    <s v="AURA MARIA ROSERO NARVAEZ"/>
    <n v="12"/>
    <n v="284"/>
    <n v="23.666666666666668"/>
    <n v="224"/>
    <n v="18.666666666666664"/>
    <n v="65"/>
    <n v="8.5"/>
    <n v="14.833333333333332"/>
    <n v="0.33333333333333331"/>
    <n v="5"/>
    <n v="13.416666666666664"/>
    <n v="0.25"/>
  </r>
  <r>
    <x v="20"/>
    <x v="2"/>
    <s v="Juzgado 002 Civil del Circuito de Santander de Quilichao"/>
    <s v="LEONOR PATRICIA BERMUDEZ  JOAQUI"/>
    <n v="12"/>
    <n v="155"/>
    <n v="12.916666666666671"/>
    <n v="120"/>
    <n v="10"/>
    <n v="56"/>
    <n v="7.1666666666666661"/>
    <n v="5.666666666666667"/>
    <n v="8.3333333333333329E-2"/>
    <n v="4.5"/>
    <n v="5.3333333333333321"/>
    <n v="0.16666666666666666"/>
  </r>
  <r>
    <x v="20"/>
    <x v="2"/>
    <s v="Juzgado 001 Civil del Circuito de Puerto Tejada"/>
    <s v="MONICA FABIOLA RODRIGUEZ BRAVO"/>
    <n v="12"/>
    <n v="124"/>
    <n v="10.333333333333336"/>
    <n v="118"/>
    <n v="9.8333333333333375"/>
    <n v="25"/>
    <n v="2.25"/>
    <n v="7.7499999999999991"/>
    <n v="0.33333333333333331"/>
    <n v="2.416666666666667"/>
    <n v="7.0833333333333321"/>
    <n v="0.33333333333333331"/>
  </r>
  <r>
    <x v="20"/>
    <x v="2"/>
    <s v="Juzgado 001 Civil del Circuito de Santander de Quilichao"/>
    <s v="JUAN ARNALDO VIVEROS  ERAZO"/>
    <n v="12"/>
    <n v="167"/>
    <n v="13.916666666666668"/>
    <n v="112"/>
    <n v="9.3333333333333321"/>
    <n v="62"/>
    <n v="8.1666666666666679"/>
    <n v="5.7500000000000009"/>
    <m/>
    <n v="3.5"/>
    <n v="5.8333333333333339"/>
    <m/>
  </r>
  <r>
    <x v="20"/>
    <x v="2"/>
    <s v="Juzgado 001 Civil del Circuito de Patía-El Bordo"/>
    <s v="BLANCA CECILIA  CASAS  CASTILLO"/>
    <n v="12"/>
    <n v="80"/>
    <n v="6.6666666666666652"/>
    <n v="78"/>
    <n v="6.4999999999999991"/>
    <n v="20"/>
    <n v="2.083333333333333"/>
    <n v="4.416666666666667"/>
    <n v="0.16666666666666666"/>
    <n v="2.0000000000000004"/>
    <n v="4.3333333333333339"/>
    <n v="0.16666666666666666"/>
  </r>
  <r>
    <x v="21"/>
    <x v="2"/>
    <s v="Juzgado 001 Civil del Circuito de Quibdó"/>
    <s v="PIEDAD DEL ROSARIO PENAGOS RODRIGUEZ"/>
    <n v="12"/>
    <n v="359"/>
    <n v="29.916666666666661"/>
    <n v="211"/>
    <n v="17.583333333333336"/>
    <n v="149"/>
    <n v="21.583333333333332"/>
    <n v="7.6666666666666652"/>
    <n v="0.66666666666666674"/>
    <n v="10.666666666666668"/>
    <n v="6.8333333333333321"/>
    <n v="8.3333333333333329E-2"/>
  </r>
  <r>
    <x v="21"/>
    <x v="2"/>
    <s v="Juzgado 001 Civil del Circuito de Istmina"/>
    <s v="MABEL  LOPEZ LEON"/>
    <n v="12"/>
    <n v="118"/>
    <n v="9.8333333333333357"/>
    <n v="124"/>
    <n v="10.333333333333334"/>
    <n v="146"/>
    <n v="7.8333333333333339"/>
    <n v="1.6666666666666667"/>
    <n v="0.33333333333333331"/>
    <n v="8.9166666666666661"/>
    <n v="1.4166666666666665"/>
    <n v="0"/>
  </r>
  <r>
    <x v="21"/>
    <x v="2"/>
    <s v="Juzgado 002 Civil del Circuito de Istmina"/>
    <s v="LEONOR MARIA RIOS  BLANDON"/>
    <n v="12"/>
    <n v="117"/>
    <n v="9.7500000000000036"/>
    <n v="99"/>
    <n v="8.25"/>
    <n v="65"/>
    <n v="7.3333333333333339"/>
    <n v="2.333333333333333"/>
    <n v="8.3333333333333329E-2"/>
    <n v="5.9999999999999991"/>
    <n v="2.166666666666667"/>
    <n v="8.3333333333333329E-2"/>
  </r>
  <r>
    <x v="22"/>
    <x v="2"/>
    <s v="Juzgado 002 Civil del Circuito de Riohacha"/>
    <s v="YEIDY ELIANA BUSTAMANTE MESA"/>
    <n v="12"/>
    <n v="248"/>
    <n v="20.666666666666668"/>
    <n v="217"/>
    <n v="18.083333333333329"/>
    <n v="66"/>
    <n v="10.083333333333334"/>
    <n v="10.250000000000002"/>
    <n v="0.33333333333333337"/>
    <n v="7.6666666666666652"/>
    <n v="10.166666666666666"/>
    <n v="0.25000000000000006"/>
  </r>
  <r>
    <x v="22"/>
    <x v="2"/>
    <s v="Juzgado 001 Civil del Circuito de Riohacha"/>
    <s v="MARIA JOSE DAVID AARON"/>
    <n v="7"/>
    <n v="142"/>
    <n v="20.285714285714281"/>
    <n v="101"/>
    <n v="14.428571428571429"/>
    <n v="156"/>
    <n v="11.428571428571427"/>
    <n v="8.7142857142857117"/>
    <n v="0.14285714285714279"/>
    <n v="6"/>
    <n v="8.428571428571427"/>
    <n v="0"/>
  </r>
  <r>
    <x v="23"/>
    <x v="2"/>
    <s v="Juzgado 002 Civil del Circuito de San Andrés"/>
    <s v="DIOMIRA LIVINGSTON  LEVER"/>
    <n v="12"/>
    <n v="170"/>
    <n v="14.166666666666666"/>
    <n v="146"/>
    <n v="12.166666666666668"/>
    <n v="42"/>
    <n v="4.8333333333333321"/>
    <n v="9.25"/>
    <n v="8.3333333333333329E-2"/>
    <n v="3.8333333333333339"/>
    <n v="8.3333333333333321"/>
    <n v="0"/>
  </r>
  <r>
    <x v="23"/>
    <x v="2"/>
    <s v="Juzgado 001 Civil del Circuito de San Andrés"/>
    <s v="JULIAN GARCES  GIRALDO"/>
    <n v="12"/>
    <n v="166"/>
    <n v="13.833333333333332"/>
    <n v="138"/>
    <n v="11.5"/>
    <n v="34"/>
    <n v="4.2499999999999991"/>
    <n v="9.5"/>
    <n v="8.3333333333333329E-2"/>
    <n v="2.0833333333333339"/>
    <n v="9.4166666666666643"/>
    <n v="0"/>
  </r>
  <r>
    <x v="32"/>
    <x v="2"/>
    <s v="Juzgado 001 Civil del Circuito de San Gil"/>
    <s v="GILBERTO GALVIS  AVE"/>
    <n v="12"/>
    <n v="223"/>
    <n v="18.583333333333325"/>
    <n v="186"/>
    <n v="15.5"/>
    <n v="73"/>
    <n v="8.9999999999999982"/>
    <n v="9.1666666666666679"/>
    <n v="0.41666666666666663"/>
    <n v="6.9999999999999991"/>
    <n v="8.5"/>
    <n v="0"/>
  </r>
  <r>
    <x v="32"/>
    <x v="2"/>
    <s v="Juzgado 002 Civil del Circuito de San Gil"/>
    <s v="HOLGUER ABUNDIO TORRES  MANTILLA"/>
    <n v="12"/>
    <n v="186"/>
    <n v="15.5"/>
    <n v="168"/>
    <n v="14.000000000000002"/>
    <n v="107"/>
    <n v="5.9166666666666661"/>
    <n v="9.4166666666666661"/>
    <n v="0.16666666666666671"/>
    <n v="4.7499999999999991"/>
    <n v="9.25"/>
    <n v="0"/>
  </r>
  <r>
    <x v="32"/>
    <x v="2"/>
    <s v="Juzgado 002 Civil del Circuito de Socorro"/>
    <s v="RITO ANTONIO  PATARROYO  HERNANDEZ"/>
    <n v="12"/>
    <n v="176"/>
    <n v="14.666666666666664"/>
    <n v="135"/>
    <n v="11.250000000000002"/>
    <n v="91"/>
    <n v="8.9999999999999982"/>
    <n v="5.5"/>
    <n v="0.16666666666666671"/>
    <n v="6.4166666666666679"/>
    <n v="4.833333333333333"/>
    <n v="0"/>
  </r>
  <r>
    <x v="32"/>
    <x v="2"/>
    <s v="Juzgado 001 Civil del Circuito de Socorro"/>
    <s v="IBETH MARITZA PORRAS  MONROY"/>
    <n v="12"/>
    <n v="179"/>
    <n v="14.916666666666666"/>
    <n v="118"/>
    <n v="9.8333333333333357"/>
    <n v="64"/>
    <n v="9.0833333333333339"/>
    <n v="5.5"/>
    <n v="0.33333333333333331"/>
    <n v="4.75"/>
    <n v="5"/>
    <n v="8.3333333333333329E-2"/>
  </r>
  <r>
    <x v="32"/>
    <x v="2"/>
    <s v="Juzgado 002 Civil del Circuito de Vélez"/>
    <s v="XIMENA ORDOÑEZ BARBOSA"/>
    <n v="12"/>
    <n v="133"/>
    <n v="11.083333333333334"/>
    <n v="93"/>
    <n v="7.7499999999999991"/>
    <n v="64"/>
    <n v="7.833333333333333"/>
    <n v="3.0000000000000004"/>
    <n v="0.25000000000000006"/>
    <n v="4.583333333333333"/>
    <n v="2.916666666666667"/>
    <n v="0.25000000000000006"/>
  </r>
  <r>
    <x v="32"/>
    <x v="2"/>
    <s v="Juzgado 001 Civil del Circuito de Puente Nacional"/>
    <s v="EULALIA  GUIZA HERREÑO"/>
    <n v="9"/>
    <n v="108"/>
    <n v="11.999999999999996"/>
    <n v="75"/>
    <n v="8.3333333333333321"/>
    <n v="63"/>
    <n v="8.5555555555555554"/>
    <n v="3.4444444444444446"/>
    <m/>
    <n v="5.1111111111111116"/>
    <n v="3.2222222222222223"/>
    <m/>
  </r>
  <r>
    <x v="32"/>
    <x v="2"/>
    <s v="Juzgado 001 Civil del Circuito de Vélez"/>
    <s v="RICARDO ALONSO ARCINIEGAS  GUTIERREZ"/>
    <n v="12"/>
    <n v="154"/>
    <n v="12.833333333333332"/>
    <n v="68"/>
    <n v="5.6666666666666652"/>
    <n v="52"/>
    <n v="9.5833333333333321"/>
    <n v="3.0000000000000004"/>
    <n v="0.25000000000000006"/>
    <n v="2.833333333333333"/>
    <n v="2.75"/>
    <n v="8.3333333333333329E-2"/>
  </r>
  <r>
    <x v="24"/>
    <x v="2"/>
    <s v="Juzgado 002 Civil del Circuito de Santa Marta"/>
    <s v="MARIELA  DIAZGRANADOS VISBAL"/>
    <n v="12"/>
    <n v="530"/>
    <n v="44.166666666666657"/>
    <n v="506"/>
    <n v="42.166666666666671"/>
    <n v="262"/>
    <n v="18.75"/>
    <n v="25.166666666666668"/>
    <n v="0.25000000000000006"/>
    <n v="14.666666666666668"/>
    <n v="26.999999999999996"/>
    <n v="0.50000000000000011"/>
  </r>
  <r>
    <x v="24"/>
    <x v="2"/>
    <s v="Juzgado 001 Civil del Circuito de Santa Marta"/>
    <s v="MÓNICA DE JESÚS  GRACIAS CORONADO"/>
    <n v="12"/>
    <n v="546"/>
    <n v="45.500000000000007"/>
    <n v="490"/>
    <n v="40.833333333333343"/>
    <n v="134"/>
    <n v="17.500000000000004"/>
    <n v="27.666666666666671"/>
    <n v="0.33333333333333331"/>
    <n v="15.583333333333334"/>
    <n v="25.249999999999996"/>
    <n v="0"/>
  </r>
  <r>
    <x v="24"/>
    <x v="2"/>
    <s v="Juzgado 003 Civil del Circuito de Santa Marta"/>
    <s v="LUIS GUILLERMO AGUILAR CARO CARO"/>
    <n v="12"/>
    <n v="496"/>
    <n v="41.333333333333343"/>
    <n v="427"/>
    <n v="35.583333333333329"/>
    <n v="185"/>
    <n v="16.416666666666668"/>
    <n v="24.833333333333332"/>
    <n v="8.3333333333333329E-2"/>
    <n v="12.083333333333332"/>
    <n v="23.416666666666661"/>
    <n v="8.3333333333333329E-2"/>
  </r>
  <r>
    <x v="24"/>
    <x v="2"/>
    <s v="Juzgado 004 Civil del Circuito de Santa Marta"/>
    <s v="DOLLY ESTHER  GOENAGA  CARDENAS"/>
    <n v="12"/>
    <n v="508"/>
    <n v="42.333333333333329"/>
    <n v="421"/>
    <n v="35.083333333333343"/>
    <n v="179"/>
    <n v="16.583333333333332"/>
    <n v="25.583333333333332"/>
    <n v="0.16666666666666666"/>
    <n v="9.0833333333333339"/>
    <n v="25.833333333333332"/>
    <n v="0.16666666666666666"/>
  </r>
  <r>
    <x v="24"/>
    <x v="2"/>
    <s v="Juzgado 001 Civil del Circuito de Fundación "/>
    <s v="DIANA PATRICIA MARTINEZ  CUDRIS"/>
    <n v="9"/>
    <n v="222"/>
    <n v="24.666666666666661"/>
    <n v="219"/>
    <n v="24.333333333333332"/>
    <n v="108"/>
    <n v="11.666666666666663"/>
    <n v="13"/>
    <m/>
    <n v="12.333333333333334"/>
    <n v="12"/>
    <m/>
  </r>
  <r>
    <x v="24"/>
    <x v="2"/>
    <s v="Juzgado 005 Civil del Circuito de Santa Marta"/>
    <s v="SAUL ANTONIO HAMBURGER VILLAR"/>
    <n v="12"/>
    <n v="207"/>
    <n v="17.249999999999996"/>
    <n v="153"/>
    <n v="12.75"/>
    <n v="114"/>
    <n v="16.833333333333332"/>
    <m/>
    <n v="0.41666666666666663"/>
    <n v="12.166666666666666"/>
    <m/>
    <n v="0.58333333333333337"/>
  </r>
  <r>
    <x v="24"/>
    <x v="2"/>
    <s v="Juzgado 001 Civil del Circuito de Ciénaga"/>
    <s v="ANA MERCEDES  FERNANDEZ  RAMOS"/>
    <n v="12"/>
    <n v="130"/>
    <n v="10.833333333333336"/>
    <n v="109"/>
    <n v="9.0833333333333339"/>
    <n v="55"/>
    <n v="3.666666666666667"/>
    <n v="6.9999999999999991"/>
    <n v="0.16666666666666666"/>
    <n v="2.166666666666667"/>
    <n v="6.7499999999999991"/>
    <n v="0.16666666666666666"/>
  </r>
  <r>
    <x v="24"/>
    <x v="2"/>
    <s v="Juzgado 002 Civil del Circuito de Ciénaga"/>
    <s v="ANDREA CAROLINA  SOLANO GARCIA"/>
    <n v="12"/>
    <n v="139"/>
    <n v="11.58333333333333"/>
    <n v="95"/>
    <n v="7.9166666666666661"/>
    <n v="34"/>
    <n v="5.583333333333333"/>
    <n v="5.9166666666666661"/>
    <n v="8.3333333333333329E-2"/>
    <n v="3.0000000000000004"/>
    <n v="4.916666666666667"/>
    <n v="0"/>
  </r>
  <r>
    <x v="24"/>
    <x v="2"/>
    <s v="Juzgado 001 Civil del Circuito de El Banco"/>
    <s v="RODRIGO ALBERTO MUÑOZ  ESTOR"/>
    <n v="12"/>
    <n v="76"/>
    <n v="6.3333333333333313"/>
    <n v="67"/>
    <n v="5.5833333333333339"/>
    <n v="120"/>
    <n v="6.0833333333333321"/>
    <m/>
    <n v="0.25"/>
    <n v="5.4166666666666679"/>
    <m/>
    <n v="0.16666666666666666"/>
  </r>
  <r>
    <x v="25"/>
    <x v="2"/>
    <s v="Juzgado 002 Civil del Circuito de Sogamoso"/>
    <s v="ANA MARIA REYES  PASOCHOA"/>
    <n v="12"/>
    <n v="272"/>
    <n v="22.666666666666671"/>
    <n v="211"/>
    <n v="17.583333333333332"/>
    <n v="64"/>
    <n v="13.583333333333336"/>
    <n v="9.0833333333333339"/>
    <n v="0"/>
    <n v="8.5833333333333321"/>
    <n v="8.9999999999999982"/>
    <n v="0"/>
  </r>
  <r>
    <x v="25"/>
    <x v="2"/>
    <s v="Juzgado 002 Civil del Circuito de Duitama"/>
    <s v="NICANOR  ROA  CARVAJAL"/>
    <n v="12"/>
    <n v="229"/>
    <n v="19.083333333333332"/>
    <n v="207"/>
    <n v="17.25"/>
    <n v="92"/>
    <n v="11.583333333333332"/>
    <n v="7.4999999999999991"/>
    <m/>
    <n v="9.5833333333333304"/>
    <n v="7.6666666666666661"/>
    <m/>
  </r>
  <r>
    <x v="25"/>
    <x v="2"/>
    <s v="Juzgado 001 Civil del Circuito de Duitama"/>
    <s v="GLORIA ESPERANZA BARACALDO  BARRERA"/>
    <n v="12"/>
    <n v="248"/>
    <n v="20.666666666666668"/>
    <n v="172"/>
    <n v="14.333333333333334"/>
    <n v="62"/>
    <n v="12.250000000000002"/>
    <n v="8.3333333333333321"/>
    <n v="8.3333333333333329E-2"/>
    <n v="6.916666666666667"/>
    <n v="7.3333333333333321"/>
    <n v="8.3333333333333329E-2"/>
  </r>
  <r>
    <x v="25"/>
    <x v="2"/>
    <s v="Juzgado 001 Civil del Circuito de Sogamoso"/>
    <s v="CAMILO ERNESTO BECERRA  ESPITIA"/>
    <n v="12"/>
    <n v="305"/>
    <n v="25.416666666666675"/>
    <n v="161"/>
    <n v="13.416666666666664"/>
    <n v="115"/>
    <n v="16.166666666666671"/>
    <n v="9.0833333333333339"/>
    <n v="0.16666666666666671"/>
    <n v="5.5833333333333313"/>
    <n v="7.8333333333333321"/>
    <n v="0"/>
  </r>
  <r>
    <x v="25"/>
    <x v="2"/>
    <s v="Juzgado 003 Civil del Circuito de Sogamoso"/>
    <s v="SANTIAGO ANDRES SALAZAR  HERNÁNDEZ"/>
    <n v="12"/>
    <n v="113"/>
    <n v="9.4166666666666661"/>
    <n v="156"/>
    <n v="12.999999999999998"/>
    <n v="117"/>
    <n v="1.3333333333333335"/>
    <n v="8.0833333333333321"/>
    <m/>
    <n v="5.25"/>
    <n v="7.7499999999999991"/>
    <m/>
  </r>
  <r>
    <x v="25"/>
    <x v="2"/>
    <s v="Juzgado 003 Civil del Circuito de Duitama"/>
    <s v="SANDRA CECILIA RODRIGUEZ ESLAVA"/>
    <n v="12"/>
    <n v="180"/>
    <n v="15.000000000000002"/>
    <n v="135"/>
    <n v="11.249999999999996"/>
    <n v="59"/>
    <n v="6.6666666666666661"/>
    <n v="8.0833333333333339"/>
    <n v="0.25000000000000006"/>
    <n v="2.8333333333333326"/>
    <n v="8.25"/>
    <n v="0.16666666666666671"/>
  </r>
  <r>
    <x v="26"/>
    <x v="2"/>
    <s v="Juzgado 003 Civil del Circuito de Sincelejo"/>
    <s v="JOSE DAVID SANTODOMINGO CONTRERAS"/>
    <n v="12"/>
    <n v="240"/>
    <n v="20.000000000000004"/>
    <n v="265"/>
    <n v="22.083333333333332"/>
    <n v="136"/>
    <n v="9.6666666666666661"/>
    <n v="10.333333333333332"/>
    <n v="0"/>
    <n v="11.083333333333332"/>
    <n v="10.916666666666668"/>
    <n v="8.3333333333333329E-2"/>
  </r>
  <r>
    <x v="26"/>
    <x v="2"/>
    <s v="Juzgado 001 Civil del Circuito de Sincelejo"/>
    <s v="CLARENA LUCÍA ORDÓÑEZ  SIERRA"/>
    <n v="12"/>
    <n v="246"/>
    <n v="20.5"/>
    <n v="233"/>
    <n v="19.416666666666668"/>
    <n v="179"/>
    <n v="9.0833333333333321"/>
    <n v="11.333333333333332"/>
    <n v="8.3333333333333329E-2"/>
    <n v="8.75"/>
    <n v="10.666666666666668"/>
    <n v="0"/>
  </r>
  <r>
    <x v="26"/>
    <x v="2"/>
    <s v="Juzgado 006 Civil del Circuito de Sincelejo"/>
    <s v="ZULEYMA DEL CARMEN ARRIETA  CARRIAZO"/>
    <n v="12"/>
    <n v="231"/>
    <n v="19.249999999999996"/>
    <n v="227"/>
    <n v="18.916666666666664"/>
    <n v="76"/>
    <n v="8.75"/>
    <n v="10.416666666666668"/>
    <n v="8.3333333333333329E-2"/>
    <n v="9.25"/>
    <n v="9.5833333333333339"/>
    <n v="8.3333333333333329E-2"/>
  </r>
  <r>
    <x v="26"/>
    <x v="2"/>
    <s v="Juzgado 005 Civil del Circuito de Sincelejo"/>
    <s v="LEILA PATRICIA NADER  ORDOSGOITIA"/>
    <n v="12"/>
    <n v="235"/>
    <n v="19.583333333333332"/>
    <n v="217"/>
    <n v="18.083333333333339"/>
    <n v="96"/>
    <n v="9.5"/>
    <n v="10"/>
    <n v="8.3333333333333329E-2"/>
    <n v="8.4166666666666679"/>
    <n v="9.5833333333333321"/>
    <n v="8.3333333333333329E-2"/>
  </r>
  <r>
    <x v="26"/>
    <x v="2"/>
    <s v="Juzgado 004 Civil del Circuito de Sincelejo"/>
    <s v="ANGEL MARIA VEGA HERNÁNDEZ"/>
    <n v="12"/>
    <n v="268"/>
    <n v="22.333333333333325"/>
    <n v="210"/>
    <n v="17.499999999999996"/>
    <n v="119"/>
    <n v="10.999999999999998"/>
    <n v="11.166666666666666"/>
    <n v="0.16666666666666666"/>
    <n v="6.0833333333333321"/>
    <n v="11.333333333333334"/>
    <n v="8.3333333333333329E-2"/>
  </r>
  <r>
    <x v="26"/>
    <x v="2"/>
    <s v="Juzgado 002 Civil del Circuito de Sincelejo"/>
    <s v="KARINE BELTRAN AGAMEZ"/>
    <n v="6"/>
    <n v="145"/>
    <n v="24.166666666666671"/>
    <n v="192"/>
    <n v="32.000000000000007"/>
    <n v="255"/>
    <n v="6.8333333333333348"/>
    <n v="17.166666666666671"/>
    <n v="0.16666666666666671"/>
    <n v="16.666666666666668"/>
    <n v="15.166666666666666"/>
    <n v="0.16666666666666671"/>
  </r>
  <r>
    <x v="27"/>
    <x v="2"/>
    <s v="Juzgado 001 Civil del Circuito de Tunja"/>
    <s v="LAURA XIMENA DIAZ  RINCON"/>
    <n v="12"/>
    <n v="531"/>
    <n v="44.25"/>
    <n v="361"/>
    <n v="30.083333333333336"/>
    <n v="180"/>
    <n v="24.916666666666664"/>
    <n v="18.583333333333332"/>
    <n v="0.75000000000000011"/>
    <n v="12.416666666666666"/>
    <n v="17.083333333333332"/>
    <n v="0.58333333333333337"/>
  </r>
  <r>
    <x v="27"/>
    <x v="2"/>
    <s v="Juzgado 004 Civil del Circuito de Tunja"/>
    <s v="LUIS ERNESTO  GUEVARA LOPEZ"/>
    <n v="12"/>
    <n v="483"/>
    <n v="40.250000000000007"/>
    <n v="348"/>
    <n v="29"/>
    <n v="164"/>
    <n v="18.750000000000004"/>
    <n v="20.666666666666668"/>
    <n v="0.83333333333333337"/>
    <n v="10.416666666666668"/>
    <n v="18"/>
    <n v="0.58333333333333337"/>
  </r>
  <r>
    <x v="27"/>
    <x v="2"/>
    <s v="Juzgado 002 Civil del Circuito de Tunja"/>
    <s v="HERNANDO VARGAS  CIPAMOCHA"/>
    <n v="12"/>
    <n v="245"/>
    <n v="20.416666666666664"/>
    <n v="328"/>
    <n v="27.333333333333329"/>
    <n v="105"/>
    <n v="3.25"/>
    <n v="16.583333333333332"/>
    <n v="0.58333333333333337"/>
    <n v="11.416666666666666"/>
    <n v="15.33333333333333"/>
    <n v="0.58333333333333337"/>
  </r>
  <r>
    <x v="27"/>
    <x v="2"/>
    <s v="Juzgado 003 Civil del Circuito de Tunja"/>
    <s v="RAMIRO ALFONSO  ARANGUREN DIAZ "/>
    <n v="12"/>
    <n v="474"/>
    <n v="39.499999999999993"/>
    <n v="279"/>
    <n v="23.25"/>
    <n v="164"/>
    <n v="20.416666666666668"/>
    <n v="18.333333333333332"/>
    <n v="0.75"/>
    <n v="7.833333333333333"/>
    <n v="14.916666666666666"/>
    <n v="0.5"/>
  </r>
  <r>
    <x v="27"/>
    <x v="2"/>
    <s v="Juzgado 001 Civil del Circuito de Chiquinquirá"/>
    <s v="CLAUDIA PATRICIA GALINDEZ LOPEZ"/>
    <n v="12"/>
    <n v="202"/>
    <n v="16.833333333333336"/>
    <n v="207"/>
    <n v="17.250000000000004"/>
    <n v="86"/>
    <n v="9.6666666666666661"/>
    <n v="7"/>
    <n v="0.16666666666666671"/>
    <n v="10.333333333333336"/>
    <n v="6.7499999999999991"/>
    <n v="0.16666666666666671"/>
  </r>
  <r>
    <x v="27"/>
    <x v="2"/>
    <s v="Juzgado 001 Civil del Circuito de Moniquirá"/>
    <s v="NANCY BOLIVAR MOJICA"/>
    <n v="12"/>
    <n v="262"/>
    <n v="21.833333333333329"/>
    <n v="178"/>
    <n v="14.833333333333334"/>
    <n v="88"/>
    <n v="18.166666666666664"/>
    <n v="3.4999999999999996"/>
    <n v="0.16666666666666671"/>
    <n v="11.25"/>
    <n v="3.583333333333333"/>
    <n v="0"/>
  </r>
  <r>
    <x v="27"/>
    <x v="2"/>
    <s v="Juzgado 002 Civil del Circuito de Chiquinquirá"/>
    <s v="FRANK WILIAM PARRA  TELLEZ"/>
    <n v="12"/>
    <n v="267"/>
    <n v="22.249999999999993"/>
    <n v="113"/>
    <n v="9.4166666666666679"/>
    <n v="93"/>
    <n v="15.249999999999998"/>
    <n v="6.9166666666666661"/>
    <n v="8.3333333333333329E-2"/>
    <n v="3.8333333333333335"/>
    <n v="5.5"/>
    <n v="8.3333333333333329E-2"/>
  </r>
  <r>
    <x v="27"/>
    <x v="2"/>
    <s v="Juzgado 001 Civil del Circuito de Garagoa"/>
    <s v="SANDRA MILENA MUÑOZ  TORRES"/>
    <n v="12"/>
    <n v="98"/>
    <n v="8.1666666666666661"/>
    <n v="93"/>
    <n v="7.7499999999999982"/>
    <n v="39"/>
    <n v="5.5000000000000009"/>
    <n v="2.25"/>
    <n v="0.41666666666666663"/>
    <n v="4.916666666666667"/>
    <n v="2.5"/>
    <n v="0.33333333333333331"/>
  </r>
  <r>
    <x v="27"/>
    <x v="2"/>
    <s v="Juzgado 001 Civil del Circuito de Ramiriquí"/>
    <s v="ANGELICA MARIA MORALES  CHINOME"/>
    <n v="12"/>
    <n v="131"/>
    <n v="10.91666666666667"/>
    <n v="91"/>
    <n v="7.5833333333333321"/>
    <n v="48"/>
    <n v="8.9166666666666679"/>
    <n v="1.9999999999999998"/>
    <m/>
    <n v="5.583333333333333"/>
    <n v="1.9999999999999998"/>
    <m/>
  </r>
  <r>
    <x v="27"/>
    <x v="2"/>
    <s v="Juzgado 001 Civil del Circuito de Guateque"/>
    <s v="GLORIA SOLER  PEDROZA"/>
    <n v="12"/>
    <n v="96"/>
    <n v="7.9999999999999982"/>
    <n v="70"/>
    <n v="5.8333333333333321"/>
    <n v="38"/>
    <n v="5.5833333333333339"/>
    <n v="2.3333333333333339"/>
    <n v="8.3333333333333329E-2"/>
    <n v="3.5833333333333344"/>
    <n v="2.1666666666666665"/>
    <n v="8.3333333333333329E-2"/>
  </r>
  <r>
    <x v="28"/>
    <x v="2"/>
    <s v="Juzgado 003 Civil del Circuito de Valledupar"/>
    <s v="MARINA  ACOSTA  ARIAS"/>
    <n v="12"/>
    <n v="611"/>
    <n v="50.916666666666664"/>
    <n v="484"/>
    <n v="40.333333333333329"/>
    <n v="339"/>
    <n v="26.416666666666671"/>
    <n v="23.583333333333336"/>
    <n v="0.91666666666666674"/>
    <n v="13.000000000000002"/>
    <n v="23.416666666666671"/>
    <n v="3.916666666666667"/>
  </r>
  <r>
    <x v="28"/>
    <x v="2"/>
    <s v="Juzgado 002 Civil del Circuito de Valledupar"/>
    <s v="GERMAN  DAZA  ARIZA"/>
    <n v="12"/>
    <n v="559"/>
    <n v="46.583333333333336"/>
    <n v="480"/>
    <n v="40.000000000000007"/>
    <n v="190"/>
    <n v="13.166666666666666"/>
    <n v="33"/>
    <n v="0.41666666666666663"/>
    <n v="7.9999999999999991"/>
    <n v="29.749999999999996"/>
    <n v="2.25"/>
  </r>
  <r>
    <x v="28"/>
    <x v="2"/>
    <s v="Juzgado 001 Civil del Circuito de Valledupar"/>
    <s v="SORAYA INES ZULETA  VEGA"/>
    <n v="12"/>
    <n v="564"/>
    <n v="47"/>
    <n v="457"/>
    <n v="38.083333333333329"/>
    <n v="132"/>
    <n v="26.25"/>
    <n v="20.249999999999996"/>
    <n v="0.5"/>
    <n v="18.416666666666664"/>
    <n v="19.166666666666668"/>
    <n v="0.5"/>
  </r>
  <r>
    <x v="28"/>
    <x v="2"/>
    <s v="Juzgado 005 Civil del Circuito de Valledupar"/>
    <s v="DANITH CECILIA  BOLIVAR  OCHOA"/>
    <n v="12"/>
    <n v="597"/>
    <n v="49.750000000000007"/>
    <n v="452"/>
    <n v="37.666666666666664"/>
    <n v="202"/>
    <n v="23.916666666666671"/>
    <n v="25.500000000000004"/>
    <n v="0.33333333333333331"/>
    <n v="12.916666666666666"/>
    <n v="24.416666666666668"/>
    <n v="0.33333333333333331"/>
  </r>
  <r>
    <x v="28"/>
    <x v="2"/>
    <s v="Juzgado 004 Civil del Circuito de Valledupar"/>
    <s v="EDUARDO JOSE  CABELLO  ARZUAGA"/>
    <n v="12"/>
    <n v="515"/>
    <n v="42.916666666666671"/>
    <n v="437"/>
    <n v="36.416666666666664"/>
    <n v="329"/>
    <n v="17.666666666666668"/>
    <n v="24.5"/>
    <n v="0.75"/>
    <n v="11.500000000000004"/>
    <n v="23.416666666666668"/>
    <n v="1.5"/>
  </r>
  <r>
    <x v="28"/>
    <x v="2"/>
    <s v="Juzgado 001 Civil del Circuito de Chiriguaná"/>
    <s v="ALBERTO ENRIQUE  ARIZA  VILLA"/>
    <n v="12"/>
    <n v="323"/>
    <n v="26.916666666666664"/>
    <n v="250"/>
    <n v="20.833333333333329"/>
    <n v="104"/>
    <n v="10.499999999999998"/>
    <n v="16.25"/>
    <n v="0.16666666666666666"/>
    <n v="6.1666666666666661"/>
    <n v="14.5"/>
    <n v="0.16666666666666666"/>
  </r>
  <r>
    <x v="29"/>
    <x v="2"/>
    <s v="Juzgado 004 Civil del Circuito de Villavicencio"/>
    <s v="ANA GRACIELA URREGO LOPEZ"/>
    <n v="12"/>
    <n v="648"/>
    <n v="54.000000000000007"/>
    <n v="543"/>
    <n v="45.25"/>
    <n v="439"/>
    <n v="25.75"/>
    <n v="28.083333333333329"/>
    <n v="0.16666666666666666"/>
    <n v="18.833333333333332"/>
    <n v="26.333333333333329"/>
    <n v="8.3333333333333329E-2"/>
  </r>
  <r>
    <x v="29"/>
    <x v="2"/>
    <s v="Juzgado 005 Civil del Circuito de Villavicencio"/>
    <s v="FEDERICO  GONZALEZ  CAMPOS"/>
    <n v="12"/>
    <n v="630"/>
    <n v="52.5"/>
    <n v="540"/>
    <n v="44.999999999999993"/>
    <n v="235"/>
    <n v="24.75"/>
    <n v="27.583333333333336"/>
    <n v="0.16666666666666671"/>
    <n v="17.833333333333332"/>
    <n v="27"/>
    <n v="0.16666666666666671"/>
  </r>
  <r>
    <x v="29"/>
    <x v="2"/>
    <s v="Juzgado 001 Civil del Circuito de Acacías"/>
    <s v="DIDIER  LÓPEZ  QUICENO"/>
    <n v="12"/>
    <n v="686"/>
    <n v="57.166666666666657"/>
    <n v="530"/>
    <n v="44.166666666666671"/>
    <n v="433"/>
    <n v="27.833333333333329"/>
    <n v="28.583333333333336"/>
    <n v="0.75000000000000011"/>
    <n v="16.666666666666664"/>
    <n v="26.916666666666668"/>
    <n v="0.58333333333333337"/>
  </r>
  <r>
    <x v="29"/>
    <x v="2"/>
    <s v="Juzgado 002 Civil del Circuito de Villavicencio"/>
    <s v="NESTOR ANDRES VILLAMARIN DIAZ"/>
    <n v="12"/>
    <n v="615"/>
    <n v="51.25"/>
    <n v="513"/>
    <n v="42.75"/>
    <n v="366"/>
    <n v="23.083333333333332"/>
    <n v="28.083333333333332"/>
    <n v="8.3333333333333329E-2"/>
    <n v="16.416666666666664"/>
    <n v="26.083333333333332"/>
    <n v="0.25000000000000006"/>
  </r>
  <r>
    <x v="29"/>
    <x v="2"/>
    <s v="Juzgado 001 Civil del Circuito de Villavicencio"/>
    <s v="GABRIEL MAURICIO  REY  AMAYA"/>
    <n v="12"/>
    <n v="623"/>
    <n v="51.916666666666671"/>
    <n v="503"/>
    <n v="41.916666666666664"/>
    <n v="236"/>
    <n v="24.000000000000004"/>
    <n v="27.666666666666668"/>
    <n v="0.25000000000000006"/>
    <n v="15.250000000000002"/>
    <n v="26.416666666666668"/>
    <n v="0.25000000000000006"/>
  </r>
  <r>
    <x v="29"/>
    <x v="2"/>
    <s v="Juzgado 003 Civil del Circuito de Villavicencio"/>
    <s v="YENNIS DEL CARMEN LAMBRAÑO  FINAMORE"/>
    <n v="12"/>
    <n v="573"/>
    <n v="47.749999999999993"/>
    <n v="492"/>
    <n v="41"/>
    <n v="311"/>
    <n v="22.083333333333332"/>
    <n v="25.333333333333336"/>
    <n v="0.33333333333333343"/>
    <n v="17.5"/>
    <n v="23.250000000000004"/>
    <n v="0.25000000000000006"/>
  </r>
  <r>
    <x v="29"/>
    <x v="2"/>
    <s v="Juzgado 001 Civil del Circuito de Granada"/>
    <s v="DORIS NAYIBE NAVARRO  QUEVEDO"/>
    <n v="12"/>
    <n v="378"/>
    <n v="31.5"/>
    <n v="324"/>
    <n v="27"/>
    <n v="121"/>
    <n v="15.083333333333336"/>
    <n v="16.333333333333332"/>
    <n v="8.3333333333333329E-2"/>
    <n v="11.083333333333334"/>
    <n v="15.833333333333334"/>
    <n v="8.3333333333333329E-2"/>
  </r>
  <r>
    <x v="30"/>
    <x v="2"/>
    <s v="Juzgado 001 Civil del Circuito de Yopal"/>
    <s v="LUIS ARIOSTO CARO LEON"/>
    <n v="12"/>
    <n v="277"/>
    <n v="23.083333333333332"/>
    <n v="291"/>
    <n v="24.25"/>
    <n v="270"/>
    <n v="18.333333333333332"/>
    <n v="4.166666666666667"/>
    <n v="0.58333333333333337"/>
    <n v="19.25"/>
    <n v="4.5833333333333339"/>
    <n v="0.41666666666666669"/>
  </r>
  <r>
    <x v="30"/>
    <x v="2"/>
    <s v="Juzgado 003 Civil del Circuito de Yopal"/>
    <s v="LILIANA EMPERATRIZ DEL ROCIO RIAÑO  ESLAVA"/>
    <n v="12"/>
    <n v="268"/>
    <n v="22.333333333333332"/>
    <n v="243"/>
    <n v="20.249999999999996"/>
    <n v="223"/>
    <n v="18.416666666666668"/>
    <n v="3.7500000000000004"/>
    <n v="0.16666666666666671"/>
    <n v="16.833333333333336"/>
    <n v="3.4166666666666674"/>
    <n v="0"/>
  </r>
  <r>
    <x v="30"/>
    <x v="2"/>
    <s v="Juzgado 002 Civil del Circuito de Yopal"/>
    <s v="JAVIER ARTURO ROCHA  VASQUEZ"/>
    <n v="12"/>
    <n v="359"/>
    <n v="29.916666666666661"/>
    <n v="202"/>
    <n v="16.833333333333329"/>
    <n v="193"/>
    <n v="24.999999999999993"/>
    <n v="4.5833333333333339"/>
    <n v="0.33333333333333331"/>
    <n v="12.416666666666664"/>
    <n v="4.1666666666666679"/>
    <n v="0.25"/>
  </r>
  <r>
    <x v="3"/>
    <x v="3"/>
    <s v="Despacho 017 de la Sala Civil del Tribunal Superior de Bogotá"/>
    <s v="HENRY DE JESUS CALDERON RAUDALES"/>
    <n v="12"/>
    <n v="519"/>
    <n v="43.25"/>
    <n v="457"/>
    <n v="38.083333333333336"/>
    <n v="91"/>
    <n v="21.249999999999996"/>
    <n v="21.75"/>
    <n v="0.25000000000000006"/>
    <n v="18.25"/>
    <n v="19.666666666666664"/>
    <n v="0.16666666666666666"/>
  </r>
  <r>
    <x v="3"/>
    <x v="3"/>
    <s v="Despacho 018 de la Sala Civil del Tribunal Superior de Bogotá"/>
    <s v="JOSE ALFONSO ISAZA DAVILA"/>
    <n v="12"/>
    <n v="479"/>
    <n v="39.916666666666657"/>
    <n v="447"/>
    <n v="37.25"/>
    <n v="61"/>
    <n v="20.416666666666668"/>
    <n v="18.666666666666668"/>
    <n v="0.83333333333333326"/>
    <n v="19.666666666666661"/>
    <n v="16.833333333333329"/>
    <n v="0.75"/>
  </r>
  <r>
    <x v="3"/>
    <x v="3"/>
    <s v="Despacho 004 de la Sala Civil del Tribunal Superior de Bogotá"/>
    <s v="JORGE EDUARDO FERREIRA  VARGAS"/>
    <n v="12"/>
    <n v="491"/>
    <n v="40.916666666666679"/>
    <n v="445"/>
    <n v="37.083333333333329"/>
    <n v="54"/>
    <n v="21.583333333333336"/>
    <n v="19.249999999999996"/>
    <n v="8.3333333333333329E-2"/>
    <n v="20.666666666666661"/>
    <n v="16.333333333333332"/>
    <n v="8.3333333333333329E-2"/>
  </r>
  <r>
    <x v="3"/>
    <x v="3"/>
    <s v="Despacho 007 de la Sala Civil del Tribunal Superior de Bogotá"/>
    <s v="JAIME  CHAVARRO MAHECHA"/>
    <n v="12"/>
    <n v="480"/>
    <n v="40"/>
    <n v="439"/>
    <n v="36.583333333333336"/>
    <n v="47"/>
    <n v="21.166666666666668"/>
    <n v="18.666666666666664"/>
    <n v="0.16666666666666666"/>
    <n v="19.416666666666668"/>
    <n v="17"/>
    <n v="0.16666666666666666"/>
  </r>
  <r>
    <x v="3"/>
    <x v="3"/>
    <s v="Despacho 020 de la Sala Civil del Tribunal Superior de Bogotá"/>
    <s v="MARIA PATRICIA CRUZ  MIRANDA"/>
    <n v="12"/>
    <n v="478"/>
    <n v="39.833333333333343"/>
    <n v="437"/>
    <n v="36.416666666666657"/>
    <n v="49"/>
    <n v="20.166666666666668"/>
    <n v="19.333333333333336"/>
    <n v="0.33333333333333331"/>
    <n v="18.083333333333332"/>
    <n v="18.083333333333336"/>
    <n v="0.25"/>
  </r>
  <r>
    <x v="3"/>
    <x v="3"/>
    <s v="Despacho 014 de la Sala Civil del Tribunal Superior de Bogotá"/>
    <s v="JULIAN SOSA  ROMERO"/>
    <n v="12"/>
    <n v="500"/>
    <n v="41.666666666666686"/>
    <n v="433"/>
    <n v="36.083333333333336"/>
    <n v="67"/>
    <n v="22.75"/>
    <n v="18.583333333333332"/>
    <n v="0.33333333333333331"/>
    <n v="19.083333333333336"/>
    <n v="16.666666666666668"/>
    <n v="0.33333333333333331"/>
  </r>
  <r>
    <x v="3"/>
    <x v="3"/>
    <s v="Despacho 015 de la Sala Civil del Tribunal Superior de Bogotá"/>
    <s v="RICARDO  ACOSTA BUITRAGO"/>
    <n v="12"/>
    <n v="481"/>
    <n v="40.083333333333343"/>
    <n v="433"/>
    <n v="36.083333333333336"/>
    <n v="44"/>
    <n v="21.25"/>
    <n v="18.416666666666668"/>
    <n v="0.41666666666666669"/>
    <n v="18.749999999999996"/>
    <n v="16.916666666666664"/>
    <n v="0.41666666666666669"/>
  </r>
  <r>
    <x v="3"/>
    <x v="3"/>
    <s v="Despacho 021 de la Sala Civil del Tribunal Superior de Bogotá"/>
    <s v="MARTHA ISABEL  GARCIA SERRANO"/>
    <n v="12"/>
    <n v="470"/>
    <n v="39.166666666666671"/>
    <n v="429"/>
    <n v="35.750000000000007"/>
    <n v="97"/>
    <n v="20.083333333333336"/>
    <n v="18.916666666666664"/>
    <n v="0.16666666666666666"/>
    <n v="18.000000000000004"/>
    <n v="17.583333333333332"/>
    <n v="0.16666666666666666"/>
  </r>
  <r>
    <x v="3"/>
    <x v="3"/>
    <s v="Despacho 006 de la Sala Civil del Tribunal Superior de Bogotá"/>
    <s v="MARCO ANTONIO  ALVAREZ  GOMEZ"/>
    <n v="12"/>
    <n v="487"/>
    <n v="40.583333333333329"/>
    <n v="426"/>
    <n v="35.5"/>
    <n v="31"/>
    <n v="21.083333333333329"/>
    <n v="18.916666666666668"/>
    <n v="0.58333333333333337"/>
    <n v="17.583333333333332"/>
    <n v="17.333333333333332"/>
    <n v="0.58333333333333337"/>
  </r>
  <r>
    <x v="3"/>
    <x v="3"/>
    <s v="Despacho 009 de la Sala Civil del Tribunal Superior de Bogotá"/>
    <s v="JUAN PABLO SUÁREZ OROZCO"/>
    <n v="12"/>
    <n v="482"/>
    <n v="40.166666666666664"/>
    <n v="423"/>
    <n v="35.25"/>
    <n v="58"/>
    <n v="21.833333333333332"/>
    <n v="18.333333333333336"/>
    <m/>
    <n v="18.583333333333332"/>
    <n v="16.666666666666664"/>
    <m/>
  </r>
  <r>
    <x v="3"/>
    <x v="3"/>
    <s v="Despacho 016 de la Sala Civil del Tribunal Superior de Bogotá"/>
    <s v="NUBIA ESPERANZA SABOGAL VARON"/>
    <n v="12"/>
    <n v="477"/>
    <n v="39.750000000000014"/>
    <n v="419"/>
    <n v="34.916666666666671"/>
    <n v="55"/>
    <n v="21.083333333333332"/>
    <n v="18.499999999999996"/>
    <n v="0.16666666666666666"/>
    <n v="18.083333333333332"/>
    <n v="16.666666666666668"/>
    <n v="0.16666666666666666"/>
  </r>
  <r>
    <x v="3"/>
    <x v="3"/>
    <s v="Despacho 005 de la Sala Civil del Tribunal Superior de Bogotá"/>
    <s v="MANUEL ALFONSO ZAMUDIO MORA"/>
    <n v="12"/>
    <n v="494"/>
    <n v="41.166666666666657"/>
    <n v="417"/>
    <n v="34.75"/>
    <n v="19"/>
    <n v="21.666666666666661"/>
    <n v="18.999999999999996"/>
    <n v="0.50000000000000011"/>
    <n v="17.333333333333332"/>
    <n v="16.999999999999996"/>
    <n v="0.41666666666666674"/>
  </r>
  <r>
    <x v="3"/>
    <x v="3"/>
    <s v="Despacho 019 de la Sala Civil del Tribunal Superior de Bogotá"/>
    <s v="GERMAN  VALENZUELA VALBUENA"/>
    <n v="12"/>
    <n v="481"/>
    <n v="40.083333333333336"/>
    <n v="413"/>
    <n v="34.416666666666664"/>
    <n v="67"/>
    <n v="21.083333333333336"/>
    <n v="18.75"/>
    <n v="0.25000000000000006"/>
    <n v="16.416666666666668"/>
    <n v="17.583333333333336"/>
    <n v="0.41666666666666674"/>
  </r>
  <r>
    <x v="3"/>
    <x v="3"/>
    <s v="Despacho 013 de la Sala Civil del Tribunal Superior de Bogotá"/>
    <s v="OSCAR FERNANDO  YAYA  PEÑA"/>
    <n v="12"/>
    <n v="493"/>
    <n v="41.083333333333336"/>
    <n v="410"/>
    <n v="34.166666666666671"/>
    <n v="30"/>
    <n v="21.5"/>
    <n v="18.916666666666664"/>
    <n v="0.66666666666666674"/>
    <n v="17.166666666666668"/>
    <n v="16.5"/>
    <n v="0.5"/>
  </r>
  <r>
    <x v="3"/>
    <x v="3"/>
    <s v="Despacho 012 de la Sala Civil del Tribunal Superior de Bogotá"/>
    <s v="MARTHA PATRICIA  GUZMAN  ALVAREZ"/>
    <n v="12"/>
    <n v="475"/>
    <n v="39.583333333333336"/>
    <n v="406"/>
    <n v="33.833333333333329"/>
    <n v="35"/>
    <n v="20.583333333333336"/>
    <n v="18.833333333333332"/>
    <n v="0.16666666666666671"/>
    <n v="17.083333333333332"/>
    <n v="16.583333333333336"/>
    <n v="0.16666666666666671"/>
  </r>
  <r>
    <x v="3"/>
    <x v="3"/>
    <s v="Despacho 010 de la Sala Civil del Tribunal Superior de Bogotá"/>
    <s v="HILDA GONZALEZ NEIRA"/>
    <n v="12"/>
    <n v="479"/>
    <n v="39.916666666666664"/>
    <n v="396"/>
    <n v="33"/>
    <n v="38"/>
    <n v="20.499999999999996"/>
    <n v="19.083333333333332"/>
    <n v="0.33333333333333337"/>
    <n v="15.916666666666666"/>
    <n v="16.75"/>
    <n v="0.33333333333333337"/>
  </r>
  <r>
    <x v="3"/>
    <x v="3"/>
    <s v="Despacho 003 de la Sala Civil del Tribunal Superior de Bogotá"/>
    <s v="CLARA INES  MARQUEZ  BULLA"/>
    <n v="12"/>
    <n v="468"/>
    <n v="38.999999999999993"/>
    <n v="385"/>
    <n v="32.083333333333329"/>
    <n v="34"/>
    <n v="20.416666666666664"/>
    <n v="18.083333333333332"/>
    <n v="0.50000000000000011"/>
    <n v="15.916666666666666"/>
    <n v="15.833333333333334"/>
    <n v="0.33333333333333331"/>
  </r>
  <r>
    <x v="3"/>
    <x v="3"/>
    <s v="Despacho 001 de la Sala Civil del Tribunal Superior de Bogotá"/>
    <s v="ADRIANA SAAVEDRA  LOZADA"/>
    <n v="12"/>
    <n v="389"/>
    <n v="32.416666666666664"/>
    <n v="383"/>
    <n v="31.916666666666657"/>
    <n v="55"/>
    <n v="16"/>
    <n v="15.750000000000002"/>
    <n v="0.66666666666666663"/>
    <n v="17.083333333333332"/>
    <n v="14.083333333333334"/>
    <n v="0.75"/>
  </r>
  <r>
    <x v="3"/>
    <x v="3"/>
    <s v="Despacho 002 de la Sala Civil del Tribunal Superior de Bogotá"/>
    <s v="LUIS ROBERTO SUAREZ  GONZALEZ"/>
    <n v="12"/>
    <n v="404"/>
    <n v="33.666666666666679"/>
    <n v="375"/>
    <n v="31.250000000000004"/>
    <n v="54"/>
    <n v="20.083333333333336"/>
    <n v="13.083333333333334"/>
    <n v="0.5"/>
    <n v="18.583333333333336"/>
    <n v="11.999999999999998"/>
    <n v="0.66666666666666663"/>
  </r>
  <r>
    <x v="3"/>
    <x v="3"/>
    <s v="Despacho 011 de la Sala Civil del Tribunal Superior de Bogotá"/>
    <s v="RUTH ELENA GALVIS VERGARA"/>
    <n v="12"/>
    <n v="471"/>
    <n v="39.25"/>
    <n v="370"/>
    <n v="30.833333333333332"/>
    <n v="107"/>
    <n v="21"/>
    <n v="18.166666666666668"/>
    <n v="8.3333333333333329E-2"/>
    <n v="14.666666666666666"/>
    <n v="16.083333333333332"/>
    <n v="8.3333333333333329E-2"/>
  </r>
  <r>
    <x v="3"/>
    <x v="3"/>
    <s v="Despacho 008 de la Sala Civil del Tribunal Superior de Bogotá"/>
    <s v="LIANA AIDA  LIZARAZO  VACA"/>
    <n v="12"/>
    <n v="297"/>
    <n v="24.75"/>
    <n v="301"/>
    <n v="25.083333333333332"/>
    <n v="53"/>
    <n v="13.916666666666668"/>
    <n v="10.833333333333332"/>
    <n v="0"/>
    <n v="15.25"/>
    <n v="9.75"/>
    <n v="8.3333333333333329E-2"/>
  </r>
  <r>
    <x v="6"/>
    <x v="3"/>
    <s v="Despacho 002 de la Sala Civil del Tribunal Superior de Cali"/>
    <s v="HERNANDO RODRIGUEZ  MESA"/>
    <n v="12"/>
    <n v="231"/>
    <n v="19.25"/>
    <n v="231"/>
    <n v="19.249999999999993"/>
    <n v="63"/>
    <n v="8.75"/>
    <n v="10.083333333333332"/>
    <n v="0.41666666666666663"/>
    <n v="8.8333333333333321"/>
    <n v="10"/>
    <n v="0.41666666666666663"/>
  </r>
  <r>
    <x v="6"/>
    <x v="3"/>
    <s v="Despacho 008 de la Sala Civil del Tribunal Superior de Cali"/>
    <s v="HOMERO MICENO MORA   INSUASTY"/>
    <n v="12"/>
    <n v="210"/>
    <n v="17.499999999999996"/>
    <n v="226"/>
    <n v="18.833333333333332"/>
    <n v="36"/>
    <n v="7.9166666666666661"/>
    <n v="9.5"/>
    <n v="8.3333333333333329E-2"/>
    <n v="8.6666666666666643"/>
    <n v="10.083333333333334"/>
    <n v="8.3333333333333329E-2"/>
  </r>
  <r>
    <x v="6"/>
    <x v="3"/>
    <s v="Despacho 004 de la Sala Civil del Tribunal Superior de Cali"/>
    <s v="JORGE EDMUNDO JARAMILLO  VILLARREAL"/>
    <n v="12"/>
    <n v="213"/>
    <n v="17.75"/>
    <n v="224"/>
    <n v="18.666666666666664"/>
    <n v="43"/>
    <n v="7.8333333333333339"/>
    <n v="9.8333333333333339"/>
    <n v="8.3333333333333329E-2"/>
    <n v="9.2500000000000018"/>
    <n v="9.3333333333333339"/>
    <n v="8.3333333333333329E-2"/>
  </r>
  <r>
    <x v="6"/>
    <x v="3"/>
    <s v="Despacho 001 de la Sala Civil del Tribunal Superior de Cali"/>
    <s v="JOSE DAVID  CORREDOR ESPITIA"/>
    <n v="12"/>
    <n v="224"/>
    <n v="18.666666666666671"/>
    <n v="208"/>
    <n v="17.333333333333339"/>
    <n v="60"/>
    <n v="7.4166666666666661"/>
    <n v="11.083333333333332"/>
    <n v="0.16666666666666671"/>
    <n v="7.416666666666667"/>
    <n v="9.75"/>
    <n v="0.16666666666666671"/>
  </r>
  <r>
    <x v="6"/>
    <x v="3"/>
    <s v="Despacho 007 de la Sala Civil del Tribunal Superior de Cali"/>
    <s v="JULIAN ALBERTO VILLEGAS  PEREA"/>
    <n v="12"/>
    <n v="222"/>
    <n v="18.5"/>
    <n v="205"/>
    <n v="17.083333333333336"/>
    <n v="58"/>
    <n v="8.0833333333333339"/>
    <n v="10"/>
    <n v="0.41666666666666669"/>
    <n v="7.25"/>
    <n v="9.4166666666666679"/>
    <n v="0.41666666666666669"/>
  </r>
  <r>
    <x v="6"/>
    <x v="3"/>
    <s v="Despacho 005 de la Sala Civil del Tribunal Superior de Cali"/>
    <s v="ANA LUZ ESCOBAR  LOZANO"/>
    <n v="12"/>
    <n v="211"/>
    <n v="17.583333333333336"/>
    <n v="201"/>
    <n v="16.749999999999996"/>
    <n v="52"/>
    <n v="8.1666666666666661"/>
    <n v="9.25"/>
    <n v="0.16666666666666671"/>
    <n v="7.4166666666666661"/>
    <n v="9.1666666666666679"/>
    <n v="0.16666666666666671"/>
  </r>
  <r>
    <x v="6"/>
    <x v="3"/>
    <s v="Despacho 006 de la Sala Civil del Tribunal Superior de Cali"/>
    <s v="CARLOS ALBERTO ROMERO  SANCHEZ"/>
    <n v="12"/>
    <n v="219"/>
    <n v="18.250000000000004"/>
    <n v="199"/>
    <n v="16.583333333333336"/>
    <n v="49"/>
    <n v="8.1666666666666679"/>
    <n v="9.9166666666666679"/>
    <n v="0.16666666666666671"/>
    <n v="7.5"/>
    <n v="9"/>
    <n v="8.3333333333333329E-2"/>
  </r>
  <r>
    <x v="6"/>
    <x v="3"/>
    <s v="Despacho 009 de la Sala Civil del Tribunal Superior de Cali"/>
    <s v="CESAR EVARISTO LEON  VERGARA"/>
    <n v="12"/>
    <n v="206"/>
    <n v="17.166666666666668"/>
    <n v="198"/>
    <n v="16.500000000000004"/>
    <n v="14"/>
    <n v="7.7499999999999982"/>
    <n v="9.25"/>
    <n v="0.16666666666666671"/>
    <n v="7.9999999999999991"/>
    <n v="8.3333333333333321"/>
    <n v="0.16666666666666671"/>
  </r>
  <r>
    <x v="6"/>
    <x v="3"/>
    <s v="Despacho 003 de la Sala Civil del Tribunal Superior de Cali"/>
    <s v="FLAVIO EDUARDO CORDOBA  FUERTES"/>
    <n v="12"/>
    <n v="214"/>
    <n v="17.833333333333332"/>
    <n v="191"/>
    <n v="15.916666666666666"/>
    <n v="72"/>
    <n v="7.1666666666666661"/>
    <n v="10.25"/>
    <n v="0.41666666666666674"/>
    <n v="5.6666666666666661"/>
    <n v="9.8333333333333321"/>
    <n v="0.41666666666666674"/>
  </r>
  <r>
    <x v="13"/>
    <x v="3"/>
    <s v="Despacho 004 de la Sala Civil del Tribunal Superior de Medellín"/>
    <s v="MARTHA CECILIA  LEMA  VILLADA"/>
    <n v="12"/>
    <n v="313"/>
    <n v="26.083333333333339"/>
    <n v="321"/>
    <n v="26.749999999999996"/>
    <n v="137"/>
    <n v="12.916666666666668"/>
    <n v="11.75"/>
    <n v="1.4166666666666667"/>
    <n v="13.08333333333333"/>
    <n v="12.75"/>
    <n v="0.91666666666666674"/>
  </r>
  <r>
    <x v="13"/>
    <x v="3"/>
    <s v="Despacho 005 de la Sala Civil del Tribunal Superior de Medellín"/>
    <s v="JULIAN VALENCIA CASTAÑO"/>
    <n v="12"/>
    <n v="304"/>
    <n v="25.333333333333336"/>
    <n v="299"/>
    <n v="24.916666666666668"/>
    <n v="43"/>
    <n v="13.750000000000002"/>
    <n v="11.333333333333332"/>
    <n v="0.25"/>
    <n v="13.333333333333336"/>
    <n v="11.416666666666664"/>
    <n v="0.16666666666666671"/>
  </r>
  <r>
    <x v="13"/>
    <x v="3"/>
    <s v="Despacho 007 de la Sala Civil del Tribunal Superior de Medellín"/>
    <s v="JOSE OMAR  BOHORQUEZ  VIDUEÑAS"/>
    <n v="12"/>
    <n v="280"/>
    <n v="23.333333333333339"/>
    <n v="288"/>
    <n v="24.000000000000004"/>
    <n v="35"/>
    <n v="10.666666666666668"/>
    <n v="11.666666666666666"/>
    <n v="1"/>
    <n v="11.75"/>
    <n v="11.249999999999998"/>
    <n v="1"/>
  </r>
  <r>
    <x v="13"/>
    <x v="3"/>
    <s v="Despacho 009 de la Sala Civil del Tribunal Superior de Medellín"/>
    <s v="RICARDO LEÓN CARVAJAL MARTÍNEZ"/>
    <n v="12"/>
    <n v="255"/>
    <n v="21.249999999999993"/>
    <n v="275"/>
    <n v="22.916666666666664"/>
    <n v="34"/>
    <n v="9.5833333333333339"/>
    <n v="10.750000000000002"/>
    <n v="0.91666666666666663"/>
    <n v="11.416666666666668"/>
    <n v="10.666666666666668"/>
    <n v="0.83333333333333326"/>
  </r>
  <r>
    <x v="13"/>
    <x v="3"/>
    <s v="Despacho 010 de la Sala Civil del Tribunal Superior de Medellín"/>
    <s v="JOSE GILDARDO RAMIREZ  GIRALDO"/>
    <n v="12"/>
    <n v="291"/>
    <n v="24.25"/>
    <n v="273"/>
    <n v="22.749999999999996"/>
    <n v="58"/>
    <n v="10.75"/>
    <n v="12.416666666666666"/>
    <n v="1.0833333333333333"/>
    <n v="9"/>
    <n v="12.666666666666668"/>
    <n v="1.0833333333333333"/>
  </r>
  <r>
    <x v="13"/>
    <x v="3"/>
    <s v="Despacho 011 de la Sala Civil del Tribunal Superior de Medellín"/>
    <s v="PIEDAD CECILIA  VÉLEZ  GAVIRIA"/>
    <n v="12"/>
    <n v="279"/>
    <n v="23.250000000000004"/>
    <n v="258"/>
    <n v="21.500000000000004"/>
    <n v="77"/>
    <n v="11.333333333333334"/>
    <n v="11.416666666666666"/>
    <n v="0.5"/>
    <n v="10.416666666666668"/>
    <n v="10.666666666666668"/>
    <n v="0.41666666666666669"/>
  </r>
  <r>
    <x v="13"/>
    <x v="3"/>
    <s v="Despacho 006 de la Sala Civil del Tribunal Superior de Medellín"/>
    <s v="JORGE MARTÍN  AGUDELO  RAMÍREZ"/>
    <n v="12"/>
    <n v="245"/>
    <n v="20.416666666666664"/>
    <n v="246"/>
    <n v="20.499999999999996"/>
    <n v="33"/>
    <n v="8.9999999999999982"/>
    <n v="10.666666666666666"/>
    <n v="0.75"/>
    <n v="9.0833333333333321"/>
    <n v="10.583333333333332"/>
    <n v="0.83333333333333337"/>
  </r>
  <r>
    <x v="13"/>
    <x v="3"/>
    <s v="Despacho 012 de la Sala Civil del Tribunal Superior de Medellín"/>
    <s v="GLORIA PATRICIA  MONTOYA  ARBELAEZ"/>
    <n v="12"/>
    <n v="245"/>
    <n v="20.416666666666664"/>
    <n v="246"/>
    <n v="20.5"/>
    <n v="166"/>
    <n v="10.083333333333332"/>
    <n v="9.4166666666666679"/>
    <n v="0.91666666666666674"/>
    <n v="10"/>
    <n v="9.0833333333333339"/>
    <n v="1.4166666666666663"/>
  </r>
  <r>
    <x v="13"/>
    <x v="3"/>
    <s v="Despacho 008 de la Sala Civil del Tribunal Superior de Medellín"/>
    <s v="JUAN CARLOS  SOSA LONDOÑO"/>
    <n v="12"/>
    <n v="288"/>
    <n v="24.000000000000007"/>
    <n v="239"/>
    <n v="19.916666666666664"/>
    <n v="62"/>
    <n v="10.333333333333334"/>
    <n v="12.500000000000002"/>
    <n v="1.1666666666666667"/>
    <n v="7.6666666666666661"/>
    <n v="11.083333333333332"/>
    <n v="1.1666666666666663"/>
  </r>
  <r>
    <x v="13"/>
    <x v="3"/>
    <s v="Despacho 003 de la Sala Civil del Tribunal Superior de Medellín"/>
    <s v="MARTHA CECILIA OSPINA  PATIÑO"/>
    <n v="12"/>
    <n v="222"/>
    <n v="18.5"/>
    <n v="235"/>
    <n v="19.583333333333329"/>
    <n v="45"/>
    <n v="9.3333333333333339"/>
    <n v="8.5833333333333339"/>
    <n v="0.58333333333333337"/>
    <n v="10.333333333333334"/>
    <n v="8.6666666666666661"/>
    <n v="0.58333333333333337"/>
  </r>
  <r>
    <x v="13"/>
    <x v="3"/>
    <s v="Despacho 002 de la Sala Civil del Tribunal Superior de Medellín"/>
    <s v="LUIS ENRIQUE  GIL  MARIN"/>
    <n v="12"/>
    <n v="289"/>
    <n v="24.083333333333329"/>
    <n v="233"/>
    <n v="19.416666666666664"/>
    <n v="115"/>
    <n v="11.166666666666664"/>
    <n v="11.916666666666668"/>
    <n v="1"/>
    <n v="8.8333333333333321"/>
    <n v="10.166666666666668"/>
    <n v="0.41666666666666674"/>
  </r>
  <r>
    <x v="13"/>
    <x v="3"/>
    <s v="Despacho 001 de la Sala Civil del Tribunal Superior de Medellín"/>
    <s v="MARIA EUCLIDES  PUERTA MONTOYA"/>
    <n v="12"/>
    <n v="264"/>
    <n v="21.999999999999996"/>
    <n v="228"/>
    <n v="19.000000000000004"/>
    <n v="63"/>
    <n v="8.4166666666666679"/>
    <n v="12.58333333333333"/>
    <n v="1"/>
    <n v="6.666666666666667"/>
    <n v="11.583333333333332"/>
    <n v="0.75"/>
  </r>
  <r>
    <x v="2"/>
    <x v="4"/>
    <s v="Juzgado 012 de Pequeñas Causas y Competencia Múltiple de Barranquilla"/>
    <s v="BERTA LUZ   VIÑAS  RAMOS"/>
    <n v="12"/>
    <n v="967"/>
    <n v="80.583333333333343"/>
    <n v="2180"/>
    <n v="181.66666666666674"/>
    <n v="683"/>
    <n v="60.416666666666657"/>
    <n v="19.916666666666671"/>
    <n v="0.25000000000000006"/>
    <n v="166.91666666666671"/>
    <n v="14.5"/>
    <n v="0.25000000000000006"/>
  </r>
  <r>
    <x v="2"/>
    <x v="4"/>
    <s v="Juzgado 013 de Pequeñas Causas y Competencia Múltiple de Barranquilla"/>
    <s v="CRISTIAN JESUS TORRES BUSTAMANTE"/>
    <n v="12"/>
    <n v="1016"/>
    <n v="84.666666666666629"/>
    <n v="1637"/>
    <n v="136.41666666666669"/>
    <n v="919"/>
    <n v="67.583333333333314"/>
    <n v="16.916666666666668"/>
    <n v="0.16666666666666666"/>
    <n v="120.66666666666667"/>
    <n v="15.583333333333336"/>
    <n v="0.16666666666666666"/>
  </r>
  <r>
    <x v="2"/>
    <x v="4"/>
    <s v="Juzgado 011 de Pequeñas Causas y Competencia Múltiple de Barranquilla"/>
    <s v="OLGA BEATRIZ  PINEDO  VERGARA"/>
    <n v="12"/>
    <n v="1012"/>
    <n v="84.333333333333343"/>
    <n v="983"/>
    <n v="81.916666666666643"/>
    <n v="418"/>
    <n v="67.916666666666671"/>
    <n v="16.333333333333332"/>
    <n v="8.3333333333333329E-2"/>
    <n v="64.916666666666657"/>
    <n v="16.916666666666668"/>
    <n v="8.3333333333333329E-2"/>
  </r>
  <r>
    <x v="2"/>
    <x v="4"/>
    <s v="Juzgado 002 de Pequeñas Causas y Competencia Múltiple de Barranquilla"/>
    <s v="WILBERTO POLANCO  VILLAFAÑE"/>
    <n v="9"/>
    <n v="884"/>
    <n v="98.222222222222243"/>
    <n v="970"/>
    <n v="107.77777777777781"/>
    <n v="2051"/>
    <n v="89.444444444444443"/>
    <n v="8.7777777777777786"/>
    <n v="0"/>
    <n v="100.44444444444446"/>
    <n v="7.3333333333333339"/>
    <n v="0"/>
  </r>
  <r>
    <x v="2"/>
    <x v="4"/>
    <s v="Juzgado 003 de Pequeñas Causas y Competencia Múltiple de Barranquilla"/>
    <s v="JAIRO DIAZ ALVAREZ"/>
    <n v="12"/>
    <n v="527"/>
    <n v="43.916666666666671"/>
    <n v="890"/>
    <n v="74.166666666666671"/>
    <n v="873"/>
    <n v="33.083333333333329"/>
    <n v="10.750000000000002"/>
    <n v="8.3333333333333329E-2"/>
    <n v="64.250000000000014"/>
    <n v="9.8333333333333339"/>
    <n v="8.3333333333333329E-2"/>
  </r>
  <r>
    <x v="2"/>
    <x v="4"/>
    <s v="Juzgado 006 de Pequeñas Causas y Competencia Múltiple de Barranquilla"/>
    <s v="DANIEL ENRIQUE GARCIAS  HIGGINS"/>
    <n v="12"/>
    <n v="863"/>
    <n v="71.916666666666657"/>
    <n v="863"/>
    <n v="71.916666666666657"/>
    <n v="251"/>
    <n v="58.083333333333336"/>
    <n v="13.75"/>
    <n v="8.3333333333333329E-2"/>
    <n v="57.000000000000007"/>
    <n v="14.916666666666664"/>
    <n v="0"/>
  </r>
  <r>
    <x v="2"/>
    <x v="4"/>
    <s v="Juzgado 003 de Pequeñas Causas y Competencia Múltiple de Soledad"/>
    <s v="JUAN JOSE PATERNINA  SIMANCAS "/>
    <n v="9"/>
    <n v="895"/>
    <n v="99.444444444444443"/>
    <n v="853"/>
    <n v="94.777777777777786"/>
    <n v="1230"/>
    <n v="89.222222222222229"/>
    <n v="10.222222222222221"/>
    <n v="0"/>
    <n v="84.555555555555571"/>
    <n v="10.222222222222221"/>
    <n v="0"/>
  </r>
  <r>
    <x v="2"/>
    <x v="4"/>
    <s v="Juzgado 015 de Pequeñas Causas y Competencia Múltiple de Barranquilla"/>
    <s v="FABIAN ALEJANDRO GARCIA ROMERO"/>
    <n v="12"/>
    <n v="990"/>
    <n v="82.499999999999972"/>
    <n v="822"/>
    <n v="68.5"/>
    <n v="946"/>
    <n v="64.166666666666657"/>
    <n v="18.333333333333332"/>
    <n v="0"/>
    <n v="51.416666666666671"/>
    <n v="17.083333333333332"/>
    <n v="0"/>
  </r>
  <r>
    <x v="2"/>
    <x v="4"/>
    <s v="Juzgado 014 de Pequeñas Causas y Competencia Múltiple de Barranquilla"/>
    <s v="MELVIN MUNIR COHEN  PUERTA"/>
    <n v="12"/>
    <n v="1076"/>
    <n v="89.666666666666629"/>
    <n v="807"/>
    <n v="67.249999999999986"/>
    <n v="726"/>
    <n v="70.666666666666643"/>
    <n v="19"/>
    <n v="0"/>
    <n v="50.249999999999986"/>
    <n v="16.999999999999996"/>
    <n v="0"/>
  </r>
  <r>
    <x v="2"/>
    <x v="4"/>
    <s v="Juzgado 001 de Pequeñas Causas y Competencia Múltiple de Soledad"/>
    <s v="CESAR ENRIQUE PEÑALOZA GOMEZ GOMEZ"/>
    <n v="12"/>
    <n v="1155"/>
    <n v="96.250000000000028"/>
    <n v="806"/>
    <n v="67.166666666666657"/>
    <n v="798"/>
    <n v="84.416666666666686"/>
    <n v="11.833333333333332"/>
    <n v="0"/>
    <n v="56.499999999999986"/>
    <n v="10.666666666666666"/>
    <n v="0"/>
  </r>
  <r>
    <x v="2"/>
    <x v="4"/>
    <s v="Juzgado 020 de Pequeñas Causas y Competencia Múltiple de Barranquilla"/>
    <s v="OLGA CUMPLIDO CORONADO"/>
    <n v="12"/>
    <n v="944"/>
    <n v="78.666666666666657"/>
    <n v="774"/>
    <n v="64.5"/>
    <n v="546"/>
    <n v="61.25"/>
    <n v="17.25"/>
    <n v="0.16666666666666671"/>
    <n v="47.583333333333336"/>
    <n v="16.749999999999996"/>
    <n v="0.16666666666666671"/>
  </r>
  <r>
    <x v="2"/>
    <x v="4"/>
    <s v="Juzgado 016 de Pequeñas Causas y Competencia Múltiple de Barranquilla"/>
    <s v="LUZ ELENA  MONTES SINNING"/>
    <n v="12"/>
    <n v="956"/>
    <n v="79.666666666666671"/>
    <n v="770"/>
    <n v="64.166666666666671"/>
    <n v="987"/>
    <n v="62.416666666666657"/>
    <n v="17.166666666666668"/>
    <n v="8.3333333333333329E-2"/>
    <n v="47.166666666666693"/>
    <n v="16.916666666666664"/>
    <n v="8.3333333333333329E-2"/>
  </r>
  <r>
    <x v="2"/>
    <x v="4"/>
    <s v="Juzgado 019 de Pequeñas Causas y Competencia Múltiple de Barranquilla"/>
    <s v="JORGE LUIS MARTINEZ  ACOSTA"/>
    <n v="12"/>
    <n v="976"/>
    <n v="81.3333333333333"/>
    <n v="737"/>
    <n v="61.416666666666686"/>
    <n v="667"/>
    <n v="64.833333333333314"/>
    <n v="16.416666666666668"/>
    <n v="8.3333333333333329E-2"/>
    <n v="44.666666666666671"/>
    <n v="16.666666666666664"/>
    <n v="8.3333333333333329E-2"/>
  </r>
  <r>
    <x v="2"/>
    <x v="4"/>
    <s v="Juzgado 002 de Pequeñas Causas y Competencia Múltiple de Soledad"/>
    <s v="PATRICIA RODRIGUEZ PULIDO"/>
    <n v="12"/>
    <n v="1086"/>
    <n v="90.5"/>
    <n v="711"/>
    <n v="59.250000000000021"/>
    <n v="1093"/>
    <n v="80.750000000000014"/>
    <n v="9.75"/>
    <n v="0"/>
    <n v="49.666666666666679"/>
    <n v="9.5833333333333321"/>
    <n v="0"/>
  </r>
  <r>
    <x v="2"/>
    <x v="4"/>
    <s v="Juzgado 017 de Pequeñas Causas y Competencia Múltiple de Barranquilla"/>
    <s v="ROSMERY PINZON  DE LA ROSA"/>
    <n v="12"/>
    <n v="1040"/>
    <n v="86.666666666666671"/>
    <n v="673"/>
    <n v="56.083333333333321"/>
    <n v="411"/>
    <n v="69.250000000000014"/>
    <n v="17.333333333333332"/>
    <n v="8.3333333333333329E-2"/>
    <n v="39.083333333333329"/>
    <n v="16.916666666666664"/>
    <n v="8.3333333333333329E-2"/>
  </r>
  <r>
    <x v="2"/>
    <x v="4"/>
    <s v="Juzgado 021 de Pequeñas Causas y Competencia Múltiple de Barranquilla"/>
    <s v="DAVID ROCA  ROMERO"/>
    <n v="12"/>
    <n v="1045"/>
    <n v="87.083333333333343"/>
    <n v="670"/>
    <n v="55.833333333333336"/>
    <n v="513"/>
    <n v="69.250000000000014"/>
    <n v="17.833333333333332"/>
    <n v="0"/>
    <n v="38.583333333333329"/>
    <n v="17.25"/>
    <n v="0"/>
  </r>
  <r>
    <x v="2"/>
    <x v="4"/>
    <s v="Juzgado 009 de Pequeñas Causas y Competencia Múltiple de Barranquilla"/>
    <s v="MIGUEL ANGEL TRESPALACIOS ARTEAGA"/>
    <n v="12"/>
    <n v="1002"/>
    <n v="83.499999999999986"/>
    <n v="663"/>
    <n v="55.249999999999979"/>
    <n v="1501"/>
    <n v="68.166666666666671"/>
    <n v="15.333333333333334"/>
    <n v="0"/>
    <n v="40.833333333333314"/>
    <n v="14.416666666666666"/>
    <n v="0"/>
  </r>
  <r>
    <x v="2"/>
    <x v="4"/>
    <s v="Juzgado 022 de Pequeñas Causas y Competencia Múltiple de Barranquilla"/>
    <s v="MARTHA MARIA ZAMBRANO  MUTIS"/>
    <n v="12"/>
    <n v="1017"/>
    <n v="84.750000000000014"/>
    <n v="652"/>
    <n v="54.333333333333329"/>
    <n v="431"/>
    <n v="67.416666666666671"/>
    <n v="17.249999999999996"/>
    <n v="8.3333333333333329E-2"/>
    <n v="37.5"/>
    <n v="16.749999999999996"/>
    <n v="8.3333333333333329E-2"/>
  </r>
  <r>
    <x v="2"/>
    <x v="4"/>
    <s v="Juzgado 007 de Pequeñas Causas y Competencia Múltiple de Barranquilla"/>
    <s v="MONICA ISABEL  GARCES  JAIMES"/>
    <n v="9"/>
    <n v="824"/>
    <n v="91.555555555555571"/>
    <n v="621"/>
    <n v="69.000000000000028"/>
    <n v="688"/>
    <n v="70.888888888888886"/>
    <n v="20.555555555555554"/>
    <n v="0.1111111111111111"/>
    <n v="48.222222222222236"/>
    <n v="20.666666666666664"/>
    <n v="0.1111111111111111"/>
  </r>
  <r>
    <x v="2"/>
    <x v="4"/>
    <s v="Juzgado 005 de Pequeñas Causas y Competencia Múltiple de Barranquilla"/>
    <s v="MARTHA LIGIA  MARTELO  MARTINEZ"/>
    <n v="12"/>
    <n v="922"/>
    <n v="76.833333333333329"/>
    <n v="581"/>
    <n v="48.416666666666679"/>
    <n v="747"/>
    <n v="59.750000000000007"/>
    <n v="17.083333333333332"/>
    <n v="0"/>
    <n v="31.666666666666664"/>
    <n v="16.75"/>
    <n v="0"/>
  </r>
  <r>
    <x v="2"/>
    <x v="4"/>
    <s v="Juzgado 001 de Pequeñas Causas y Competencia Múltiple de Barranquilla"/>
    <s v="RAFAEL EDUARDO CASTILLO  GONZALEZ"/>
    <n v="9"/>
    <n v="1314"/>
    <n v="145.99999999999997"/>
    <n v="534"/>
    <n v="59.333333333333321"/>
    <n v="1558"/>
    <n v="145.99999999999997"/>
    <n v="0"/>
    <n v="0"/>
    <n v="59.333333333333321"/>
    <n v="0"/>
    <n v="0"/>
  </r>
  <r>
    <x v="2"/>
    <x v="4"/>
    <s v="Juzgado 018 de Pequeñas Causas y Competencia Múltiple de Barranquilla"/>
    <s v="INES ZULETA HERNANDEZ"/>
    <n v="12"/>
    <n v="961"/>
    <n v="80.083333333333357"/>
    <n v="533"/>
    <n v="44.416666666666679"/>
    <n v="434"/>
    <n v="69.166666666666671"/>
    <n v="10.833333333333336"/>
    <n v="8.3333333333333329E-2"/>
    <n v="34.333333333333336"/>
    <n v="10"/>
    <n v="8.3333333333333329E-2"/>
  </r>
  <r>
    <x v="2"/>
    <x v="4"/>
    <s v="Juzgado 004 de Pequeñas Causas y Competencia Múltiple de Barranquilla"/>
    <s v="YESICA PAOLA ROMERO FLOREZ"/>
    <n v="12"/>
    <n v="870"/>
    <n v="72.499999999999986"/>
    <n v="499"/>
    <n v="41.583333333333329"/>
    <n v="578"/>
    <n v="54.416666666666664"/>
    <n v="17.833333333333336"/>
    <n v="0.25"/>
    <n v="24.416666666666661"/>
    <n v="16.916666666666668"/>
    <n v="0.25"/>
  </r>
  <r>
    <x v="2"/>
    <x v="4"/>
    <s v="Juzgado 008 de Pequeñas Causas y Competencia Múltiple de Barranquilla"/>
    <s v="YURIS PADILLA MARTINEZ"/>
    <n v="12"/>
    <n v="911"/>
    <n v="75.916666666666671"/>
    <n v="490"/>
    <n v="40.833333333333321"/>
    <n v="615"/>
    <n v="62.999999999999993"/>
    <n v="12.916666666666666"/>
    <n v="0"/>
    <n v="29.249999999999996"/>
    <n v="11.58333333333333"/>
    <n v="0"/>
  </r>
  <r>
    <x v="2"/>
    <x v="4"/>
    <s v="Juzgado 010 de Pequeñas Causas y Competencia Múltiple de Barranquilla"/>
    <s v="JULIA CAROLINA CABAL  BARROS"/>
    <n v="4"/>
    <n v="200"/>
    <n v="50"/>
    <n v="216"/>
    <n v="54"/>
    <n v="646"/>
    <n v="29.5"/>
    <n v="20.5"/>
    <n v="0"/>
    <n v="33.75"/>
    <n v="20.25"/>
    <n v="0"/>
  </r>
  <r>
    <x v="2"/>
    <x v="4"/>
    <s v="Juzgado 004 de Pequeñas Causas y Competencia Múltiple de Soledad"/>
    <s v="MARTHA ROSARIO RENGIFO  BERNAL"/>
    <n v="12"/>
    <n v="670"/>
    <n v="122.88888888888886"/>
    <n v="161"/>
    <n v="28.111111111111107"/>
    <n v="848"/>
    <n v="109.55555555555554"/>
    <n v="13.333333333333332"/>
    <n v="0"/>
    <n v="14.444444444444443"/>
    <n v="13.666666666666664"/>
    <n v="0"/>
  </r>
  <r>
    <x v="3"/>
    <x v="4"/>
    <s v="Juzgado 026 de Pequeñas Causas y Competencia Múltiple de Bogotá"/>
    <s v="MANUEL RICARDO MOJICA ROJAS"/>
    <n v="12"/>
    <n v="1154"/>
    <n v="96.166666666666671"/>
    <n v="1835"/>
    <n v="152.91666666666666"/>
    <n v="1625"/>
    <n v="83.5"/>
    <n v="12.666666666666668"/>
    <n v="0"/>
    <n v="140.91666666666666"/>
    <n v="12"/>
    <n v="0"/>
  </r>
  <r>
    <x v="3"/>
    <x v="4"/>
    <s v="Juzgado 045 de Pequeñas Causas y Competencia Múltiple de Bogotá"/>
    <s v="PAULA TATIANA PEREZ CHAPARRO"/>
    <n v="12"/>
    <n v="2433"/>
    <n v="202.75"/>
    <n v="1617"/>
    <n v="134.75000000000003"/>
    <n v="1205"/>
    <n v="182.58333333333329"/>
    <n v="20.166666666666668"/>
    <n v="0"/>
    <n v="114.83333333333336"/>
    <n v="19.833333333333336"/>
    <n v="8.3333333333333329E-2"/>
  </r>
  <r>
    <x v="3"/>
    <x v="4"/>
    <s v="Juzgado 003 de Pequeñas Causas y Competencia Múltiple de Bogotá"/>
    <s v="VIVIANA GUTIERREZ  RODRIGUEZ"/>
    <n v="12"/>
    <n v="591"/>
    <n v="49.250000000000007"/>
    <n v="1581"/>
    <n v="131.75"/>
    <n v="293"/>
    <n v="34.416666666666671"/>
    <n v="14.833333333333332"/>
    <n v="0"/>
    <n v="117.91666666666667"/>
    <n v="13.833333333333336"/>
    <n v="0"/>
  </r>
  <r>
    <x v="3"/>
    <x v="4"/>
    <s v="Juzgado 042 de Pequeñas Causas y Competencia Múltiple de Bogotá"/>
    <s v="RONALD ZULEYMAN RICO  SANDOVAL"/>
    <n v="12"/>
    <n v="2119"/>
    <n v="176.58333333333337"/>
    <n v="1541"/>
    <n v="128.41666666666669"/>
    <n v="887"/>
    <n v="154.66666666666669"/>
    <n v="21.833333333333336"/>
    <n v="8.3333333333333329E-2"/>
    <n v="106.33333333333334"/>
    <n v="22.083333333333336"/>
    <n v="0"/>
  </r>
  <r>
    <x v="3"/>
    <x v="4"/>
    <s v="Juzgado 025 de Pequeñas Causas y Competencia Múltiple de Bogotá"/>
    <s v="JAIRO  MANCILLA MARTINEZ"/>
    <n v="12"/>
    <n v="1170"/>
    <n v="97.500000000000014"/>
    <n v="1314"/>
    <n v="109.49999999999999"/>
    <n v="1498"/>
    <n v="82.666666666666671"/>
    <n v="14.833333333333332"/>
    <n v="0"/>
    <n v="95.416666666666657"/>
    <n v="14.083333333333332"/>
    <n v="0"/>
  </r>
  <r>
    <x v="3"/>
    <x v="4"/>
    <s v="Juzgado 068 de Pequeñas Causas y Competencia Múltiple de Bogotá"/>
    <s v="DORA ALEJANDRA VALENCIA  TOVAR"/>
    <n v="9"/>
    <n v="1050"/>
    <n v="116.66666666666667"/>
    <n v="1210"/>
    <n v="134.44444444444446"/>
    <n v="838"/>
    <n v="92.888888888888886"/>
    <n v="23.555555555555554"/>
    <n v="0.22222222222222221"/>
    <n v="111.22222222222223"/>
    <n v="23"/>
    <n v="0.22222222222222221"/>
  </r>
  <r>
    <x v="3"/>
    <x v="4"/>
    <s v="Juzgado 067 de Pequeñas Causas y Competencia Múltiple de Bogotá"/>
    <s v="JORGE ANDRES VELASCO  HERNANDEZ"/>
    <n v="12"/>
    <n v="2162"/>
    <n v="180.16666666666669"/>
    <n v="1204"/>
    <n v="100.3333333333333"/>
    <n v="1220"/>
    <n v="159.41666666666666"/>
    <n v="20.666666666666668"/>
    <n v="8.3333333333333329E-2"/>
    <n v="79.999999999999986"/>
    <n v="20.25"/>
    <n v="8.3333333333333329E-2"/>
  </r>
  <r>
    <x v="3"/>
    <x v="4"/>
    <s v="Juzgado 054 de Pequeñas Causas y Competencia Múltiple de Bogotá"/>
    <s v="LIDA MAGNOLIA AVILA VASQUEZ"/>
    <n v="12"/>
    <n v="2033"/>
    <n v="169.41666666666663"/>
    <n v="1173"/>
    <n v="97.75"/>
    <n v="1544"/>
    <n v="145.41666666666663"/>
    <n v="23.916666666666668"/>
    <n v="8.3333333333333329E-2"/>
    <n v="73.916666666666671"/>
    <n v="23.75"/>
    <n v="8.3333333333333329E-2"/>
  </r>
  <r>
    <x v="3"/>
    <x v="4"/>
    <s v="Juzgado 055 de Pequeñas Causas y Competencia Múltiple de Bogotá"/>
    <s v="MARTHA INES  MUÑOZ RODRIGUEZ"/>
    <n v="12"/>
    <n v="2150"/>
    <n v="179.16666666666669"/>
    <n v="1142"/>
    <n v="95.166666666666671"/>
    <n v="1106"/>
    <n v="157.25"/>
    <n v="21.916666666666664"/>
    <n v="0"/>
    <n v="73.833333333333329"/>
    <n v="21.333333333333336"/>
    <n v="0"/>
  </r>
  <r>
    <x v="3"/>
    <x v="4"/>
    <s v="Juzgado 056 de Pequeñas Causas y Competencia Múltiple de Bogotá"/>
    <s v="DIANA CAROLINA ARIZA TAMAYO"/>
    <n v="12"/>
    <n v="2025"/>
    <n v="168.74999999999997"/>
    <n v="1131"/>
    <n v="94.25"/>
    <n v="1279"/>
    <n v="146.91666666666663"/>
    <n v="21.749999999999996"/>
    <n v="8.3333333333333329E-2"/>
    <n v="74"/>
    <n v="20.166666666666671"/>
    <n v="8.3333333333333329E-2"/>
  </r>
  <r>
    <x v="3"/>
    <x v="4"/>
    <s v="Juzgado 053 de Pequeñas Causas y Competencia Múltiple de Bogotá"/>
    <s v="ROCIO CECILIA CASTILLO MARIÑO"/>
    <n v="12"/>
    <n v="2119"/>
    <n v="176.58333333333331"/>
    <n v="1125"/>
    <n v="93.749999999999986"/>
    <n v="1640"/>
    <n v="152.08333333333331"/>
    <n v="24.499999999999993"/>
    <n v="0"/>
    <n v="70.083333333333329"/>
    <n v="23.666666666666661"/>
    <n v="0"/>
  </r>
  <r>
    <x v="3"/>
    <x v="4"/>
    <s v="Juzgado 060 de Pequeñas Causas y Competencia Múltiple de Bogotá"/>
    <s v="MAURICIO DE LOS REYES CABEZA CABEZA"/>
    <n v="12"/>
    <n v="2190"/>
    <n v="182.5"/>
    <n v="1121"/>
    <n v="93.416666666666643"/>
    <n v="1543"/>
    <n v="158.49999999999997"/>
    <n v="24"/>
    <n v="0"/>
    <n v="70.333333333333329"/>
    <n v="23.083333333333336"/>
    <n v="0"/>
  </r>
  <r>
    <x v="3"/>
    <x v="4"/>
    <s v="Juzgado 058 de Pequeñas Causas y Competencia Múltiple de Bogotá"/>
    <s v="JOHN SANDER GARAVITO SEGURA"/>
    <n v="12"/>
    <n v="2553"/>
    <n v="212.75000000000006"/>
    <n v="1115"/>
    <n v="92.916666666666671"/>
    <n v="1150"/>
    <n v="191.25000000000006"/>
    <n v="21.5"/>
    <n v="0"/>
    <n v="71.666666666666671"/>
    <n v="21.249999999999996"/>
    <n v="0"/>
  </r>
  <r>
    <x v="3"/>
    <x v="4"/>
    <s v="Juzgado 044 de Pequeñas Causas y Competencia Múltiple de Bogotá"/>
    <s v="KAREN JOHANNA MEJIA TORO"/>
    <n v="12"/>
    <n v="2080"/>
    <n v="173.33333333333331"/>
    <n v="1102"/>
    <n v="91.833333333333329"/>
    <n v="1344"/>
    <n v="154.16666666666666"/>
    <n v="19.166666666666664"/>
    <n v="0"/>
    <n v="73.666666666666671"/>
    <n v="18.166666666666668"/>
    <n v="0"/>
  </r>
  <r>
    <x v="3"/>
    <x v="4"/>
    <s v="Juzgado 052 de Pequeñas Causas y Competencia Múltiple de Bogotá"/>
    <s v="FIDEL SEGUNDO MENCO  MORALES"/>
    <n v="12"/>
    <n v="1692"/>
    <n v="141"/>
    <n v="1100"/>
    <n v="91.666666666666657"/>
    <n v="1337"/>
    <n v="119.58333333333333"/>
    <n v="21.416666666666664"/>
    <n v="0"/>
    <n v="68.083333333333314"/>
    <n v="23.583333333333332"/>
    <n v="0"/>
  </r>
  <r>
    <x v="3"/>
    <x v="4"/>
    <s v="Juzgado 051 de Pequeñas Causas y Competencia Múltiple de Bogotá"/>
    <s v="LUIS GUILLERMO NARVAEZ SOLANO"/>
    <n v="12"/>
    <n v="2074"/>
    <n v="172.83333333333331"/>
    <n v="1094"/>
    <n v="91.166666666666643"/>
    <n v="1483"/>
    <n v="150.58333333333334"/>
    <n v="22.083333333333339"/>
    <n v="0.16666666666666671"/>
    <n v="70.583333333333314"/>
    <n v="20.416666666666668"/>
    <n v="0.16666666666666671"/>
  </r>
  <r>
    <x v="3"/>
    <x v="4"/>
    <s v="Juzgado 050 de Pequeñas Causas y Competencia Múltiple de Bogotá"/>
    <s v="JOHN FREDY GALVIS ARANDA"/>
    <n v="12"/>
    <n v="2547"/>
    <n v="212.25000000000014"/>
    <n v="1091"/>
    <n v="90.916666666666657"/>
    <n v="1304"/>
    <n v="190.50000000000009"/>
    <n v="21.749999999999996"/>
    <n v="0"/>
    <n v="69.833333333333329"/>
    <n v="21.083333333333332"/>
    <n v="0"/>
  </r>
  <r>
    <x v="3"/>
    <x v="4"/>
    <s v="Juzgado 020 de Pequeñas Causas y Competencia Múltiple de Bogotá"/>
    <s v="FRANCY HELENA MORALES  DIAZ"/>
    <n v="12"/>
    <n v="2140"/>
    <n v="178.33333333333337"/>
    <n v="1090"/>
    <n v="90.833333333333329"/>
    <n v="1160"/>
    <n v="164.50000000000003"/>
    <n v="13.833333333333332"/>
    <n v="0"/>
    <n v="77.499999999999986"/>
    <n v="13.333333333333336"/>
    <n v="0"/>
  </r>
  <r>
    <x v="3"/>
    <x v="4"/>
    <s v="Juzgado 064 de Pequeñas Causas y Competencia Múltiple de Bogotá"/>
    <s v="CATHERINE LUCIA VILLADA RUIZ"/>
    <n v="12"/>
    <n v="2266"/>
    <n v="188.83333333333337"/>
    <n v="1086"/>
    <n v="90.5"/>
    <n v="990"/>
    <n v="167.83333333333337"/>
    <n v="20.916666666666671"/>
    <n v="8.3333333333333329E-2"/>
    <n v="70.333333333333343"/>
    <n v="20.083333333333336"/>
    <n v="8.3333333333333329E-2"/>
  </r>
  <r>
    <x v="3"/>
    <x v="4"/>
    <s v="Juzgado 059 de Pequeñas Causas y Competencia Múltiple de Bogotá"/>
    <s v="OSCAR GIAMPIERO POLO SERRANO"/>
    <n v="12"/>
    <n v="2286"/>
    <n v="190.5"/>
    <n v="1077"/>
    <n v="89.749999999999957"/>
    <n v="1044"/>
    <n v="169.75"/>
    <n v="20.666666666666668"/>
    <n v="8.3333333333333329E-2"/>
    <n v="69.749999999999957"/>
    <n v="19.916666666666664"/>
    <n v="8.3333333333333329E-2"/>
  </r>
  <r>
    <x v="3"/>
    <x v="4"/>
    <s v="Juzgado 024 de Pequeñas Causas y Competencia Múltiple de Bogotá"/>
    <s v="DIANA GARCIA  MOSQUERA"/>
    <n v="12"/>
    <n v="2586"/>
    <n v="215.5"/>
    <n v="1042"/>
    <n v="86.833333333333343"/>
    <n v="1476"/>
    <n v="201.75000000000003"/>
    <n v="13.75"/>
    <n v="0"/>
    <n v="72.833333333333329"/>
    <n v="14"/>
    <n v="0"/>
  </r>
  <r>
    <x v="3"/>
    <x v="4"/>
    <s v="Juzgado 047 de Pequeñas Causas y Competencia Múltiple de Bogotá"/>
    <s v="MIGUEL ANGEL TORRES SANCHEZ"/>
    <n v="12"/>
    <n v="2280"/>
    <n v="190.00000000000003"/>
    <n v="1030"/>
    <n v="85.833333333333357"/>
    <n v="1414"/>
    <n v="167.75000000000003"/>
    <n v="22.000000000000004"/>
    <n v="0.25"/>
    <n v="64.333333333333343"/>
    <n v="21.25"/>
    <n v="0.25"/>
  </r>
  <r>
    <x v="3"/>
    <x v="4"/>
    <s v="Juzgado 065 de Pequeñas Causas y Competencia Múltiple de Bogotá"/>
    <s v="JOHN JELVER GOMEZ  PIÑA"/>
    <n v="12"/>
    <n v="2125"/>
    <n v="177.08333333333337"/>
    <n v="1029"/>
    <n v="85.749999999999986"/>
    <n v="1397"/>
    <n v="156.91666666666669"/>
    <n v="20.083333333333336"/>
    <n v="8.3333333333333329E-2"/>
    <n v="66.999999999999986"/>
    <n v="18.666666666666668"/>
    <n v="8.3333333333333329E-2"/>
  </r>
  <r>
    <x v="3"/>
    <x v="4"/>
    <s v="Juzgado 021 de Pequeñas Causas y Competencia Múltiple de Bogotá"/>
    <s v="JAIRO EDINSON ROJAS GASCA"/>
    <n v="12"/>
    <n v="2125"/>
    <n v="177.08333333333334"/>
    <n v="1021"/>
    <n v="85.083333333333329"/>
    <n v="1444"/>
    <n v="162.75"/>
    <n v="14.333333333333332"/>
    <n v="0"/>
    <n v="71"/>
    <n v="14.083333333333334"/>
    <n v="0"/>
  </r>
  <r>
    <x v="3"/>
    <x v="4"/>
    <s v="Juzgado 057 de Pequeñas Causas y Competencia Múltiple de Bogotá"/>
    <s v="FULVIO CORREAL SANCHEZ"/>
    <n v="12"/>
    <n v="2458"/>
    <n v="204.8333333333334"/>
    <n v="989"/>
    <n v="82.416666666666643"/>
    <n v="1454"/>
    <n v="185.41666666666671"/>
    <n v="19.416666666666664"/>
    <n v="0"/>
    <n v="63.999999999999986"/>
    <n v="18.416666666666668"/>
    <n v="0"/>
  </r>
  <r>
    <x v="3"/>
    <x v="4"/>
    <s v="Juzgado 043 de Pequeñas Causas y Competencia Múltiple de Bogotá"/>
    <s v="RUTH JOHANY SANCHEZ  GOMEZ"/>
    <n v="12"/>
    <n v="2132"/>
    <n v="177.66666666666663"/>
    <n v="974"/>
    <n v="81.166666666666643"/>
    <n v="1532"/>
    <n v="156.16666666666666"/>
    <n v="21.416666666666671"/>
    <n v="8.3333333333333329E-2"/>
    <n v="61.416666666666657"/>
    <n v="19.666666666666664"/>
    <n v="8.3333333333333329E-2"/>
  </r>
  <r>
    <x v="3"/>
    <x v="4"/>
    <s v="Juzgado 046 de Pequeñas Causas y Competencia Múltiple de Bogotá"/>
    <s v="LILIAM MARGARITA MOUTHON  CASTRO"/>
    <n v="12"/>
    <n v="1872"/>
    <n v="156.00000000000006"/>
    <n v="968"/>
    <n v="80.666666666666657"/>
    <n v="919"/>
    <n v="141.33333333333334"/>
    <n v="14.583333333333332"/>
    <n v="8.3333333333333329E-2"/>
    <n v="67.416666666666671"/>
    <n v="13.166666666666668"/>
    <n v="8.3333333333333329E-2"/>
  </r>
  <r>
    <x v="3"/>
    <x v="4"/>
    <s v="Juzgado 062 de Pequeñas Causas y Competencia Múltiple de Bogotá"/>
    <s v="FERNEY VIDALES REYES"/>
    <n v="12"/>
    <n v="2319"/>
    <n v="193.25"/>
    <n v="963"/>
    <n v="80.25"/>
    <n v="1484"/>
    <n v="172.49999999999997"/>
    <n v="20.666666666666668"/>
    <n v="8.3333333333333329E-2"/>
    <n v="62.000000000000007"/>
    <n v="18.166666666666664"/>
    <n v="8.3333333333333329E-2"/>
  </r>
  <r>
    <x v="3"/>
    <x v="4"/>
    <s v="Juzgado 048 de Pequeñas Causas y Competencia Múltiple de Bogotá"/>
    <s v="MIGUEL ANGEL OVALLE  PABON"/>
    <n v="12"/>
    <n v="2389"/>
    <n v="199.0833333333334"/>
    <n v="956"/>
    <n v="79.666666666666643"/>
    <n v="1486"/>
    <n v="176.75000000000006"/>
    <n v="22.249999999999996"/>
    <n v="8.3333333333333329E-2"/>
    <n v="58.416666666666664"/>
    <n v="21.166666666666657"/>
    <n v="8.3333333333333329E-2"/>
  </r>
  <r>
    <x v="3"/>
    <x v="4"/>
    <s v="Juzgado 002 de Pequeñas Causas y Competencia Múltiple de Bogotá"/>
    <s v="DIANA PATRICIA VELOZA  JIMENEZ"/>
    <n v="12"/>
    <n v="754"/>
    <n v="62.83333333333335"/>
    <n v="920"/>
    <n v="76.666666666666671"/>
    <n v="291"/>
    <n v="48.416666666666679"/>
    <n v="14.333333333333336"/>
    <n v="8.3333333333333329E-2"/>
    <n v="62.416666666666679"/>
    <n v="14.166666666666668"/>
    <n v="8.3333333333333329E-2"/>
  </r>
  <r>
    <x v="3"/>
    <x v="4"/>
    <s v="Juzgado 016 de Pequeñas Causas y Competencia Múltiple de Bogotá"/>
    <s v="CLAUDIA XIMENA SOTO  TORRES"/>
    <n v="12"/>
    <n v="2162"/>
    <n v="180.16666666666663"/>
    <n v="892"/>
    <n v="74.333333333333329"/>
    <n v="1030"/>
    <n v="167.33333333333329"/>
    <n v="12.833333333333334"/>
    <n v="0"/>
    <n v="61.833333333333336"/>
    <n v="12.499999999999998"/>
    <n v="0"/>
  </r>
  <r>
    <x v="3"/>
    <x v="4"/>
    <s v="Juzgado 008 de Pequeñas Causas y Competencia Múltiple de Bogotá"/>
    <s v="EDGAR ALBERTO SAAVEDRA  CACERES"/>
    <n v="12"/>
    <n v="2046"/>
    <n v="170.50000000000003"/>
    <n v="892"/>
    <n v="74.333333333333343"/>
    <n v="2455"/>
    <n v="156.58333333333337"/>
    <n v="13.916666666666668"/>
    <n v="0"/>
    <n v="61.083333333333343"/>
    <n v="13.25"/>
    <n v="0"/>
  </r>
  <r>
    <x v="3"/>
    <x v="4"/>
    <s v="Juzgado 066 de Pequeñas Causas y Competencia Múltiple de Bogotá"/>
    <s v="NATALIA MORENO CHICUAZUQUE"/>
    <n v="12"/>
    <n v="2180"/>
    <n v="181.6666666666666"/>
    <n v="862"/>
    <n v="71.833333333333343"/>
    <n v="1606"/>
    <n v="161.24999999999994"/>
    <n v="20.416666666666664"/>
    <n v="0"/>
    <n v="52.416666666666679"/>
    <n v="19.416666666666664"/>
    <n v="0"/>
  </r>
  <r>
    <x v="3"/>
    <x v="4"/>
    <s v="Juzgado 011 de Pequeñas Causas y Competencia Múltiple de Bogotá"/>
    <s v="JAIME RAMIREZ VASQUEZ"/>
    <n v="12"/>
    <n v="2028"/>
    <n v="169"/>
    <n v="858"/>
    <n v="71.499999999999986"/>
    <n v="1182"/>
    <n v="154.41666666666666"/>
    <n v="14.5"/>
    <n v="8.3333333333333329E-2"/>
    <n v="58.249999999999993"/>
    <n v="13.166666666666668"/>
    <n v="8.3333333333333329E-2"/>
  </r>
  <r>
    <x v="3"/>
    <x v="4"/>
    <s v="Juzgado 040 de Pequeñas Causas y Competencia Múltiple de Bogotá"/>
    <s v="HERNANDO SOTO MURCIA"/>
    <n v="12"/>
    <n v="2144"/>
    <n v="178.66666666666671"/>
    <n v="841"/>
    <n v="70.083333333333314"/>
    <n v="1577"/>
    <n v="157.50000000000003"/>
    <n v="21.166666666666668"/>
    <n v="0"/>
    <n v="48.583333333333329"/>
    <n v="21.5"/>
    <n v="0"/>
  </r>
  <r>
    <x v="3"/>
    <x v="4"/>
    <s v="Juzgado 041 de Pequeñas Causas y Competencia Múltiple de Bogotá"/>
    <s v="NELY ENISET   NISPERUZA   GRONDONA"/>
    <n v="9"/>
    <n v="1689"/>
    <n v="187.66666666666663"/>
    <n v="840"/>
    <n v="93.333333333333343"/>
    <n v="1201"/>
    <n v="163.22222222222223"/>
    <n v="24.333333333333332"/>
    <n v="0.1111111111111111"/>
    <n v="69.444444444444457"/>
    <n v="23.777777777777779"/>
    <n v="0.1111111111111111"/>
  </r>
  <r>
    <x v="3"/>
    <x v="4"/>
    <s v="Juzgado 001 de Pequeñas Causas y Competencia Múltiple de Bogotá"/>
    <s v="GABRIELA  MORA  CONTRERAS"/>
    <n v="12"/>
    <n v="744"/>
    <n v="61.999999999999986"/>
    <n v="818"/>
    <n v="68.166666666666643"/>
    <n v="255"/>
    <n v="47.499999999999993"/>
    <n v="14.416666666666668"/>
    <n v="8.3333333333333329E-2"/>
    <n v="54.666666666666657"/>
    <n v="13.416666666666668"/>
    <n v="8.3333333333333329E-2"/>
  </r>
  <r>
    <x v="3"/>
    <x v="4"/>
    <s v="Juzgado 063 de Pequeñas Causas y Competencia Múltiple de Bogotá"/>
    <s v="ERIKA MARITZA MENDEZ ACERO"/>
    <n v="12"/>
    <n v="1986"/>
    <n v="165.50000000000014"/>
    <n v="809"/>
    <n v="67.416666666666686"/>
    <n v="1405"/>
    <n v="150.33333333333343"/>
    <n v="15.166666666666668"/>
    <n v="0"/>
    <n v="53.666666666666679"/>
    <n v="13.75"/>
    <n v="0"/>
  </r>
  <r>
    <x v="3"/>
    <x v="4"/>
    <s v="Juzgado 006 de Pequeñas Causas y Competencia Múltiple de Bogotá"/>
    <s v="ELIZABETH TOVAR  RODRIGUEZ"/>
    <n v="12"/>
    <n v="2193"/>
    <n v="182.74999999999994"/>
    <n v="721"/>
    <n v="60.083333333333314"/>
    <n v="1481"/>
    <n v="167.99999999999994"/>
    <n v="14.583333333333334"/>
    <n v="0.16666666666666671"/>
    <n v="45.083333333333321"/>
    <n v="14.833333333333332"/>
    <n v="0.16666666666666671"/>
  </r>
  <r>
    <x v="3"/>
    <x v="4"/>
    <s v="Juzgado 007 de Pequeñas Causas y Competencia Múltiple de Bogotá"/>
    <s v="IRLANDA HERRERA  NIÑO"/>
    <n v="12"/>
    <n v="2445"/>
    <n v="203.75000000000003"/>
    <n v="718"/>
    <n v="59.833333333333336"/>
    <n v="1862"/>
    <n v="188.66666666666669"/>
    <n v="15"/>
    <n v="8.3333333333333329E-2"/>
    <n v="44.666666666666671"/>
    <n v="15.083333333333332"/>
    <n v="8.3333333333333329E-2"/>
  </r>
  <r>
    <x v="3"/>
    <x v="4"/>
    <s v="Juzgado 014 de Pequeñas Causas y Competencia Múltiple de Bogotá"/>
    <s v="NIDIA YINET AREVALO MELO"/>
    <n v="12"/>
    <n v="2584"/>
    <n v="215.33333333333334"/>
    <n v="697"/>
    <n v="58.083333333333343"/>
    <n v="666"/>
    <n v="200"/>
    <n v="15.250000000000002"/>
    <n v="8.3333333333333329E-2"/>
    <n v="44.666666666666664"/>
    <n v="13.333333333333336"/>
    <n v="8.3333333333333329E-2"/>
  </r>
  <r>
    <x v="3"/>
    <x v="4"/>
    <s v="Juzgado 004 de Pequeñas Causas y Competencia Múltiple de Bogotá"/>
    <s v="ANA LUZMILA MOLINA  AMEZQUITA"/>
    <n v="12"/>
    <n v="2095"/>
    <n v="174.58333333333337"/>
    <n v="681"/>
    <n v="56.749999999999986"/>
    <n v="712"/>
    <n v="160.50000000000006"/>
    <n v="14.083333333333336"/>
    <n v="0"/>
    <n v="44.166666666666657"/>
    <n v="12.583333333333336"/>
    <n v="0"/>
  </r>
  <r>
    <x v="3"/>
    <x v="4"/>
    <s v="Juzgado 022 de Pequeñas Causas y Competencia Múltiple de Bogotá"/>
    <s v="RICARDO EMIRO CUERVO  P."/>
    <n v="12"/>
    <n v="2440"/>
    <n v="203.33333333333337"/>
    <n v="677"/>
    <n v="56.416666666666679"/>
    <n v="1333"/>
    <n v="189.16666666666671"/>
    <n v="14.166666666666668"/>
    <n v="0"/>
    <n v="43.166666666666679"/>
    <n v="13.25"/>
    <n v="0"/>
  </r>
  <r>
    <x v="3"/>
    <x v="4"/>
    <s v="Juzgado 013 de Pequeñas Causas y Competencia Múltiple de Bogotá"/>
    <s v="CESAR ALBERTO RODRIGUEZ  PIÑEROS"/>
    <n v="12"/>
    <n v="2038"/>
    <n v="169.83333333333334"/>
    <n v="670"/>
    <n v="55.833333333333336"/>
    <n v="1719"/>
    <n v="155.83333333333331"/>
    <n v="14"/>
    <n v="0"/>
    <n v="41.916666666666664"/>
    <n v="13.916666666666668"/>
    <n v="0"/>
  </r>
  <r>
    <x v="3"/>
    <x v="4"/>
    <s v="Juzgado 032 de Pequeñas Causas y Competencia Múltiple de Bogotá"/>
    <s v="MARGARITA MARIA OCAMPO MARTIN"/>
    <n v="12"/>
    <n v="176"/>
    <n v="14.666666666666664"/>
    <n v="668"/>
    <n v="55.666666666666657"/>
    <n v="271"/>
    <n v="1"/>
    <n v="13.666666666666664"/>
    <n v="0"/>
    <n v="41.833333333333329"/>
    <n v="13.833333333333332"/>
    <n v="0"/>
  </r>
  <r>
    <x v="3"/>
    <x v="4"/>
    <s v="Juzgado 018 de Pequeñas Causas y Competencia Múltiple de Bogotá"/>
    <s v="GONZALO TORRES VALERO"/>
    <n v="12"/>
    <n v="2329"/>
    <n v="194.08333333333343"/>
    <n v="666"/>
    <n v="55.500000000000007"/>
    <n v="1258"/>
    <n v="180.00000000000009"/>
    <n v="14"/>
    <n v="8.3333333333333329E-2"/>
    <n v="42.416666666666679"/>
    <n v="13"/>
    <n v="8.3333333333333329E-2"/>
  </r>
  <r>
    <x v="3"/>
    <x v="4"/>
    <s v="Juzgado 061 de Pequeñas Causas y Competencia Múltiple de Bogotá"/>
    <s v="FABIAN BUITRAGO PEREZ"/>
    <n v="12"/>
    <n v="2329"/>
    <n v="194.08333333333343"/>
    <n v="660"/>
    <n v="55"/>
    <n v="1419"/>
    <n v="174.41666666666671"/>
    <n v="19.583333333333332"/>
    <n v="8.3333333333333329E-2"/>
    <n v="36.75"/>
    <n v="18.166666666666668"/>
    <n v="8.3333333333333329E-2"/>
  </r>
  <r>
    <x v="3"/>
    <x v="4"/>
    <s v="Juzgado 023 de Pequeñas Causas y Competencia Múltiple de Bogotá"/>
    <s v="ALBA JULIETH GALINDO  ALVARADO"/>
    <n v="12"/>
    <n v="1977"/>
    <n v="164.75"/>
    <n v="657"/>
    <n v="54.749999999999993"/>
    <n v="1470"/>
    <n v="150"/>
    <n v="14.75"/>
    <n v="0"/>
    <n v="40.583333333333329"/>
    <n v="14.166666666666668"/>
    <n v="0"/>
  </r>
  <r>
    <x v="3"/>
    <x v="4"/>
    <s v="Juzgado 019 de Pequeñas Causas y Competencia Múltiple de Bogotá"/>
    <s v="AZUCENA VALBUENA  CASTELLANOS"/>
    <n v="12"/>
    <n v="2647"/>
    <n v="220.58333333333334"/>
    <n v="655"/>
    <n v="54.583333333333336"/>
    <n v="1096"/>
    <n v="205.58333333333329"/>
    <n v="14.916666666666664"/>
    <n v="8.3333333333333329E-2"/>
    <n v="41.25"/>
    <n v="13.333333333333336"/>
    <n v="0"/>
  </r>
  <r>
    <x v="3"/>
    <x v="4"/>
    <s v="Juzgado 012 de Pequeñas Causas y Competencia Múltiple de Bogotá"/>
    <s v="LUIS MIGUEL ORTIZ  GUTIERREZ"/>
    <n v="12"/>
    <n v="2070"/>
    <n v="172.50000000000006"/>
    <n v="594"/>
    <n v="49.5"/>
    <n v="1506"/>
    <n v="158"/>
    <n v="14.416666666666666"/>
    <n v="8.3333333333333329E-2"/>
    <n v="36.416666666666664"/>
    <n v="13.000000000000002"/>
    <n v="8.3333333333333329E-2"/>
  </r>
  <r>
    <x v="3"/>
    <x v="4"/>
    <s v="Juzgado 015 de Pequeñas Causas y Competencia Múltiple de Bogotá"/>
    <s v="NELSON JAVIER  PEÑA SOLANO"/>
    <n v="12"/>
    <n v="2153"/>
    <n v="179.41666666666671"/>
    <n v="584"/>
    <n v="48.666666666666657"/>
    <n v="1544"/>
    <n v="165.16666666666671"/>
    <n v="14.25"/>
    <n v="0"/>
    <n v="35.166666666666664"/>
    <n v="13.5"/>
    <n v="0"/>
  </r>
  <r>
    <x v="3"/>
    <x v="4"/>
    <s v="Juzgado 009 de Pequeñas Causas y Competencia Múltiple de Bogotá"/>
    <s v="ZARETH CAROLINA PRIETO  MORENO"/>
    <n v="12"/>
    <n v="2049"/>
    <n v="170.75000000000003"/>
    <n v="584"/>
    <n v="48.666666666666657"/>
    <n v="1521"/>
    <n v="156.83333333333334"/>
    <n v="13.833333333333332"/>
    <n v="8.3333333333333329E-2"/>
    <n v="35.749999999999993"/>
    <n v="12.833333333333334"/>
    <n v="8.3333333333333329E-2"/>
  </r>
  <r>
    <x v="3"/>
    <x v="4"/>
    <s v="Juzgado 017 de Pequeñas Causas y Competencia Múltiple de Bogotá"/>
    <s v="HENRY ARMANDO MORENO  ROMERO"/>
    <n v="12"/>
    <n v="2683"/>
    <n v="223.58333333333337"/>
    <n v="554"/>
    <n v="46.166666666666679"/>
    <n v="1465"/>
    <n v="209.91666666666674"/>
    <n v="13.583333333333332"/>
    <n v="8.3333333333333329E-2"/>
    <n v="33.083333333333343"/>
    <n v="13"/>
    <n v="8.3333333333333329E-2"/>
  </r>
  <r>
    <x v="3"/>
    <x v="4"/>
    <s v="Juzgado 049 de Pequeñas Causas y Competencia Múltiple de Bogotá"/>
    <s v="CATHERINE LUCIA VILLADA RUIZ"/>
    <n v="7"/>
    <n v="1418"/>
    <n v="202.57142857142861"/>
    <n v="456"/>
    <n v="65.142857142857139"/>
    <n v="881"/>
    <n v="175.42857142857142"/>
    <n v="27.142857142857146"/>
    <n v="0"/>
    <n v="38.571428571428562"/>
    <n v="26.571428571428573"/>
    <n v="0"/>
  </r>
  <r>
    <x v="3"/>
    <x v="4"/>
    <s v="Juzgado 010 de Pequeñas Causas y Competencia Múltiple de Bogotá"/>
    <s v="MARTHA HELENA  ARDILA  RODRIGUEZ"/>
    <n v="12"/>
    <n v="2677"/>
    <n v="223.08333333333337"/>
    <n v="450"/>
    <n v="37.500000000000014"/>
    <n v="645"/>
    <n v="209.16666666666669"/>
    <n v="13.916666666666666"/>
    <n v="0"/>
    <n v="25.166666666666675"/>
    <n v="12.333333333333334"/>
    <n v="0"/>
  </r>
  <r>
    <x v="3"/>
    <x v="4"/>
    <s v="Juzgado 005 de Pequeñas Causas y Competencia Múltiple de Bogotá"/>
    <s v="NESTOR ALEXIS FUENTES  RODRIGUEZ"/>
    <n v="12"/>
    <n v="2038"/>
    <n v="169.8333333333334"/>
    <n v="382"/>
    <n v="31.833333333333329"/>
    <n v="2193"/>
    <n v="155.75000000000006"/>
    <n v="14.083333333333334"/>
    <n v="0"/>
    <n v="17.749999999999996"/>
    <n v="14.083333333333334"/>
    <n v="0"/>
  </r>
  <r>
    <x v="3"/>
    <x v="4"/>
    <s v="Juzgado 031 de Pequeñas Causas y Competencia Múltiple de Bogotá"/>
    <s v="JUAN FERNANDO BARRERA PEÑARANDA"/>
    <n v="12"/>
    <n v="300"/>
    <n v="24.999999999999993"/>
    <n v="333"/>
    <n v="27.749999999999996"/>
    <n v="324"/>
    <n v="10.749999999999998"/>
    <n v="14.249999999999998"/>
    <n v="0"/>
    <n v="14.750000000000002"/>
    <n v="12.999999999999998"/>
    <n v="0"/>
  </r>
  <r>
    <x v="3"/>
    <x v="4"/>
    <s v="Juzgado 033 de Pequeñas Causas y Competencia Múltiple de Bogotá"/>
    <s v="SONIA ADELAIDA  SASTOQUE  DIAZ"/>
    <n v="12"/>
    <n v="838"/>
    <n v="69.833333333333314"/>
    <n v="263"/>
    <n v="21.916666666666664"/>
    <n v="334"/>
    <n v="54.916666666666657"/>
    <n v="14.916666666666668"/>
    <n v="0"/>
    <n v="7.916666666666667"/>
    <n v="14.000000000000004"/>
    <n v="0"/>
  </r>
  <r>
    <x v="4"/>
    <x v="4"/>
    <s v="Juzgado 001 de Pequeñas Causas y Competencia Múltiple de Floridablanca"/>
    <s v="URIEL IBAN CHAPARRO FONSECA"/>
    <n v="12"/>
    <n v="1031"/>
    <n v="85.916666666666657"/>
    <n v="906"/>
    <n v="75.500000000000014"/>
    <n v="669"/>
    <n v="76.416666666666657"/>
    <n v="9.5"/>
    <n v="0"/>
    <n v="66.250000000000014"/>
    <n v="9.25"/>
    <n v="0"/>
  </r>
  <r>
    <x v="4"/>
    <x v="4"/>
    <s v="Juzgado 005 de Pequeñas Causas y Competencia Múltiple de Floridablanca"/>
    <s v="GERMAN RINCON DURAN"/>
    <n v="12"/>
    <n v="747"/>
    <n v="62.250000000000007"/>
    <n v="652"/>
    <n v="54.33333333333335"/>
    <n v="529"/>
    <n v="52.666666666666679"/>
    <n v="9.5833333333333339"/>
    <n v="0"/>
    <n v="45.166666666666679"/>
    <n v="9.1666666666666661"/>
    <n v="0"/>
  </r>
  <r>
    <x v="4"/>
    <x v="4"/>
    <s v="Juzgado 003 de Pequeñas Causas y Competencia Múltiple de Bucaramanga"/>
    <s v="ALIX YOLANDA  REYES  VASQUEZ"/>
    <n v="12"/>
    <n v="802"/>
    <n v="66.833333333333314"/>
    <n v="603"/>
    <n v="50.250000000000021"/>
    <n v="337"/>
    <n v="51.583333333333321"/>
    <n v="15.250000000000002"/>
    <n v="0"/>
    <n v="35.583333333333343"/>
    <n v="14.66666666666667"/>
    <n v="0"/>
  </r>
  <r>
    <x v="4"/>
    <x v="4"/>
    <s v="Juzgado 002 de Pequeñas Causas y Competencia Múltiple de Floridablanca"/>
    <s v="ELENA PATRICIA FUENTES  LOPEZ"/>
    <n v="12"/>
    <n v="718"/>
    <n v="59.833333333333329"/>
    <n v="578"/>
    <n v="48.16666666666665"/>
    <n v="386"/>
    <n v="50.249999999999993"/>
    <n v="9.5833333333333339"/>
    <n v="0"/>
    <n v="39.499999999999986"/>
    <n v="8.6666666666666679"/>
    <n v="0"/>
  </r>
  <r>
    <x v="4"/>
    <x v="4"/>
    <s v="Juzgado 004 de Pequeñas Causas y Competencia Múltiple de Floridablanca"/>
    <s v="MARIA EUGENIA DELGADO ALVAREZ"/>
    <n v="12"/>
    <n v="700"/>
    <n v="58.33333333333335"/>
    <n v="513"/>
    <n v="42.750000000000007"/>
    <n v="223"/>
    <n v="49.083333333333343"/>
    <n v="9.2499999999999982"/>
    <n v="0"/>
    <n v="34.749999999999993"/>
    <n v="7.9999999999999982"/>
    <n v="0"/>
  </r>
  <r>
    <x v="4"/>
    <x v="4"/>
    <s v="Juzgado 003 de Pequeñas Causas y Competencia Múltiple de Floridablanca"/>
    <s v="JUAN DIEGO ROSERO RAMIREZ"/>
    <n v="12"/>
    <n v="729"/>
    <n v="60.750000000000007"/>
    <n v="500"/>
    <n v="41.666666666666657"/>
    <n v="400"/>
    <n v="51.416666666666679"/>
    <n v="9.3333333333333339"/>
    <n v="0"/>
    <n v="33.583333333333329"/>
    <n v="8.0833333333333339"/>
    <n v="0"/>
  </r>
  <r>
    <x v="4"/>
    <x v="4"/>
    <s v="Juzgado 006 de Pequeñas Causas y Competencia Múltiple de Floridablanca"/>
    <s v="LAURA PAOLA GARCIA  FONTECHA"/>
    <n v="12"/>
    <n v="677"/>
    <n v="56.416666666666671"/>
    <n v="432"/>
    <n v="36.000000000000007"/>
    <n v="618"/>
    <n v="46.083333333333343"/>
    <n v="10.333333333333334"/>
    <n v="0"/>
    <n v="25.416666666666671"/>
    <n v="10.583333333333334"/>
    <n v="0"/>
  </r>
  <r>
    <x v="4"/>
    <x v="4"/>
    <s v="Juzgado 001 de Pequeñas Causas y Competencia Múltiple de Bucaramanga"/>
    <s v="ANGELA ROCIO QUIROGA  GUTIERREZ"/>
    <n v="12"/>
    <n v="188"/>
    <n v="15.666666666666666"/>
    <n v="142"/>
    <n v="11.833333333333334"/>
    <n v="106"/>
    <n v="15.333333333333332"/>
    <n v="0.33333333333333331"/>
    <n v="0"/>
    <n v="11.5"/>
    <n v="0.33333333333333331"/>
    <n v="0"/>
  </r>
  <r>
    <x v="4"/>
    <x v="4"/>
    <s v="Juzgado 002 de Pequeñas Causas y Competencia Múltiple de Bucaramanga"/>
    <s v="ZAIDA YOLANDA  PIERUCCINI  MURILLO"/>
    <n v="12"/>
    <n v="170"/>
    <n v="14.166666666666668"/>
    <n v="126"/>
    <n v="10.500000000000002"/>
    <n v="107"/>
    <n v="13.833333333333332"/>
    <n v="0.33333333333333331"/>
    <n v="0"/>
    <n v="10.166666666666666"/>
    <n v="0.33333333333333331"/>
    <n v="0"/>
  </r>
  <r>
    <x v="5"/>
    <x v="4"/>
    <s v="Juzgado 001 de Pequeñas Causas y Competencia Múltiple de Palmira"/>
    <s v="EDGAR DAVID ARANGO MONTOYA"/>
    <n v="12"/>
    <n v="845"/>
    <n v="70.416666666666671"/>
    <n v="865"/>
    <n v="72.083333333333343"/>
    <n v="937"/>
    <n v="53.416666666666664"/>
    <n v="17.000000000000004"/>
    <n v="0"/>
    <n v="55.583333333333343"/>
    <n v="16.500000000000004"/>
    <n v="0"/>
  </r>
  <r>
    <x v="5"/>
    <x v="4"/>
    <s v="Juzgado 001 de Pequeñas Causas y Competencia Múltiple de Tuluá"/>
    <s v="ALFONSO LEYVA MORENO"/>
    <n v="12"/>
    <n v="706"/>
    <n v="58.833333333333343"/>
    <n v="708"/>
    <n v="58.999999999999993"/>
    <n v="275"/>
    <n v="34.750000000000007"/>
    <n v="23.916666666666664"/>
    <n v="0.16666666666666671"/>
    <n v="35.083333333333329"/>
    <n v="23.75"/>
    <n v="0.16666666666666671"/>
  </r>
  <r>
    <x v="5"/>
    <x v="4"/>
    <s v="Juzgado 002 de Pequeñas Causas y Competencia Múltiple de Palmira"/>
    <s v="CAMILO ANDRES ROSERO MONTENEGRO"/>
    <n v="12"/>
    <n v="836"/>
    <n v="69.666666666666686"/>
    <n v="599"/>
    <n v="49.916666666666664"/>
    <n v="475"/>
    <n v="54.000000000000007"/>
    <n v="15.666666666666666"/>
    <n v="0"/>
    <n v="34.666666666666664"/>
    <n v="15.250000000000002"/>
    <n v="0"/>
  </r>
  <r>
    <x v="5"/>
    <x v="4"/>
    <s v="Juzgado 001 de Pequeñas Causas y Competencia Múltiple de Buenaventura"/>
    <s v="ANA MARIA GARCIA DE LEON"/>
    <n v="12"/>
    <n v="286"/>
    <n v="23.833333333333336"/>
    <n v="191"/>
    <n v="15.916666666666668"/>
    <n v="151"/>
    <n v="13.416666666666668"/>
    <n v="10.416666666666668"/>
    <n v="0"/>
    <n v="6.0833333333333339"/>
    <n v="9.8333333333333339"/>
    <n v="0"/>
  </r>
  <r>
    <x v="5"/>
    <x v="4"/>
    <s v="Juzgado 002 de Pequeñas Causas y Competencia Múltiple de Buenaventura"/>
    <s v="CARLOS ANDRES LORZA PALACIOS"/>
    <n v="12"/>
    <n v="292"/>
    <n v="24.333333333333336"/>
    <n v="187"/>
    <n v="15.583333333333336"/>
    <n v="116"/>
    <n v="13.333333333333334"/>
    <n v="11"/>
    <n v="0"/>
    <n v="6.0833333333333339"/>
    <n v="9.5000000000000018"/>
    <n v="0"/>
  </r>
  <r>
    <x v="6"/>
    <x v="4"/>
    <s v="Juzgado 011 de Pequeñas Causas y Competencia Múltiple de Cali"/>
    <s v="CLAUDIA PATRICIA RAMON  MUÑOZ"/>
    <n v="12"/>
    <n v="1069"/>
    <n v="89.083333333333314"/>
    <n v="900"/>
    <n v="75"/>
    <n v="631"/>
    <n v="67.416666666666657"/>
    <n v="21.333333333333332"/>
    <n v="0.33333333333333331"/>
    <n v="52.500000000000007"/>
    <n v="22.166666666666664"/>
    <n v="0.33333333333333331"/>
  </r>
  <r>
    <x v="6"/>
    <x v="4"/>
    <s v="Juzgado 001 de Pequeñas Causas y Competencia Múltiple de Cali"/>
    <s v="LUIS CARLOS RINCON  AMEZQUITA"/>
    <n v="12"/>
    <n v="776"/>
    <n v="64.666666666666686"/>
    <n v="823"/>
    <n v="68.583333333333343"/>
    <n v="230"/>
    <n v="38.333333333333343"/>
    <n v="26.166666666666668"/>
    <n v="0.16666666666666671"/>
    <n v="42.666666666666671"/>
    <n v="25.833333333333329"/>
    <n v="8.3333333333333329E-2"/>
  </r>
  <r>
    <x v="6"/>
    <x v="4"/>
    <s v="Juzgado 010 de Pequeñas Causas y Competencia Múltiple de Cali"/>
    <s v="OLGA LUCIA VALENZUELA  SALAS"/>
    <n v="12"/>
    <n v="822"/>
    <n v="68.5"/>
    <n v="701"/>
    <n v="58.416666666666664"/>
    <n v="738"/>
    <n v="60.583333333333336"/>
    <n v="7.8333333333333321"/>
    <n v="8.3333333333333329E-2"/>
    <n v="50.749999999999993"/>
    <n v="7.5833333333333321"/>
    <n v="8.3333333333333329E-2"/>
  </r>
  <r>
    <x v="6"/>
    <x v="4"/>
    <s v="Juzgado 007 de Pequeñas Causas y Competencia Múltiple de Cali"/>
    <s v="TITO ANDRES PEREZ  OTAVO"/>
    <n v="12"/>
    <n v="618"/>
    <n v="51.499999999999993"/>
    <n v="606"/>
    <n v="50.499999999999993"/>
    <n v="240"/>
    <n v="30.249999999999993"/>
    <n v="20.999999999999996"/>
    <n v="0.25"/>
    <n v="28.333333333333332"/>
    <n v="21.916666666666668"/>
    <n v="0.25"/>
  </r>
  <r>
    <x v="6"/>
    <x v="4"/>
    <s v="Juzgado 002 de Pequeñas Causas y Competencia Múltiple de Cali"/>
    <s v="WILSON ADOLFO GUTIERREZ MARULANDA"/>
    <n v="12"/>
    <n v="714"/>
    <n v="59.500000000000007"/>
    <n v="603"/>
    <n v="50.250000000000014"/>
    <n v="357"/>
    <n v="38.666666666666664"/>
    <n v="20.5"/>
    <n v="0.33333333333333331"/>
    <n v="29.583333333333329"/>
    <n v="20.333333333333332"/>
    <n v="0.33333333333333331"/>
  </r>
  <r>
    <x v="6"/>
    <x v="4"/>
    <s v="Juzgado 006 de Pequeñas Causas y Competencia Múltiple de Cali"/>
    <s v="ROSALBA APARICIO CORDOBA"/>
    <n v="12"/>
    <n v="692"/>
    <n v="57.666666666666679"/>
    <n v="585"/>
    <n v="48.75"/>
    <n v="238"/>
    <n v="40.250000000000007"/>
    <n v="16.916666666666664"/>
    <n v="0.5"/>
    <n v="31.499999999999996"/>
    <n v="16.75"/>
    <n v="0.5"/>
  </r>
  <r>
    <x v="6"/>
    <x v="4"/>
    <s v="Juzgado 009 de Pequeñas Causas y Competencia Múltiple de Cali"/>
    <s v="DEIVY ALEXANDER BASTIDAS DORADO"/>
    <n v="12"/>
    <n v="684"/>
    <n v="57.000000000000014"/>
    <n v="583"/>
    <n v="48.583333333333343"/>
    <n v="315"/>
    <n v="34.833333333333343"/>
    <n v="21.749999999999996"/>
    <n v="0.41666666666666669"/>
    <n v="26.333333333333339"/>
    <n v="21.833333333333332"/>
    <n v="0.41666666666666669"/>
  </r>
  <r>
    <x v="6"/>
    <x v="4"/>
    <s v="Juzgado 005 de Pequeñas Causas y Competencia Múltiple de Cali"/>
    <s v="JANNETH DEL ROSARIO BURGOS PONCE"/>
    <n v="12"/>
    <n v="644"/>
    <n v="53.666666666666671"/>
    <n v="571"/>
    <n v="47.583333333333336"/>
    <n v="169"/>
    <n v="31.916666666666668"/>
    <n v="21.583333333333332"/>
    <n v="0.16666666666666671"/>
    <n v="25.416666666666664"/>
    <n v="22.083333333333332"/>
    <n v="8.3333333333333329E-2"/>
  </r>
  <r>
    <x v="6"/>
    <x v="4"/>
    <s v="Juzgado 004 de Pequeñas Causas y Competencia Múltiple de Cali"/>
    <s v="ARLEY SANCHEZ OCAMPO"/>
    <n v="12"/>
    <n v="682"/>
    <n v="56.833333333333329"/>
    <n v="525"/>
    <n v="43.749999999999993"/>
    <n v="299"/>
    <n v="40.083333333333321"/>
    <n v="16.416666666666664"/>
    <n v="0.33333333333333331"/>
    <n v="26.249999999999993"/>
    <n v="17.250000000000004"/>
    <n v="0.25"/>
  </r>
  <r>
    <x v="6"/>
    <x v="4"/>
    <s v="Juzgado 008 de Pequeñas Causas y Competencia Múltiple de Cali"/>
    <s v="ANGELA MARIA GALLEGO PERDOMO"/>
    <n v="12"/>
    <n v="639"/>
    <n v="53.250000000000007"/>
    <n v="510"/>
    <n v="42.5"/>
    <n v="186"/>
    <n v="31.416666666666668"/>
    <n v="21.666666666666664"/>
    <n v="0.16666666666666671"/>
    <n v="20.666666666666668"/>
    <n v="21.666666666666664"/>
    <n v="0.16666666666666671"/>
  </r>
  <r>
    <x v="6"/>
    <x v="4"/>
    <s v="Juzgado 003 de Pequeñas Causas y Competencia Múltiple de Cali"/>
    <s v="SONIA DURAN DUQUE"/>
    <n v="12"/>
    <n v="1066"/>
    <n v="88.833333333333314"/>
    <n v="467"/>
    <n v="38.916666666666664"/>
    <n v="727"/>
    <n v="68.5"/>
    <n v="20.083333333333329"/>
    <n v="0.25"/>
    <n v="19.083333333333329"/>
    <n v="19.499999999999996"/>
    <n v="0.33333333333333331"/>
  </r>
  <r>
    <x v="7"/>
    <x v="4"/>
    <s v="Juzgado 001 de Pequeñas Causas y Competencia Múltiple de Cartagena"/>
    <s v="MILENA LUCIA UHIA CUELLO"/>
    <n v="12"/>
    <n v="445"/>
    <n v="37.083333333333336"/>
    <n v="744"/>
    <n v="61.999999999999986"/>
    <n v="291"/>
    <n v="32.75"/>
    <n v="4.3333333333333321"/>
    <n v="0"/>
    <n v="58.166666666666657"/>
    <n v="3.833333333333333"/>
    <n v="0"/>
  </r>
  <r>
    <x v="7"/>
    <x v="4"/>
    <s v="Juzgado 004 de Pequeñas Causas y Competencia Múltiple de Cartagena"/>
    <s v="MARTA LUCIA BALLESTAS IZQUIERDO"/>
    <n v="12"/>
    <n v="462"/>
    <n v="38.499999999999986"/>
    <n v="675"/>
    <n v="56.249999999999993"/>
    <n v="229"/>
    <n v="34.25"/>
    <n v="4.2500000000000009"/>
    <n v="0"/>
    <n v="52.000000000000007"/>
    <n v="4.2500000000000009"/>
    <n v="0"/>
  </r>
  <r>
    <x v="7"/>
    <x v="4"/>
    <s v="Juzgado 002 de Pequeñas Causas y Competencia Múltiple de Cartagena"/>
    <s v="MIRNA SANCHEZ  GARCIA"/>
    <n v="12"/>
    <n v="569"/>
    <n v="47.416666666666657"/>
    <n v="518"/>
    <n v="43.166666666666657"/>
    <n v="245"/>
    <n v="43.249999999999993"/>
    <n v="4.1666666666666661"/>
    <n v="0"/>
    <n v="38.916666666666657"/>
    <n v="4.2499999999999991"/>
    <n v="0"/>
  </r>
  <r>
    <x v="7"/>
    <x v="4"/>
    <s v="Juzgado 005 de Pequeñas Causas y Competencia Múltiple de Cartagena"/>
    <s v="LINA FERNANDA ROCA"/>
    <n v="12"/>
    <n v="842"/>
    <n v="70.166666666666671"/>
    <n v="454"/>
    <n v="37.833333333333336"/>
    <n v="370"/>
    <n v="66.000000000000014"/>
    <n v="4.1666666666666661"/>
    <n v="0"/>
    <n v="33.666666666666664"/>
    <n v="4.1666666666666661"/>
    <n v="0"/>
  </r>
  <r>
    <x v="7"/>
    <x v="4"/>
    <s v="Juzgado 006 de Pequeñas Causas y Competencia Múltiple de Cartagena"/>
    <s v="KATIANA GENITH  BERMUDEZ EPIAYU"/>
    <n v="12"/>
    <n v="935"/>
    <n v="77.916666666666686"/>
    <n v="350"/>
    <n v="29.166666666666671"/>
    <n v="412"/>
    <n v="73.75"/>
    <n v="4.166666666666667"/>
    <n v="0"/>
    <n v="24.833333333333336"/>
    <n v="4.333333333333333"/>
    <n v="0"/>
  </r>
  <r>
    <x v="7"/>
    <x v="4"/>
    <s v="Juzgado 003 de Pequeñas Causas y Competencia Múltiple de Cartagena"/>
    <s v="IVON ELENA MARRUGO  AYUBB"/>
    <n v="12"/>
    <n v="782"/>
    <n v="65.166666666666657"/>
    <n v="242"/>
    <n v="20.166666666666664"/>
    <n v="491"/>
    <n v="60.583333333333329"/>
    <n v="4.5"/>
    <n v="8.3333333333333329E-2"/>
    <n v="16.083333333333336"/>
    <n v="4"/>
    <n v="8.3333333333333329E-2"/>
  </r>
  <r>
    <x v="8"/>
    <x v="4"/>
    <s v="Juzgado 003 de Pequeñas Causas y Competencia Múltiple de Cúcuta"/>
    <s v="ALEXANDRA MARIA  AREVALO  GUERRERO"/>
    <n v="12"/>
    <n v="1275"/>
    <n v="106.25000000000001"/>
    <n v="1207"/>
    <n v="100.58333333333331"/>
    <n v="389"/>
    <n v="32.166666666666671"/>
    <n v="73.833333333333343"/>
    <n v="0.25"/>
    <n v="28.416666666666664"/>
    <n v="71.916666666666657"/>
    <n v="0.25"/>
  </r>
  <r>
    <x v="8"/>
    <x v="4"/>
    <s v="Juzgado 002 de Pequeñas Causas y Competencia Múltiple de Cúcuta"/>
    <s v="ANA MARIA JAIMES PALACIOS"/>
    <n v="12"/>
    <n v="1256"/>
    <n v="104.66666666666669"/>
    <n v="1136"/>
    <n v="94.666666666666657"/>
    <n v="250"/>
    <n v="32.333333333333336"/>
    <n v="72.166666666666671"/>
    <n v="0.16666666666666671"/>
    <n v="24.5"/>
    <n v="69.999999999999972"/>
    <n v="0.16666666666666671"/>
  </r>
  <r>
    <x v="8"/>
    <x v="4"/>
    <s v="Juzgado 001 de Pequeñas Causas y Competencia Múltiple de Cúcuta"/>
    <s v="CAROLINA  SERRANO BUENDIA"/>
    <n v="12"/>
    <n v="1003"/>
    <n v="83.583333333333329"/>
    <n v="606"/>
    <n v="50.500000000000014"/>
    <n v="931"/>
    <n v="83.25"/>
    <n v="0"/>
    <n v="0.33333333333333331"/>
    <n v="49.916666666666679"/>
    <n v="0"/>
    <n v="0.58333333333333337"/>
  </r>
  <r>
    <x v="9"/>
    <x v="4"/>
    <s v="Juzgado 002 de Pequeñas Causas y Competencia Múltiple de Soacha"/>
    <s v="YULY LIZZETTE MURCIA TORRES"/>
    <n v="12"/>
    <n v="966"/>
    <n v="80.499999999999972"/>
    <n v="1024"/>
    <n v="85.333333333333314"/>
    <n v="682"/>
    <n v="72.416666666666657"/>
    <n v="8.0833333333333339"/>
    <n v="0"/>
    <n v="77.666666666666657"/>
    <n v="7.6666666666666679"/>
    <n v="0"/>
  </r>
  <r>
    <x v="9"/>
    <x v="4"/>
    <s v="Juzgado 001 de Pequeñas Causas y Competencia Múltiple de Soacha"/>
    <s v="ADELA MARIA CABAS DUICA"/>
    <n v="12"/>
    <n v="926"/>
    <n v="77.166666666666657"/>
    <n v="910"/>
    <n v="75.833333333333329"/>
    <n v="646"/>
    <n v="69.25"/>
    <n v="7.833333333333333"/>
    <n v="8.3333333333333329E-2"/>
    <n v="68.75"/>
    <n v="7.0000000000000009"/>
    <n v="8.3333333333333329E-2"/>
  </r>
  <r>
    <x v="9"/>
    <x v="4"/>
    <s v="Juzgado 003 de Pequeñas Causas y Competencia Múltiple de Soacha"/>
    <s v="RAMON ARIOSTO GONZALEZ DOMINGUEZ"/>
    <n v="12"/>
    <n v="889"/>
    <n v="74.0833333333333"/>
    <n v="844"/>
    <n v="70.333333333333343"/>
    <n v="638"/>
    <n v="65.833333333333329"/>
    <n v="8.1666666666666661"/>
    <n v="8.3333333333333329E-2"/>
    <n v="62.583333333333343"/>
    <n v="7.666666666666667"/>
    <n v="8.3333333333333329E-2"/>
  </r>
  <r>
    <x v="9"/>
    <x v="4"/>
    <s v="Juzgado 004 de Pequeñas Causas y Competencia Múltiple de Soacha"/>
    <s v="MARIA ENEIDA  ARIAS  MORA"/>
    <n v="12"/>
    <n v="1173"/>
    <n v="97.75"/>
    <n v="333"/>
    <n v="27.749999999999996"/>
    <n v="652"/>
    <n v="89.083333333333329"/>
    <n v="8.5833333333333339"/>
    <n v="8.3333333333333329E-2"/>
    <n v="19.833333333333332"/>
    <n v="7.8333333333333339"/>
    <n v="8.3333333333333329E-2"/>
  </r>
  <r>
    <x v="9"/>
    <x v="4"/>
    <s v="Juzgado 005 de Pequeñas Causas y Competencia Múltiple de Soacha"/>
    <s v="MARJORIE PINTO  CLAVIJO"/>
    <n v="9"/>
    <n v="1177"/>
    <n v="130.7777777777778"/>
    <n v="271"/>
    <n v="30.111111111111111"/>
    <n v="473"/>
    <n v="121.55555555555556"/>
    <n v="9.1111111111111107"/>
    <n v="0.1111111111111111"/>
    <n v="22.555555555555557"/>
    <n v="7.4444444444444438"/>
    <n v="0.1111111111111111"/>
  </r>
  <r>
    <x v="11"/>
    <x v="4"/>
    <s v="Juzgado 006 de Pequeñas Causas y Competencia Múltiple de Ibagué"/>
    <s v="ERNEY FIERRO  TORRES"/>
    <n v="12"/>
    <n v="1039"/>
    <n v="86.583333333333343"/>
    <n v="946"/>
    <n v="78.833333333333329"/>
    <n v="1081"/>
    <n v="86.583333333333343"/>
    <n v="0"/>
    <n v="0"/>
    <n v="78.833333333333329"/>
    <n v="0"/>
    <n v="0"/>
  </r>
  <r>
    <x v="11"/>
    <x v="4"/>
    <s v="Juzgado 004 de Pequeñas Causas y Competencia Múltiple de Ibagué"/>
    <s v="JORGE GIRON DIAZ"/>
    <n v="12"/>
    <n v="1035"/>
    <n v="86.250000000000014"/>
    <n v="780"/>
    <n v="65"/>
    <n v="1273"/>
    <n v="86.250000000000014"/>
    <n v="0"/>
    <n v="0"/>
    <n v="65"/>
    <n v="0"/>
    <n v="0"/>
  </r>
  <r>
    <x v="11"/>
    <x v="4"/>
    <s v="Juzgado 001 de Pequeñas Causas y Competencia Múltiple de Ibagué"/>
    <s v="JENNY YANETH VARELA LOZANO"/>
    <n v="12"/>
    <n v="1020"/>
    <n v="85"/>
    <n v="618"/>
    <n v="51.499999999999986"/>
    <n v="1283"/>
    <n v="85"/>
    <n v="0"/>
    <n v="0"/>
    <n v="51.499999999999986"/>
    <n v="0"/>
    <n v="0"/>
  </r>
  <r>
    <x v="11"/>
    <x v="4"/>
    <s v="Juzgado 002 de Pequeñas Causas y Competencia Múltiple de Ibagué"/>
    <s v="ORLANDO ROZO  DUARTE"/>
    <n v="12"/>
    <n v="978"/>
    <n v="81.500000000000014"/>
    <n v="587"/>
    <n v="48.916666666666657"/>
    <n v="697"/>
    <n v="81.500000000000014"/>
    <n v="0"/>
    <n v="0"/>
    <n v="48.916666666666657"/>
    <n v="0"/>
    <n v="0"/>
  </r>
  <r>
    <x v="11"/>
    <x v="4"/>
    <s v="Juzgado 005 de Pequeñas Causas y Competencia Múltiple de Ibagué"/>
    <s v="LEONEL FERNANDO GIRALDO ROA"/>
    <n v="9"/>
    <n v="777"/>
    <n v="86.333333333333329"/>
    <n v="585"/>
    <n v="65"/>
    <n v="1414"/>
    <n v="86.333333333333329"/>
    <n v="0"/>
    <n v="0"/>
    <n v="65"/>
    <n v="0"/>
    <n v="0"/>
  </r>
  <r>
    <x v="11"/>
    <x v="4"/>
    <s v="Juzgado 003 de Pequeñas Causas y Competencia Múltiple de Ibagué"/>
    <s v="ADRIANA LUCIA LOMBO  GONZALEZ"/>
    <n v="9"/>
    <n v="749"/>
    <n v="83.222222222222229"/>
    <n v="309"/>
    <n v="34.333333333333343"/>
    <n v="523"/>
    <n v="83.222222222222229"/>
    <n v="0"/>
    <n v="0"/>
    <n v="34.333333333333343"/>
    <n v="0"/>
    <n v="0"/>
  </r>
  <r>
    <x v="13"/>
    <x v="4"/>
    <s v="Juzgado 001 de Pequeñas Causas y Competencia Múltiple de Medellín"/>
    <s v="MÓNICA ANDREA BARRERA VELASQUEZ"/>
    <n v="12"/>
    <n v="1079"/>
    <n v="89.916666666666643"/>
    <n v="1158"/>
    <n v="96.5"/>
    <n v="1477"/>
    <n v="87.499999999999986"/>
    <n v="2.416666666666667"/>
    <n v="0"/>
    <n v="94.166666666666671"/>
    <n v="2.3333333333333335"/>
    <n v="0"/>
  </r>
  <r>
    <x v="13"/>
    <x v="4"/>
    <s v="Juzgado 002 de Pequeñas Causas y Competencia Múltiple de Medellín"/>
    <s v="GUSTAVO ADOLFO RAMIREZ  SERNA"/>
    <n v="12"/>
    <n v="1116"/>
    <n v="93"/>
    <n v="1124"/>
    <n v="93.666666666666643"/>
    <n v="1323"/>
    <n v="90.583333333333343"/>
    <n v="2.416666666666667"/>
    <n v="0"/>
    <n v="91.333333333333329"/>
    <n v="2.333333333333333"/>
    <n v="0"/>
  </r>
  <r>
    <x v="13"/>
    <x v="4"/>
    <s v="Juzgado 008 de Pequeñas Causas y Competencia Múltiple de Medellín"/>
    <s v="DIANA CAROLINA ALVAREZ TABORDA"/>
    <n v="12"/>
    <n v="1883"/>
    <n v="156.91666666666663"/>
    <n v="1093"/>
    <n v="91.083333333333329"/>
    <n v="2455"/>
    <n v="148.83333333333329"/>
    <n v="8.0833333333333321"/>
    <n v="0"/>
    <n v="83"/>
    <n v="8.0833333333333321"/>
    <n v="0"/>
  </r>
  <r>
    <x v="13"/>
    <x v="4"/>
    <s v="Juzgado 001 de Pequeñas Causas y Competencia Múltiple de Itagüí"/>
    <s v="MARLEN ECHEVERRIA  CASTRO"/>
    <n v="12"/>
    <n v="1369"/>
    <n v="114.0833333333333"/>
    <n v="1000"/>
    <n v="83.333333333333329"/>
    <n v="906"/>
    <n v="77.166666666666643"/>
    <n v="36.833333333333329"/>
    <n v="8.3333333333333329E-2"/>
    <n v="46.250000000000007"/>
    <n v="37.083333333333329"/>
    <n v="0"/>
  </r>
  <r>
    <x v="13"/>
    <x v="4"/>
    <s v="Juzgado 001 de Pequeñas Causas y Competencia Múltiple de Envigado"/>
    <s v="CLAUDIA MARCELA PAREJA ARANGO"/>
    <n v="12"/>
    <n v="1188"/>
    <n v="99"/>
    <n v="890"/>
    <n v="74.166666666666657"/>
    <n v="268"/>
    <n v="64.916666666666671"/>
    <n v="34"/>
    <n v="8.3333333333333329E-2"/>
    <n v="41"/>
    <n v="33.083333333333336"/>
    <n v="8.3333333333333329E-2"/>
  </r>
  <r>
    <x v="13"/>
    <x v="4"/>
    <s v="Juzgado 009 de Pequeñas Causas y Competencia Múltiple de Medellín"/>
    <s v="MARYLUZ  AGUDELO  FRANCO"/>
    <n v="12"/>
    <n v="1166"/>
    <n v="97.166666666666657"/>
    <n v="857"/>
    <n v="71.416666666666657"/>
    <n v="1097"/>
    <n v="96.916666666666671"/>
    <n v="0.25"/>
    <n v="0"/>
    <n v="71.166666666666671"/>
    <n v="0.25"/>
    <n v="0"/>
  </r>
  <r>
    <x v="13"/>
    <x v="4"/>
    <s v="Juzgado 003 de Pequeñas Causas y Competencia Múltiple de Medellín"/>
    <s v="DORIS CECILIA SEPULVEDA ORTIZ"/>
    <n v="12"/>
    <n v="1179"/>
    <n v="98.25"/>
    <n v="816"/>
    <n v="68"/>
    <n v="940"/>
    <n v="62.833333333333343"/>
    <n v="35.416666666666664"/>
    <n v="0"/>
    <n v="33.166666666666671"/>
    <n v="34.833333333333336"/>
    <n v="0"/>
  </r>
  <r>
    <x v="13"/>
    <x v="4"/>
    <s v="Juzgado 002 de Pequeñas Causas y Competencia Múltiple de Bello"/>
    <s v="RAFAEL RICARDO ECHEVERRI  ESTRADA"/>
    <n v="12"/>
    <n v="647"/>
    <n v="53.916666666666664"/>
    <n v="707"/>
    <n v="58.916666666666671"/>
    <n v="371"/>
    <n v="37.499999999999993"/>
    <n v="16.416666666666668"/>
    <n v="0"/>
    <n v="42.583333333333329"/>
    <n v="16.333333333333336"/>
    <n v="0"/>
  </r>
  <r>
    <x v="13"/>
    <x v="4"/>
    <s v="Juzgado 007 de Pequeñas Causas y Competencia Múltiple de Medellín"/>
    <s v="MARTHA INES ORJUELA MUÑOZ"/>
    <n v="12"/>
    <n v="1112"/>
    <n v="92.666666666666671"/>
    <n v="680"/>
    <n v="56.666666666666664"/>
    <n v="499"/>
    <n v="81.083333333333343"/>
    <n v="11.58333333333333"/>
    <n v="0"/>
    <n v="45.083333333333336"/>
    <n v="11.58333333333333"/>
    <n v="0"/>
  </r>
  <r>
    <x v="13"/>
    <x v="4"/>
    <s v="Juzgado 010 de Pequeñas Causas y Competencia Múltiple de Medellín"/>
    <s v="JUAN FRANCISCO FERNANDEZ VILLA"/>
    <n v="12"/>
    <n v="801"/>
    <n v="66.749999999999986"/>
    <n v="567"/>
    <n v="47.25"/>
    <n v="724"/>
    <n v="57.833333333333329"/>
    <n v="8.9166666666666661"/>
    <n v="0"/>
    <n v="38.583333333333329"/>
    <n v="8.6666666666666679"/>
    <n v="0"/>
  </r>
  <r>
    <x v="13"/>
    <x v="4"/>
    <s v="Juzgado 004 de Pequeñas Causas y Competencia Múltiple de Medellín"/>
    <s v="PATRICIA ADRIANA CALDERON ACEVEDO"/>
    <n v="12"/>
    <n v="1243"/>
    <n v="103.58333333333334"/>
    <n v="438"/>
    <n v="36.5"/>
    <n v="468"/>
    <n v="94.166666666666671"/>
    <n v="9.4166666666666661"/>
    <n v="0"/>
    <n v="27.25"/>
    <n v="9.25"/>
    <n v="0"/>
  </r>
  <r>
    <x v="13"/>
    <x v="4"/>
    <s v="Juzgado 001 de Pequeñas Causas y Competencia Múltiple de Bello"/>
    <s v="ELIZABETH MONTOYA  MONTOYA"/>
    <n v="12"/>
    <n v="106"/>
    <n v="8.8333333333333339"/>
    <n v="412"/>
    <n v="34.333333333333343"/>
    <n v="237"/>
    <n v="7.666666666666667"/>
    <n v="1.1666666666666667"/>
    <n v="0"/>
    <n v="33.166666666666671"/>
    <n v="1.1666666666666667"/>
    <n v="0"/>
  </r>
  <r>
    <x v="13"/>
    <x v="4"/>
    <s v="Juzgado 006 de Pequeñas Causas y Competencia Múltiple de Medellín"/>
    <s v="HUMBERTO DARIO  AGUDELO  CUARTAS"/>
    <n v="12"/>
    <n v="444"/>
    <n v="37.000000000000014"/>
    <n v="359"/>
    <n v="29.916666666666664"/>
    <n v="380"/>
    <n v="35.166666666666671"/>
    <n v="1.8333333333333328"/>
    <n v="0"/>
    <n v="28.166666666666668"/>
    <n v="1.7499999999999998"/>
    <n v="0"/>
  </r>
  <r>
    <x v="13"/>
    <x v="4"/>
    <s v="Juzgado 005 de Pequeñas Causas y Competencia Múltiple de Medellín"/>
    <s v="ELIANA PATRICIA ACEVEDO URIBE"/>
    <n v="12"/>
    <n v="1308"/>
    <n v="109"/>
    <n v="241"/>
    <n v="20.083333333333339"/>
    <n v="1481"/>
    <n v="103.83333333333333"/>
    <n v="5.166666666666667"/>
    <n v="0"/>
    <n v="14.916666666666671"/>
    <n v="5.166666666666667"/>
    <n v="0"/>
  </r>
  <r>
    <x v="15"/>
    <x v="4"/>
    <s v="Juzgado 002 de Pequeñas Causas y Competencia Múltiple de Montería"/>
    <s v="JAVIER EDUARDO PUCHE GONZALEZ"/>
    <n v="12"/>
    <n v="415"/>
    <n v="34.583333333333336"/>
    <n v="1875"/>
    <n v="156.25000000000003"/>
    <n v="718"/>
    <n v="33.500000000000007"/>
    <n v="1.0833333333333335"/>
    <n v="0"/>
    <n v="155.25000000000003"/>
    <n v="1"/>
    <n v="0"/>
  </r>
  <r>
    <x v="15"/>
    <x v="4"/>
    <s v="Juzgado 001 de Pequeñas Causas y Competencia Múltiple de Montería"/>
    <s v="FABIOLA DEL CRISTO  SANCHEZ  MEJIA"/>
    <n v="12"/>
    <n v="414"/>
    <n v="34.5"/>
    <n v="1678"/>
    <n v="139.83333333333331"/>
    <n v="890"/>
    <n v="33.333333333333336"/>
    <n v="1"/>
    <n v="0.16666666666666671"/>
    <n v="138.66666666666666"/>
    <n v="1"/>
    <n v="0.16666666666666671"/>
  </r>
  <r>
    <x v="15"/>
    <x v="4"/>
    <s v="Juzgado 004 de Pequeñas Causas y Competencia Múltiple de Montería"/>
    <s v="OLGA CLAUDIA  ACOSTA MESA"/>
    <n v="12"/>
    <n v="2632"/>
    <n v="219.33333333333337"/>
    <n v="859"/>
    <n v="71.583333333333314"/>
    <n v="1263"/>
    <n v="211.91666666666669"/>
    <n v="7.4166666666666661"/>
    <n v="0"/>
    <n v="64.5"/>
    <n v="7.0833333333333321"/>
    <n v="0"/>
  </r>
  <r>
    <x v="15"/>
    <x v="4"/>
    <s v="Juzgado 003 de Pequeñas Causas y Competencia Múltiple de Montería"/>
    <s v="MARCELINO MANUEL VILLADIEGO POLO"/>
    <n v="12"/>
    <n v="2348"/>
    <n v="195.66666666666666"/>
    <n v="682"/>
    <n v="56.833333333333343"/>
    <n v="1629"/>
    <n v="187"/>
    <n v="8.6666666666666661"/>
    <n v="0"/>
    <n v="46.500000000000007"/>
    <n v="10.333333333333332"/>
    <n v="0"/>
  </r>
  <r>
    <x v="16"/>
    <x v="4"/>
    <s v="Juzgado 002 de Pequeñas Causas y Competencia Múltiple de Neiva"/>
    <s v="CARLOS ANDRES OCHOA MARTINEZ"/>
    <n v="12"/>
    <n v="473"/>
    <n v="39.416666666666657"/>
    <n v="951"/>
    <n v="79.25"/>
    <n v="730"/>
    <n v="26.499999999999996"/>
    <n v="12.750000000000002"/>
    <n v="0.16666666666666671"/>
    <n v="67.166666666666657"/>
    <n v="11.916666666666668"/>
    <n v="0.16666666666666671"/>
  </r>
  <r>
    <x v="16"/>
    <x v="4"/>
    <s v="Juzgado 006 de Pequeñas Causas y Competencia Múltiple de Neiva"/>
    <s v="JUAN CARLOS  POLANIA CERQUERA"/>
    <n v="12"/>
    <n v="1183"/>
    <n v="98.583333333333314"/>
    <n v="891"/>
    <n v="74.25"/>
    <n v="579"/>
    <n v="83.583333333333329"/>
    <n v="14.916666666666668"/>
    <n v="8.3333333333333329E-2"/>
    <n v="59.083333333333329"/>
    <n v="15.083333333333334"/>
    <n v="8.3333333333333329E-2"/>
  </r>
  <r>
    <x v="16"/>
    <x v="4"/>
    <s v="Juzgado 007 de Pequeñas Causas y Competencia Múltiple de Neiva"/>
    <s v="ROSALBA  AYA  BONILLA"/>
    <n v="12"/>
    <n v="1204"/>
    <n v="100.3333333333333"/>
    <n v="778"/>
    <n v="64.833333333333357"/>
    <n v="863"/>
    <n v="85.166666666666643"/>
    <n v="15"/>
    <n v="0.16666666666666671"/>
    <n v="50.33333333333335"/>
    <n v="14.333333333333332"/>
    <n v="0.16666666666666671"/>
  </r>
  <r>
    <x v="16"/>
    <x v="4"/>
    <s v="Juzgado 003 de Pequeñas Causas y Competencia Múltiple de Neiva"/>
    <s v="JUAN PABLO RODRIGUEZ SANCHEZ"/>
    <n v="12"/>
    <n v="1231"/>
    <n v="102.58333333333334"/>
    <n v="763"/>
    <n v="63.583333333333343"/>
    <n v="578"/>
    <n v="88.25"/>
    <n v="14.166666666666666"/>
    <n v="0.16666666666666671"/>
    <n v="49.250000000000007"/>
    <n v="14.083333333333332"/>
    <n v="0.25"/>
  </r>
  <r>
    <x v="16"/>
    <x v="4"/>
    <s v="Juzgado 004 de Pequeñas Causas y Competencia Múltiple de Neiva"/>
    <s v="ALMADORIS SALAZAR  RAMIREZ"/>
    <n v="12"/>
    <n v="1169"/>
    <n v="97.416666666666657"/>
    <n v="756"/>
    <n v="63"/>
    <n v="457"/>
    <n v="81.833333333333329"/>
    <n v="15.333333333333334"/>
    <n v="0.25"/>
    <n v="48.583333333333329"/>
    <n v="14.166666666666668"/>
    <n v="0.25"/>
  </r>
  <r>
    <x v="16"/>
    <x v="4"/>
    <s v="Juzgado 001 de Pequeñas Causas y Competencia Múltiple de Neiva"/>
    <s v="WILSON REINALDO CARRIZOSA  CUELLAR"/>
    <n v="12"/>
    <n v="507"/>
    <n v="42.25"/>
    <n v="751"/>
    <n v="62.583333333333329"/>
    <n v="991"/>
    <n v="30.666666666666668"/>
    <n v="11.416666666666668"/>
    <n v="0.16666666666666671"/>
    <n v="52.333333333333321"/>
    <n v="10.083333333333332"/>
    <n v="0.16666666666666671"/>
  </r>
  <r>
    <x v="16"/>
    <x v="4"/>
    <s v="Juzgado 005 de Pequeñas Causas y Competencia Múltiple de Neiva"/>
    <s v="RICARDO ALONSO ALVAREZ PADILLA"/>
    <n v="12"/>
    <n v="1163"/>
    <n v="96.916666666666671"/>
    <n v="745"/>
    <n v="62.083333333333314"/>
    <n v="776"/>
    <n v="81.166666666666657"/>
    <n v="15.5"/>
    <n v="0.25"/>
    <n v="46.583333333333321"/>
    <n v="15.25"/>
    <n v="0.25"/>
  </r>
  <r>
    <x v="18"/>
    <x v="4"/>
    <s v="Juzgado 003 de Pequeñas Causas y Competencia Múltiple de Pasto"/>
    <s v="SANTIAGO  ROSERO DIAZ DEL CASTILLO"/>
    <n v="12"/>
    <n v="1223"/>
    <n v="101.91666666666664"/>
    <n v="1423"/>
    <n v="118.58333333333331"/>
    <n v="445"/>
    <n v="97.083333333333329"/>
    <n v="4.833333333333333"/>
    <n v="0"/>
    <n v="113.74999999999999"/>
    <n v="4.8333333333333321"/>
    <n v="0"/>
  </r>
  <r>
    <x v="18"/>
    <x v="4"/>
    <s v="Juzgado 004 de Pequeñas Causas y Competencia Múltiple de Pasto"/>
    <s v="DORYS GUADALUPE ARTEAGA  DE MAYA"/>
    <n v="12"/>
    <n v="1591"/>
    <n v="132.58333333333331"/>
    <n v="1363"/>
    <n v="113.58333333333331"/>
    <n v="781"/>
    <n v="127.74999999999999"/>
    <n v="4.8333333333333339"/>
    <n v="0"/>
    <n v="109.58333333333331"/>
    <n v="4"/>
    <n v="0"/>
  </r>
  <r>
    <x v="18"/>
    <x v="4"/>
    <s v="Juzgado 001 de Pequeñas Causas y Competencia Múltiple de Pasto"/>
    <s v="JORGE DANIEL TORRES TORRES"/>
    <n v="12"/>
    <n v="617"/>
    <n v="51.416666666666671"/>
    <n v="822"/>
    <n v="68.5"/>
    <n v="790"/>
    <n v="48.083333333333336"/>
    <n v="3.333333333333333"/>
    <n v="0"/>
    <n v="65.499999999999986"/>
    <n v="3"/>
    <n v="0"/>
  </r>
  <r>
    <x v="18"/>
    <x v="4"/>
    <s v="Juzgado 002 de Pequeñas Causas y Competencia Múltiple de Pasto"/>
    <s v="MARCELA DEL PILAR DELGADO"/>
    <n v="12"/>
    <n v="595"/>
    <n v="49.58333333333335"/>
    <n v="748"/>
    <n v="62.333333333333314"/>
    <n v="920"/>
    <n v="45.916666666666671"/>
    <n v="3.6666666666666665"/>
    <n v="0"/>
    <n v="59.249999999999986"/>
    <n v="3.0833333333333326"/>
    <n v="0"/>
  </r>
  <r>
    <x v="19"/>
    <x v="4"/>
    <s v="Juzgado 002 de Pequeñas Causas y Competencia Múltiple de Pereira"/>
    <s v="MAGDA LORENA CEBALLOS  CASTAÑO"/>
    <n v="12"/>
    <n v="1056"/>
    <n v="88"/>
    <n v="985"/>
    <n v="82.083333333333314"/>
    <n v="353"/>
    <n v="66.083333333333329"/>
    <n v="21.916666666666668"/>
    <n v="0"/>
    <n v="60.666666666666664"/>
    <n v="21.416666666666664"/>
    <n v="0"/>
  </r>
  <r>
    <x v="19"/>
    <x v="4"/>
    <s v="Juzgado 001 de Pequeñas Causas y Competencia Múltiple de Pereira"/>
    <s v="GLORIA TERESA CHICA  GIRALDO"/>
    <n v="12"/>
    <n v="764"/>
    <n v="63.666666666666657"/>
    <n v="553"/>
    <n v="46.083333333333321"/>
    <n v="410"/>
    <n v="43.749999999999993"/>
    <n v="19.916666666666671"/>
    <n v="0"/>
    <n v="26.166666666666661"/>
    <n v="19.916666666666671"/>
    <n v="0"/>
  </r>
  <r>
    <x v="20"/>
    <x v="4"/>
    <s v="Juzgado 002 de Pequeñas Causas y Competencia Múltiple de Popayán"/>
    <s v="VICTOR FABIO DE LA TORRE VARGAS"/>
    <n v="12"/>
    <n v="1474"/>
    <n v="122.83333333333331"/>
    <n v="693"/>
    <n v="57.749999999999993"/>
    <n v="670"/>
    <n v="105.58333333333333"/>
    <n v="17"/>
    <n v="0.25"/>
    <n v="41.583333333333329"/>
    <n v="15.916666666666664"/>
    <n v="0.25"/>
  </r>
  <r>
    <x v="20"/>
    <x v="4"/>
    <s v="Juzgado 003 de Pequeñas Causas y Competencia Múltiple de Popayán"/>
    <s v="ANTONIO JOSE  BALCAZAR  LOPEZ"/>
    <n v="12"/>
    <n v="1532"/>
    <n v="127.66666666666664"/>
    <n v="553"/>
    <n v="46.083333333333329"/>
    <n v="742"/>
    <n v="113.24999999999999"/>
    <n v="14.416666666666668"/>
    <n v="0"/>
    <n v="32.249999999999993"/>
    <n v="13.833333333333332"/>
    <n v="0"/>
  </r>
  <r>
    <x v="20"/>
    <x v="4"/>
    <s v="Juzgado 004 de Pequeñas Causas y Competencia Múltiple de Popayán"/>
    <s v="PATRICIA MARIA OROZCO  URRUTIA"/>
    <n v="12"/>
    <n v="1306"/>
    <n v="108.83333333333334"/>
    <n v="534"/>
    <n v="44.499999999999986"/>
    <n v="534"/>
    <n v="91.916666666666671"/>
    <n v="16.666666666666664"/>
    <n v="0.25"/>
    <n v="27.499999999999996"/>
    <n v="16.75"/>
    <n v="0.25"/>
  </r>
  <r>
    <x v="20"/>
    <x v="4"/>
    <s v="Juzgado 001 de Pequeñas Causas y Competencia Múltiple de Popayán"/>
    <s v="ADRIANA PAOLA ARBOLEDA  CAMPO"/>
    <n v="12"/>
    <n v="418"/>
    <n v="34.833333333333336"/>
    <n v="500"/>
    <n v="41.666666666666671"/>
    <n v="559"/>
    <n v="32.583333333333329"/>
    <n v="2.166666666666667"/>
    <n v="8.3333333333333329E-2"/>
    <n v="39.333333333333329"/>
    <n v="2.25"/>
    <n v="8.3333333333333329E-2"/>
  </r>
  <r>
    <x v="22"/>
    <x v="4"/>
    <s v="Juzgado 001 de Pequeñas Causas y Competencia Múltiple de Riohacha"/>
    <s v="TERAMENES RAFAEL GOMEZ  HENRIQUEZ"/>
    <n v="12"/>
    <n v="686"/>
    <n v="57.166666666666664"/>
    <n v="505"/>
    <n v="42.083333333333321"/>
    <n v="1284"/>
    <n v="48.833333333333336"/>
    <n v="8.25"/>
    <n v="8.3333333333333329E-2"/>
    <n v="33.916666666666657"/>
    <n v="8.0833333333333321"/>
    <n v="8.3333333333333329E-2"/>
  </r>
  <r>
    <x v="22"/>
    <x v="4"/>
    <s v="Juzgado 002 de Pequeñas Causas y Competencia Múltiple de Riohacha"/>
    <s v="FRANCISCO RAFAEL CELEDON  CASTRO"/>
    <n v="12"/>
    <n v="675"/>
    <n v="56.250000000000014"/>
    <n v="497"/>
    <n v="41.416666666666657"/>
    <n v="1160"/>
    <n v="47.916666666666679"/>
    <n v="8.1666666666666679"/>
    <n v="0.16666666666666671"/>
    <n v="33.749999999999993"/>
    <n v="7.5"/>
    <n v="0.16666666666666671"/>
  </r>
  <r>
    <x v="24"/>
    <x v="4"/>
    <s v="Juzgado 001 de Pequeñas Causas y Competencia Múltiple de Santa Marta"/>
    <s v="RAUL ALBERTO SAUCEDO GONZALEZ"/>
    <n v="12"/>
    <n v="1221"/>
    <n v="101.75"/>
    <n v="1114"/>
    <n v="92.833333333333329"/>
    <n v="932"/>
    <n v="76.916666666666657"/>
    <n v="24.666666666666668"/>
    <n v="0.16666666666666671"/>
    <n v="68.583333333333329"/>
    <n v="24.083333333333336"/>
    <n v="0.16666666666666671"/>
  </r>
  <r>
    <x v="24"/>
    <x v="4"/>
    <s v="Juzgado 005 de Pequeñas Causas y Competencia Múltiple de Santa Marta"/>
    <s v="PATRICIA ISABEL  CAMPO  MENESES"/>
    <n v="12"/>
    <n v="1456"/>
    <n v="121.33333333333333"/>
    <n v="990"/>
    <n v="82.5"/>
    <n v="703"/>
    <n v="96.25"/>
    <n v="25"/>
    <n v="8.3333333333333329E-2"/>
    <n v="57.749999999999986"/>
    <n v="24.666666666666668"/>
    <n v="8.3333333333333329E-2"/>
  </r>
  <r>
    <x v="24"/>
    <x v="4"/>
    <s v="Juzgado 002 de Pequeñas Causas y Competencia Múltiple de Santa Marta"/>
    <s v="JESUS ALEJANDRO  MOGOLLON  CALDERON"/>
    <n v="12"/>
    <n v="1181"/>
    <n v="98.416666666666629"/>
    <n v="979"/>
    <n v="81.583333333333343"/>
    <n v="761"/>
    <n v="75.583333333333314"/>
    <n v="22.833333333333329"/>
    <n v="0"/>
    <n v="59.666666666666679"/>
    <n v="21.916666666666664"/>
    <n v="0"/>
  </r>
  <r>
    <x v="24"/>
    <x v="4"/>
    <s v="Juzgado 003 de Pequeñas Causas y Competencia Múltiple de Santa Marta"/>
    <s v="CECILIA SOCORRO JIMENO  PEÑA"/>
    <n v="12"/>
    <n v="1203"/>
    <n v="100.25"/>
    <n v="767"/>
    <n v="63.916666666666671"/>
    <n v="710"/>
    <n v="79.416666666666657"/>
    <n v="20.5"/>
    <n v="0.33333333333333331"/>
    <n v="44.166666666666679"/>
    <n v="19.5"/>
    <n v="0.25"/>
  </r>
  <r>
    <x v="24"/>
    <x v="4"/>
    <s v="Juzgado 004 de Pequeñas Causas y Competencia Múltiple de Santa Marta"/>
    <s v="ROCIO  PATERNOSTRO  ARAGON"/>
    <n v="12"/>
    <n v="1301"/>
    <n v="108.41666666666667"/>
    <n v="713"/>
    <n v="59.416666666666671"/>
    <n v="771"/>
    <n v="83.666666666666671"/>
    <n v="24.666666666666668"/>
    <n v="8.3333333333333329E-2"/>
    <n v="38"/>
    <n v="21.333333333333332"/>
    <n v="8.3333333333333329E-2"/>
  </r>
  <r>
    <x v="26"/>
    <x v="4"/>
    <s v="Juzgado 003 de Pequeñas Causas y Competencia Múltiple de Sincelejo"/>
    <s v="AUGUSTO MANUEL  MERCADO  RODRIGUEZ"/>
    <n v="12"/>
    <n v="1962"/>
    <n v="163.50000000000006"/>
    <n v="1952"/>
    <n v="162.66666666666669"/>
    <n v="1044"/>
    <n v="138.75000000000003"/>
    <n v="24.666666666666664"/>
    <n v="8.3333333333333329E-2"/>
    <n v="139.16666666666666"/>
    <n v="23.416666666666664"/>
    <n v="8.3333333333333329E-2"/>
  </r>
  <r>
    <x v="26"/>
    <x v="4"/>
    <s v="Juzgado 004 de Pequeñas Causas y Competencia Múltiple de Sincelejo"/>
    <s v="JOSE LUIS  PINEDA  SIERRA"/>
    <n v="12"/>
    <n v="1868"/>
    <n v="155.66666666666666"/>
    <n v="1413"/>
    <n v="117.75000000000001"/>
    <n v="1040"/>
    <n v="130.49999999999997"/>
    <n v="25.083333333333336"/>
    <n v="8.3333333333333329E-2"/>
    <n v="94.250000000000028"/>
    <n v="23.416666666666671"/>
    <n v="8.3333333333333329E-2"/>
  </r>
  <r>
    <x v="26"/>
    <x v="4"/>
    <s v="Juzgado 001 de Pequeñas Causas y Competencia Múltiple de Sincelejo"/>
    <s v="AURA MILENA VILLABA MACEA"/>
    <n v="12"/>
    <n v="624"/>
    <n v="52.000000000000007"/>
    <n v="742"/>
    <n v="61.833333333333329"/>
    <n v="474"/>
    <n v="45.666666666666671"/>
    <n v="6.25"/>
    <n v="8.3333333333333329E-2"/>
    <n v="55.749999999999993"/>
    <n v="6"/>
    <n v="8.3333333333333329E-2"/>
  </r>
  <r>
    <x v="26"/>
    <x v="4"/>
    <s v="Juzgado 002 de Pequeñas Causas y Competencia Múltiple Transitorio de Sincelejo"/>
    <s v="MILENA PATRICIA RUZ ARRIETA"/>
    <n v="12"/>
    <n v="1172"/>
    <n v="97.666666666666671"/>
    <n v="712"/>
    <n v="59.33333333333335"/>
    <n v="337"/>
    <n v="74.166666666666686"/>
    <n v="23.416666666666668"/>
    <n v="8.3333333333333329E-2"/>
    <n v="37.916666666666679"/>
    <n v="21.416666666666661"/>
    <n v="0"/>
  </r>
  <r>
    <x v="27"/>
    <x v="4"/>
    <s v="Juzgado 003 de Pequeñas Causas y Competencia Múltiple de Tunja"/>
    <s v="MONICA ISABEL  RINCÓN  ARANGO"/>
    <n v="12"/>
    <n v="784"/>
    <n v="65.333333333333314"/>
    <n v="698"/>
    <n v="58.166666666666679"/>
    <n v="429"/>
    <n v="55.833333333333329"/>
    <n v="9.5000000000000018"/>
    <n v="0"/>
    <n v="49.416666666666671"/>
    <n v="8.75"/>
    <n v="0"/>
  </r>
  <r>
    <x v="27"/>
    <x v="4"/>
    <s v="Juzgado 001 de Pequeñas Causas y Competencia Múltiple de Tunja"/>
    <s v="MAGDA YANETH MARTINEZ QUINTERO"/>
    <n v="12"/>
    <n v="839"/>
    <n v="69.916666666666657"/>
    <n v="687"/>
    <n v="57.250000000000014"/>
    <n v="340"/>
    <n v="61.083333333333321"/>
    <n v="8.8333333333333321"/>
    <n v="0"/>
    <n v="50.750000000000014"/>
    <n v="6.4999999999999991"/>
    <n v="0"/>
  </r>
  <r>
    <x v="27"/>
    <x v="4"/>
    <s v="Juzgado 002 de Pequeñas Causas y Competencia Múltiple de Tunja"/>
    <s v="CLAUDIA ASTRID  GOMEZ  LOPEZ"/>
    <n v="12"/>
    <n v="788"/>
    <n v="65.666666666666657"/>
    <n v="593"/>
    <n v="49.416666666666671"/>
    <n v="565"/>
    <n v="56.749999999999993"/>
    <n v="8.9166666666666679"/>
    <n v="0"/>
    <n v="41.083333333333336"/>
    <n v="8.3333333333333339"/>
    <n v="0"/>
  </r>
  <r>
    <x v="27"/>
    <x v="4"/>
    <s v="Juzgado 004 de Pequeñas Causas y Competencia Múltiple de Tunja"/>
    <s v="ADRIANA LEONOR GRANADOS MORA"/>
    <n v="12"/>
    <n v="789"/>
    <n v="65.75"/>
    <n v="557"/>
    <n v="46.416666666666686"/>
    <n v="634"/>
    <n v="56.416666666666671"/>
    <n v="9.3333333333333339"/>
    <n v="0"/>
    <n v="37.833333333333336"/>
    <n v="8.5833333333333321"/>
    <n v="0"/>
  </r>
  <r>
    <x v="28"/>
    <x v="4"/>
    <s v="Juzgado 002 de Pequeñas Causas y Competencia Múltiple de Valledupar"/>
    <s v="JOSUE ABDON SIERRA  GARCES"/>
    <n v="12"/>
    <n v="708"/>
    <n v="59"/>
    <n v="1629"/>
    <n v="135.74999999999997"/>
    <n v="1005"/>
    <n v="46.25"/>
    <n v="12.416666666666668"/>
    <n v="0.33333333333333331"/>
    <n v="123.24999999999996"/>
    <n v="12.416666666666666"/>
    <n v="8.3333333333333329E-2"/>
  </r>
  <r>
    <x v="28"/>
    <x v="4"/>
    <s v="Juzgado 004 de Pequeñas Causas y Competencia Múltiple de Valledupar"/>
    <s v="LORENA MARGARITA GONZALEZ ROSADO"/>
    <n v="12"/>
    <n v="2478"/>
    <n v="206.5"/>
    <n v="1517"/>
    <n v="126.41666666666667"/>
    <n v="1181"/>
    <n v="170.58333333333334"/>
    <n v="35.833333333333321"/>
    <n v="8.3333333333333329E-2"/>
    <n v="90.25"/>
    <n v="35.916666666666671"/>
    <n v="0.25000000000000006"/>
  </r>
  <r>
    <x v="28"/>
    <x v="4"/>
    <s v="Juzgado 001 de Pequeñas Causas y Competencia Múltiple de Valledupar"/>
    <s v="MARIA DEL PILAR  PAVAJEAU  OSPINO"/>
    <n v="12"/>
    <n v="750"/>
    <n v="62.5"/>
    <n v="1440"/>
    <n v="120.00000000000003"/>
    <n v="888"/>
    <n v="47.916666666666664"/>
    <n v="14.333333333333332"/>
    <n v="0.25"/>
    <n v="106.66666666666669"/>
    <n v="13.083333333333334"/>
    <n v="0.25"/>
  </r>
  <r>
    <x v="28"/>
    <x v="4"/>
    <s v="Juzgado 005 de Pequeñas Causas y Competencia Múltiple de Valledupar"/>
    <s v="HENRY JACKSON  ARAMENDIZ  EBERLEYN"/>
    <n v="12"/>
    <n v="1400"/>
    <n v="116.66666666666667"/>
    <n v="622"/>
    <n v="51.833333333333343"/>
    <n v="1072"/>
    <n v="84.583333333333329"/>
    <n v="31.666666666666668"/>
    <n v="0.41666666666666669"/>
    <n v="22.583333333333336"/>
    <n v="29"/>
    <n v="0.25"/>
  </r>
  <r>
    <x v="28"/>
    <x v="4"/>
    <s v="Juzgado 003 de Pequeñas Causas y Competencia Múltiple de Valledupar"/>
    <s v="HERNAN ENRIQUE  GOMEZ  MAYA"/>
    <n v="12"/>
    <n v="1358"/>
    <n v="113.16666666666664"/>
    <n v="586"/>
    <n v="48.833333333333321"/>
    <n v="1287"/>
    <n v="83.083333333333314"/>
    <n v="29.833333333333329"/>
    <n v="0.25"/>
    <n v="18.083333333333329"/>
    <n v="30.499999999999993"/>
    <n v="0.25"/>
  </r>
  <r>
    <x v="29"/>
    <x v="4"/>
    <s v="Juzgado 002 de Pequeñas Causas y Competencia Múltiple de Villavicencio"/>
    <s v="TATIANA DEL PILAR UMAÑA  GOMEZ"/>
    <n v="12"/>
    <n v="800"/>
    <n v="66.666666666666686"/>
    <n v="681"/>
    <n v="56.750000000000021"/>
    <n v="435"/>
    <n v="39.500000000000014"/>
    <n v="27.083333333333336"/>
    <n v="8.3333333333333329E-2"/>
    <n v="30.333333333333339"/>
    <n v="26.333333333333332"/>
    <n v="8.3333333333333329E-2"/>
  </r>
  <r>
    <x v="29"/>
    <x v="4"/>
    <s v="Juzgado 001 de Pequeñas Causas y Competencia Múltiple de Villavicencio"/>
    <s v="LAURA HERMINIA LOPEZ FORERO"/>
    <n v="12"/>
    <n v="768"/>
    <n v="63.999999999999993"/>
    <n v="511"/>
    <n v="42.583333333333329"/>
    <n v="844"/>
    <n v="50.999999999999993"/>
    <n v="13"/>
    <n v="0"/>
    <n v="29.333333333333332"/>
    <n v="13.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F8C65-932A-40CC-B717-AE7E4EA5A8AA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">
  <location ref="A3:C10" firstHeaderRow="1" firstDataRow="2" firstDataCol="1" rowPageCount="1" colPageCount="1"/>
  <pivotFields count="16">
    <pivotField axis="axisPage" compact="0" outline="0" multipleItemSelectionAllowed="1" showAll="0">
      <items count="34">
        <item x="0"/>
        <item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2"/>
        <item x="24"/>
        <item x="25"/>
        <item x="26"/>
        <item x="27"/>
        <item x="28"/>
        <item x="29"/>
        <item x="30"/>
        <item t="default"/>
      </items>
    </pivotField>
    <pivotField axis="axisRow" compact="0" outline="0" showAll="0">
      <items count="6">
        <item x="1"/>
        <item x="2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PROMEDIO_MENSUAL_INGRESOS_EFECTIVOS" fld="6" baseField="1" baseItem="0"/>
    <dataField name="Suma de PromedioMensual_TrabajadosProcesosEgresados" fld="13" baseField="1" baseItem="0"/>
  </dataFields>
  <formats count="1">
    <format dxfId="3">
      <pivotArea outline="0" collapsedLevelsAreSubtotals="1" fieldPosition="0"/>
    </format>
  </formats>
  <chartFormats count="3">
    <chartFormat chart="0" format="16" series="1">
      <pivotArea type="data" outline="0" fieldPosition="0"/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26D8-7F0E-45EA-9FFF-697E2607498B}">
  <dimension ref="A1:C10"/>
  <sheetViews>
    <sheetView workbookViewId="0">
      <selection activeCell="A3" sqref="A3"/>
    </sheetView>
  </sheetViews>
  <sheetFormatPr baseColWidth="10" defaultRowHeight="15" x14ac:dyDescent="0.25"/>
  <cols>
    <col min="1" max="1" width="21.5703125" bestFit="1" customWidth="1"/>
    <col min="2" max="2" width="50.140625" bestFit="1" customWidth="1"/>
    <col min="3" max="3" width="53.85546875" bestFit="1" customWidth="1"/>
    <col min="4" max="4" width="33.42578125" bestFit="1" customWidth="1"/>
    <col min="5" max="5" width="53.85546875" bestFit="1" customWidth="1"/>
    <col min="6" max="16" width="54.5703125" bestFit="1" customWidth="1"/>
    <col min="17" max="17" width="55.140625" bestFit="1" customWidth="1"/>
    <col min="18" max="18" width="59.5703125" bestFit="1" customWidth="1"/>
    <col min="19" max="19" width="58.85546875" bestFit="1" customWidth="1"/>
  </cols>
  <sheetData>
    <row r="1" spans="1:3" x14ac:dyDescent="0.25">
      <c r="A1" s="19" t="s">
        <v>0</v>
      </c>
      <c r="B1" t="s">
        <v>2072</v>
      </c>
    </row>
    <row r="3" spans="1:3" x14ac:dyDescent="0.25">
      <c r="B3" s="19" t="s">
        <v>2026</v>
      </c>
    </row>
    <row r="4" spans="1:3" x14ac:dyDescent="0.25">
      <c r="A4" s="19" t="s">
        <v>2071</v>
      </c>
      <c r="B4" t="s">
        <v>2024</v>
      </c>
      <c r="C4" t="s">
        <v>2025</v>
      </c>
    </row>
    <row r="5" spans="1:3" x14ac:dyDescent="0.25">
      <c r="A5" t="s">
        <v>858</v>
      </c>
      <c r="B5" s="20">
        <v>233.33333333333337</v>
      </c>
      <c r="C5" s="20">
        <v>16.333333333333332</v>
      </c>
    </row>
    <row r="6" spans="1:3" x14ac:dyDescent="0.25">
      <c r="A6" t="s">
        <v>864</v>
      </c>
      <c r="B6" s="20">
        <v>14765.431673881654</v>
      </c>
      <c r="C6" s="20">
        <v>4783.3186868686844</v>
      </c>
    </row>
    <row r="7" spans="1:3" x14ac:dyDescent="0.25">
      <c r="A7" t="s">
        <v>2</v>
      </c>
      <c r="B7" s="20">
        <v>31845.273809523798</v>
      </c>
      <c r="C7" s="20">
        <v>17269.316738816728</v>
      </c>
    </row>
    <row r="8" spans="1:3" x14ac:dyDescent="0.25">
      <c r="A8" t="s">
        <v>1653</v>
      </c>
      <c r="B8" s="20">
        <v>20165.849206349219</v>
      </c>
      <c r="C8" s="20">
        <v>9979.6269841269859</v>
      </c>
    </row>
    <row r="9" spans="1:3" x14ac:dyDescent="0.25">
      <c r="A9" t="s">
        <v>1568</v>
      </c>
      <c r="B9" s="20">
        <v>1251.6666666666667</v>
      </c>
      <c r="C9" s="20">
        <v>563.16666666666674</v>
      </c>
    </row>
    <row r="10" spans="1:3" x14ac:dyDescent="0.25">
      <c r="A10" t="s">
        <v>2023</v>
      </c>
      <c r="B10" s="20">
        <v>68261.554689754674</v>
      </c>
      <c r="C10" s="20">
        <v>32611.7624098124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F9BD-EE91-4B0E-ACC3-B2932D0B820E}">
  <dimension ref="A1:AD995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8" max="18" width="255.7109375" bestFit="1" customWidth="1"/>
    <col min="24" max="24" width="18" bestFit="1" customWidth="1"/>
    <col min="25" max="25" width="45.42578125" bestFit="1" customWidth="1"/>
  </cols>
  <sheetData>
    <row r="1" spans="1:30" ht="36" x14ac:dyDescent="0.25">
      <c r="A1" s="1" t="s">
        <v>2029</v>
      </c>
      <c r="B1" s="1" t="s">
        <v>2030</v>
      </c>
      <c r="C1" s="1" t="s">
        <v>2028</v>
      </c>
      <c r="D1" s="1" t="s">
        <v>2031</v>
      </c>
      <c r="E1" s="1" t="s">
        <v>2032</v>
      </c>
      <c r="F1" s="2" t="s">
        <v>2043</v>
      </c>
      <c r="G1" s="1" t="s">
        <v>2042</v>
      </c>
      <c r="H1" s="2" t="s">
        <v>2033</v>
      </c>
      <c r="I1" s="1" t="s">
        <v>2034</v>
      </c>
      <c r="J1" s="2" t="s">
        <v>2035</v>
      </c>
      <c r="K1" s="2" t="s">
        <v>2027</v>
      </c>
      <c r="L1" s="3" t="s">
        <v>2036</v>
      </c>
      <c r="M1" s="3" t="s">
        <v>2037</v>
      </c>
      <c r="N1" s="3" t="s">
        <v>2038</v>
      </c>
      <c r="O1" s="3" t="s">
        <v>2039</v>
      </c>
      <c r="P1" s="3" t="s">
        <v>2040</v>
      </c>
      <c r="Q1" s="3" t="s">
        <v>2041</v>
      </c>
      <c r="R1" t="str">
        <f t="shared" ref="R1:R64" si="0">+CONCATENATE(A1,",",B1,",",C1,",",D1,",",E1,",",F1,",",G1,",",H1,",",I1,",",J1,",",K1,",",L1,",",M1,",",N1,",",O1,",",P1,",",Q1)</f>
        <v>Distrito,Jurisdiccion,Competencia,Nombre_Despacho,Funcionario,Meses_Reportados,Ing_Efect_Anuales,Prom_Men_Ing_Efect,Egresos_Efect_Anuales,Prom_Men_Egreso_Efect, Inv_Final_Anual,PromMen_ProcIng,PromMen_TutImpugIngr,PromMen_AccionesConstIngr,PromMen_ProcEgr,PromMen_TutImpugEgr,PromMen_AccionesConstEgr</v>
      </c>
      <c r="T1" s="1" t="s">
        <v>2029</v>
      </c>
      <c r="U1" t="str">
        <f t="shared" ref="U1:U16" si="1">+TRIM(T1)</f>
        <v>Distrito</v>
      </c>
      <c r="V1" t="s">
        <v>2045</v>
      </c>
      <c r="W1" t="s">
        <v>2044</v>
      </c>
      <c r="X1" t="str">
        <f>+U1</f>
        <v>Distrito</v>
      </c>
      <c r="Y1" t="str">
        <f>+CONCATENATE(V1,U1,V1,W1,V1,X1,V1,Z1)</f>
        <v>"Distrito":"Distrito",</v>
      </c>
      <c r="Z1" t="s">
        <v>2057</v>
      </c>
    </row>
    <row r="2" spans="1:30" ht="75" x14ac:dyDescent="0.25">
      <c r="A2" s="4" t="s">
        <v>1</v>
      </c>
      <c r="B2" s="4" t="s">
        <v>2</v>
      </c>
      <c r="C2" s="21" t="str">
        <f t="shared" ref="C2:C65" si="2">CONCATENATE(A2,"/",B2)</f>
        <v>Antioquia/Municipal</v>
      </c>
      <c r="D2" s="5" t="s">
        <v>3</v>
      </c>
      <c r="E2" s="5" t="s">
        <v>4</v>
      </c>
      <c r="F2" s="6">
        <v>12</v>
      </c>
      <c r="G2" s="6">
        <v>1175</v>
      </c>
      <c r="H2" s="6">
        <v>97.916666666666671</v>
      </c>
      <c r="I2" s="6">
        <v>892</v>
      </c>
      <c r="J2" s="6">
        <v>74.333333333333343</v>
      </c>
      <c r="K2" s="6">
        <v>775</v>
      </c>
      <c r="L2" s="6">
        <v>56.750000000000007</v>
      </c>
      <c r="M2" s="6">
        <v>41.083333333333336</v>
      </c>
      <c r="N2" s="6">
        <v>8.3333333333333329E-2</v>
      </c>
      <c r="O2" s="6">
        <v>34.416666666666671</v>
      </c>
      <c r="P2" s="6">
        <v>39.916666666666664</v>
      </c>
      <c r="Q2" s="6">
        <v>0</v>
      </c>
      <c r="R2" t="str">
        <f t="shared" si="0"/>
        <v>Antioquia,Municipal,Antioquia/Municipal,Juzgado 002 Civil Municipal de Rionegro,MARIA INES  CARDONA  MAZO,12,1175,97.9166666666667,892,74.3333333333333,775,56.75,41.0833333333333,0.0833333333333333,34.4166666666667,39.9166666666667,0</v>
      </c>
      <c r="T2" s="1" t="s">
        <v>2030</v>
      </c>
      <c r="U2" t="str">
        <f t="shared" si="1"/>
        <v>Jurisdiccion</v>
      </c>
      <c r="V2" t="s">
        <v>2045</v>
      </c>
      <c r="W2" t="s">
        <v>2044</v>
      </c>
      <c r="X2" t="str">
        <f t="shared" ref="X2:X6" si="3">+U2</f>
        <v>Jurisdiccion</v>
      </c>
      <c r="Y2" t="str">
        <f t="shared" ref="Y2:Y17" si="4">+CONCATENATE(V2,U2,V2,W2,V2,X2,V2,Z2)</f>
        <v>"Jurisdiccion":"Jurisdiccion",</v>
      </c>
      <c r="Z2" t="s">
        <v>2057</v>
      </c>
      <c r="AC2" s="23" t="s">
        <v>2060</v>
      </c>
    </row>
    <row r="3" spans="1:30" ht="75" x14ac:dyDescent="0.25">
      <c r="A3" s="4" t="s">
        <v>1</v>
      </c>
      <c r="B3" s="4" t="s">
        <v>2</v>
      </c>
      <c r="C3" s="21" t="str">
        <f t="shared" si="2"/>
        <v>Antioquia/Municipal</v>
      </c>
      <c r="D3" s="5" t="s">
        <v>5</v>
      </c>
      <c r="E3" s="5" t="s">
        <v>6</v>
      </c>
      <c r="F3" s="6">
        <v>12</v>
      </c>
      <c r="G3" s="6">
        <v>1081</v>
      </c>
      <c r="H3" s="6">
        <v>90.083333333333329</v>
      </c>
      <c r="I3" s="6">
        <v>818</v>
      </c>
      <c r="J3" s="6">
        <v>68.166666666666671</v>
      </c>
      <c r="K3" s="6">
        <v>627</v>
      </c>
      <c r="L3" s="6">
        <v>53.666666666666664</v>
      </c>
      <c r="M3" s="6">
        <v>36.416666666666671</v>
      </c>
      <c r="N3" s="6">
        <v>0</v>
      </c>
      <c r="O3" s="6">
        <v>31.500000000000004</v>
      </c>
      <c r="P3" s="6">
        <v>36.666666666666671</v>
      </c>
      <c r="Q3" s="6">
        <v>0</v>
      </c>
      <c r="R3" t="str">
        <f t="shared" si="0"/>
        <v>Antioquia,Municipal,Antioquia/Municipal,Juzgado 001 Civil Municipal de Rionegro,JENNY QUIROS  VASQUEZ,12,1081,90.0833333333333,818,68.1666666666667,627,53.6666666666667,36.4166666666667,0,31.5,36.6666666666667,0</v>
      </c>
      <c r="T3" s="1" t="s">
        <v>2028</v>
      </c>
      <c r="U3" t="str">
        <f t="shared" si="1"/>
        <v>Competencia</v>
      </c>
      <c r="V3" t="s">
        <v>2045</v>
      </c>
      <c r="W3" t="s">
        <v>2044</v>
      </c>
      <c r="X3" t="str">
        <f t="shared" si="3"/>
        <v>Competencia</v>
      </c>
      <c r="Y3" t="str">
        <f t="shared" si="4"/>
        <v>"Competencia":"Competencia",</v>
      </c>
      <c r="Z3" t="s">
        <v>2057</v>
      </c>
      <c r="AC3" s="23" t="s">
        <v>2061</v>
      </c>
    </row>
    <row r="4" spans="1:30" ht="60" x14ac:dyDescent="0.25">
      <c r="A4" s="4" t="s">
        <v>7</v>
      </c>
      <c r="B4" s="4" t="s">
        <v>2</v>
      </c>
      <c r="C4" s="21" t="str">
        <f t="shared" si="2"/>
        <v>Armenia/Municipal</v>
      </c>
      <c r="D4" s="5" t="s">
        <v>8</v>
      </c>
      <c r="E4" s="5" t="s">
        <v>9</v>
      </c>
      <c r="F4" s="6">
        <v>12</v>
      </c>
      <c r="G4" s="6">
        <v>926</v>
      </c>
      <c r="H4" s="6">
        <v>77.166666666666686</v>
      </c>
      <c r="I4" s="6">
        <v>872</v>
      </c>
      <c r="J4" s="6">
        <v>72.666666666666671</v>
      </c>
      <c r="K4" s="6">
        <v>322</v>
      </c>
      <c r="L4" s="6">
        <v>57.25</v>
      </c>
      <c r="M4" s="6">
        <v>19.750000000000004</v>
      </c>
      <c r="N4" s="6">
        <v>0.16666666666666671</v>
      </c>
      <c r="O4" s="6">
        <v>54</v>
      </c>
      <c r="P4" s="6">
        <v>18.5</v>
      </c>
      <c r="Q4" s="6">
        <v>0.16666666666666671</v>
      </c>
      <c r="R4" t="str">
        <f t="shared" si="0"/>
        <v>Armenia,Municipal,Armenia/Municipal,Juzgado 004 Civil Municipal de Armenia,LUIS CARLOS VILLAREAL RODRIGUEZ,12,926,77.1666666666667,872,72.6666666666667,322,57.25,19.75,0.166666666666667,54,18.5,0.166666666666667</v>
      </c>
      <c r="T4" s="1" t="s">
        <v>2031</v>
      </c>
      <c r="U4" t="str">
        <f t="shared" si="1"/>
        <v>Nombre_Despacho</v>
      </c>
      <c r="V4" t="s">
        <v>2045</v>
      </c>
      <c r="W4" t="s">
        <v>2044</v>
      </c>
      <c r="X4" t="str">
        <f t="shared" si="3"/>
        <v>Nombre_Despacho</v>
      </c>
      <c r="Y4" t="str">
        <f t="shared" si="4"/>
        <v>"Nombre_Despacho":"Nombre_Despacho",</v>
      </c>
      <c r="Z4" t="s">
        <v>2057</v>
      </c>
      <c r="AC4" s="23" t="s">
        <v>2062</v>
      </c>
    </row>
    <row r="5" spans="1:30" ht="60" x14ac:dyDescent="0.25">
      <c r="A5" s="4" t="s">
        <v>7</v>
      </c>
      <c r="B5" s="4" t="s">
        <v>2</v>
      </c>
      <c r="C5" s="21" t="str">
        <f t="shared" si="2"/>
        <v>Armenia/Municipal</v>
      </c>
      <c r="D5" s="5" t="s">
        <v>10</v>
      </c>
      <c r="E5" s="5" t="s">
        <v>11</v>
      </c>
      <c r="F5" s="6">
        <v>12</v>
      </c>
      <c r="G5" s="6">
        <v>798</v>
      </c>
      <c r="H5" s="6">
        <v>66.499999999999986</v>
      </c>
      <c r="I5" s="6">
        <v>771</v>
      </c>
      <c r="J5" s="6">
        <v>64.250000000000014</v>
      </c>
      <c r="K5" s="6">
        <v>235</v>
      </c>
      <c r="L5" s="6">
        <v>46.333333333333336</v>
      </c>
      <c r="M5" s="6">
        <v>20.083333333333332</v>
      </c>
      <c r="N5" s="6">
        <v>8.3333333333333329E-2</v>
      </c>
      <c r="O5" s="6">
        <v>44.500000000000014</v>
      </c>
      <c r="P5" s="6">
        <v>19.666666666666668</v>
      </c>
      <c r="Q5" s="6">
        <v>8.3333333333333329E-2</v>
      </c>
      <c r="R5" t="str">
        <f t="shared" si="0"/>
        <v>Armenia,Municipal,Armenia/Municipal,Juzgado 009 Civil Municipal de Armenia,JOSE MAURICIO  MENESES BOLAÑOS,12,798,66.5,771,64.25,235,46.3333333333333,20.0833333333333,0.0833333333333333,44.5,19.6666666666667,0.0833333333333333</v>
      </c>
      <c r="T5" s="1" t="s">
        <v>2032</v>
      </c>
      <c r="U5" t="str">
        <f t="shared" si="1"/>
        <v>Funcionario</v>
      </c>
      <c r="V5" t="s">
        <v>2045</v>
      </c>
      <c r="W5" t="s">
        <v>2044</v>
      </c>
      <c r="X5" t="str">
        <f t="shared" si="3"/>
        <v>Funcionario</v>
      </c>
      <c r="Y5" t="str">
        <f t="shared" si="4"/>
        <v>"Funcionario":"Funcionario",</v>
      </c>
      <c r="Z5" t="s">
        <v>2057</v>
      </c>
      <c r="AC5" s="23" t="s">
        <v>2063</v>
      </c>
    </row>
    <row r="6" spans="1:30" ht="60" x14ac:dyDescent="0.25">
      <c r="A6" s="4" t="s">
        <v>7</v>
      </c>
      <c r="B6" s="4" t="s">
        <v>2</v>
      </c>
      <c r="C6" s="21" t="str">
        <f t="shared" si="2"/>
        <v>Armenia/Municipal</v>
      </c>
      <c r="D6" s="5" t="s">
        <v>12</v>
      </c>
      <c r="E6" s="5" t="s">
        <v>13</v>
      </c>
      <c r="F6" s="6">
        <v>12</v>
      </c>
      <c r="G6" s="6">
        <v>842</v>
      </c>
      <c r="H6" s="6">
        <v>70.166666666666657</v>
      </c>
      <c r="I6" s="6">
        <v>648</v>
      </c>
      <c r="J6" s="6">
        <v>54.000000000000014</v>
      </c>
      <c r="K6" s="6">
        <v>436</v>
      </c>
      <c r="L6" s="6">
        <v>50.416666666666657</v>
      </c>
      <c r="M6" s="6">
        <v>19.75</v>
      </c>
      <c r="N6" s="6">
        <v>0</v>
      </c>
      <c r="O6" s="6">
        <v>34.750000000000014</v>
      </c>
      <c r="P6" s="6">
        <v>19.25</v>
      </c>
      <c r="Q6" s="6">
        <v>0</v>
      </c>
      <c r="R6" t="str">
        <f t="shared" si="0"/>
        <v>Armenia,Municipal,Armenia/Municipal,Juzgado 003 Civil Municipal de Armenia,KAREN YARY CARO  MALDONADO,12,842,70.1666666666667,648,54,436,50.4166666666667,19.75,0,34.75,19.25,0</v>
      </c>
      <c r="T6" s="2" t="s">
        <v>2043</v>
      </c>
      <c r="U6" t="str">
        <f t="shared" si="1"/>
        <v>Meses_Reportados</v>
      </c>
      <c r="V6" t="s">
        <v>2045</v>
      </c>
      <c r="W6" t="s">
        <v>2044</v>
      </c>
      <c r="X6" t="str">
        <f t="shared" si="3"/>
        <v>Meses_Reportados</v>
      </c>
      <c r="Y6" t="str">
        <f t="shared" si="4"/>
        <v>"Meses_Reportados":"Meses_Reportados",</v>
      </c>
      <c r="Z6" t="s">
        <v>2057</v>
      </c>
      <c r="AA6" t="str">
        <f>+CONCATENATE(V6,X6,V6,Z6)</f>
        <v>"Meses_Reportados",</v>
      </c>
      <c r="AC6" s="23" t="s">
        <v>2064</v>
      </c>
      <c r="AD6" s="22"/>
    </row>
    <row r="7" spans="1:30" ht="60" x14ac:dyDescent="0.25">
      <c r="A7" s="4" t="s">
        <v>7</v>
      </c>
      <c r="B7" s="4" t="s">
        <v>2</v>
      </c>
      <c r="C7" s="21" t="str">
        <f t="shared" si="2"/>
        <v>Armenia/Municipal</v>
      </c>
      <c r="D7" s="5" t="s">
        <v>14</v>
      </c>
      <c r="E7" s="5" t="s">
        <v>15</v>
      </c>
      <c r="F7" s="6">
        <v>12</v>
      </c>
      <c r="G7" s="6">
        <v>767</v>
      </c>
      <c r="H7" s="6">
        <v>63.916666666666686</v>
      </c>
      <c r="I7" s="6">
        <v>629</v>
      </c>
      <c r="J7" s="6">
        <v>52.416666666666664</v>
      </c>
      <c r="K7" s="6">
        <v>558</v>
      </c>
      <c r="L7" s="6">
        <v>43.583333333333343</v>
      </c>
      <c r="M7" s="6">
        <v>20.250000000000004</v>
      </c>
      <c r="N7" s="6">
        <v>8.3333333333333329E-2</v>
      </c>
      <c r="O7" s="6">
        <v>31.583333333333325</v>
      </c>
      <c r="P7" s="6">
        <v>20.749999999999996</v>
      </c>
      <c r="Q7" s="6">
        <v>8.3333333333333329E-2</v>
      </c>
      <c r="R7" t="str">
        <f t="shared" si="0"/>
        <v>Armenia,Municipal,Armenia/Municipal,Juzgado 001 Civil Municipal de Armenia,ABEL DARIO GONZALEZ,12,767,63.9166666666667,629,52.4166666666667,558,43.5833333333333,20.25,0.0833333333333333,31.5833333333333,20.75,0.0833333333333333</v>
      </c>
      <c r="T7" s="1" t="s">
        <v>2042</v>
      </c>
      <c r="U7" t="str">
        <f t="shared" si="1"/>
        <v>Ing_Efect_Anuales</v>
      </c>
      <c r="V7" t="s">
        <v>2045</v>
      </c>
      <c r="W7" t="s">
        <v>2044</v>
      </c>
      <c r="X7" t="s">
        <v>2046</v>
      </c>
      <c r="Y7" t="str">
        <f t="shared" si="4"/>
        <v>"Ing_Efect_Anuales":"Entradas_Anuales",</v>
      </c>
      <c r="Z7" t="s">
        <v>2057</v>
      </c>
      <c r="AA7" t="str">
        <f t="shared" ref="AA7:AA17" si="5">+CONCATENATE(V7,X7,V7,Z7)</f>
        <v>"Entradas_Anuales",</v>
      </c>
      <c r="AC7" s="23" t="s">
        <v>2065</v>
      </c>
      <c r="AD7" s="22"/>
    </row>
    <row r="8" spans="1:30" ht="60" x14ac:dyDescent="0.25">
      <c r="A8" s="4" t="s">
        <v>7</v>
      </c>
      <c r="B8" s="4" t="s">
        <v>2</v>
      </c>
      <c r="C8" s="21" t="str">
        <f t="shared" si="2"/>
        <v>Armenia/Municipal</v>
      </c>
      <c r="D8" s="5" t="s">
        <v>16</v>
      </c>
      <c r="E8" s="5" t="s">
        <v>17</v>
      </c>
      <c r="F8" s="6">
        <v>12</v>
      </c>
      <c r="G8" s="6">
        <v>761</v>
      </c>
      <c r="H8" s="6">
        <v>63.416666666666671</v>
      </c>
      <c r="I8" s="6">
        <v>601</v>
      </c>
      <c r="J8" s="6">
        <v>50.083333333333329</v>
      </c>
      <c r="K8" s="6">
        <v>288</v>
      </c>
      <c r="L8" s="6">
        <v>43.666666666666664</v>
      </c>
      <c r="M8" s="6">
        <v>19.666666666666668</v>
      </c>
      <c r="N8" s="6">
        <v>8.3333333333333329E-2</v>
      </c>
      <c r="O8" s="6">
        <v>32.25</v>
      </c>
      <c r="P8" s="6">
        <v>17.75</v>
      </c>
      <c r="Q8" s="6">
        <v>8.3333333333333329E-2</v>
      </c>
      <c r="R8" t="str">
        <f t="shared" si="0"/>
        <v>Armenia,Municipal,Armenia/Municipal,Juzgado 008 Civil Municipal de Armenia,JORGE IVAN  HOYOS  HURTADO,12,761,63.4166666666667,601,50.0833333333333,288,43.6666666666667,19.6666666666667,0.0833333333333333,32.25,17.75,0.0833333333333333</v>
      </c>
      <c r="T8" s="2" t="s">
        <v>2033</v>
      </c>
      <c r="U8" t="str">
        <f t="shared" si="1"/>
        <v>Prom_Men_Ing_Efect</v>
      </c>
      <c r="V8" t="s">
        <v>2045</v>
      </c>
      <c r="W8" t="s">
        <v>2044</v>
      </c>
      <c r="X8" t="s">
        <v>2047</v>
      </c>
      <c r="Y8" t="str">
        <f t="shared" si="4"/>
        <v>"Prom_Men_Ing_Efect":"Total_Entra_Mens",</v>
      </c>
      <c r="Z8" t="s">
        <v>2057</v>
      </c>
      <c r="AA8" t="str">
        <f t="shared" si="5"/>
        <v>"Total_Entra_Mens",</v>
      </c>
      <c r="AC8" s="23" t="s">
        <v>2066</v>
      </c>
      <c r="AD8" s="22"/>
    </row>
    <row r="9" spans="1:30" ht="60" x14ac:dyDescent="0.25">
      <c r="A9" s="4" t="s">
        <v>7</v>
      </c>
      <c r="B9" s="4" t="s">
        <v>2</v>
      </c>
      <c r="C9" s="21" t="str">
        <f t="shared" si="2"/>
        <v>Armenia/Municipal</v>
      </c>
      <c r="D9" s="5" t="s">
        <v>18</v>
      </c>
      <c r="E9" s="5" t="s">
        <v>19</v>
      </c>
      <c r="F9" s="6">
        <v>12</v>
      </c>
      <c r="G9" s="6">
        <v>913</v>
      </c>
      <c r="H9" s="6">
        <v>76.083333333333329</v>
      </c>
      <c r="I9" s="6">
        <v>567</v>
      </c>
      <c r="J9" s="6">
        <v>47.249999999999993</v>
      </c>
      <c r="K9" s="6">
        <v>296</v>
      </c>
      <c r="L9" s="6">
        <v>52.416666666666671</v>
      </c>
      <c r="M9" s="6">
        <v>23.666666666666668</v>
      </c>
      <c r="N9" s="6">
        <v>0</v>
      </c>
      <c r="O9" s="6">
        <v>27.166666666666657</v>
      </c>
      <c r="P9" s="6">
        <v>20.083333333333332</v>
      </c>
      <c r="Q9" s="6">
        <v>0</v>
      </c>
      <c r="R9" t="str">
        <f t="shared" si="0"/>
        <v>Armenia,Municipal,Armenia/Municipal,Juzgado 006 Civil Municipal de Armenia,LUZ STELLA ARIAS  PALACIO,12,913,76.0833333333333,567,47.25,296,52.4166666666667,23.6666666666667,0,27.1666666666667,20.0833333333333,0</v>
      </c>
      <c r="T9" s="1" t="s">
        <v>2034</v>
      </c>
      <c r="U9" t="str">
        <f t="shared" si="1"/>
        <v>Egresos_Efect_Anuales</v>
      </c>
      <c r="V9" t="s">
        <v>2045</v>
      </c>
      <c r="W9" t="s">
        <v>2044</v>
      </c>
      <c r="X9" t="s">
        <v>2048</v>
      </c>
      <c r="Y9" t="str">
        <f t="shared" si="4"/>
        <v>"Egresos_Efect_Anuales":"Total_Egre_Anual",</v>
      </c>
      <c r="Z9" t="s">
        <v>2057</v>
      </c>
      <c r="AA9" t="str">
        <f t="shared" si="5"/>
        <v>"Total_Egre_Anual",</v>
      </c>
      <c r="AC9" s="23" t="s">
        <v>2067</v>
      </c>
      <c r="AD9" s="22"/>
    </row>
    <row r="10" spans="1:30" ht="60" x14ac:dyDescent="0.25">
      <c r="A10" s="4" t="s">
        <v>7</v>
      </c>
      <c r="B10" s="4" t="s">
        <v>2</v>
      </c>
      <c r="C10" s="21" t="str">
        <f t="shared" si="2"/>
        <v>Armenia/Municipal</v>
      </c>
      <c r="D10" s="5" t="s">
        <v>20</v>
      </c>
      <c r="E10" s="5" t="s">
        <v>21</v>
      </c>
      <c r="F10" s="6">
        <v>12</v>
      </c>
      <c r="G10" s="6">
        <v>779</v>
      </c>
      <c r="H10" s="6">
        <v>64.916666666666657</v>
      </c>
      <c r="I10" s="6">
        <v>546</v>
      </c>
      <c r="J10" s="6">
        <v>45.5</v>
      </c>
      <c r="K10" s="6">
        <v>537</v>
      </c>
      <c r="L10" s="6">
        <v>45.083333333333329</v>
      </c>
      <c r="M10" s="6">
        <v>19.833333333333329</v>
      </c>
      <c r="N10" s="6">
        <v>0</v>
      </c>
      <c r="O10" s="6">
        <v>25.5</v>
      </c>
      <c r="P10" s="6">
        <v>20</v>
      </c>
      <c r="Q10" s="6">
        <v>0</v>
      </c>
      <c r="R10" t="str">
        <f t="shared" si="0"/>
        <v>Armenia,Municipal,Armenia/Municipal,Juzgado 005 Civil Municipal de Armenia,MARÍA DEL PILAR VARGAS MALAVER,12,779,64.9166666666667,546,45.5,537,45.0833333333333,19.8333333333333,0,25.5,20,0</v>
      </c>
      <c r="T10" s="2" t="s">
        <v>2035</v>
      </c>
      <c r="U10" t="str">
        <f t="shared" si="1"/>
        <v>Prom_Men_Egreso_Efect</v>
      </c>
      <c r="V10" t="s">
        <v>2045</v>
      </c>
      <c r="W10" t="s">
        <v>2044</v>
      </c>
      <c r="X10" t="s">
        <v>2049</v>
      </c>
      <c r="Y10" t="str">
        <f t="shared" si="4"/>
        <v>"Prom_Men_Egreso_Efect":"Total_Egre_Mens",</v>
      </c>
      <c r="Z10" t="s">
        <v>2057</v>
      </c>
      <c r="AA10" t="str">
        <f t="shared" si="5"/>
        <v>"Total_Egre_Mens",</v>
      </c>
      <c r="AC10" s="23" t="s">
        <v>2068</v>
      </c>
      <c r="AD10" s="22"/>
    </row>
    <row r="11" spans="1:30" ht="60" x14ac:dyDescent="0.25">
      <c r="A11" s="4" t="s">
        <v>7</v>
      </c>
      <c r="B11" s="4" t="s">
        <v>2</v>
      </c>
      <c r="C11" s="21" t="str">
        <f t="shared" si="2"/>
        <v>Armenia/Municipal</v>
      </c>
      <c r="D11" s="5" t="s">
        <v>22</v>
      </c>
      <c r="E11" s="5" t="s">
        <v>23</v>
      </c>
      <c r="F11" s="6">
        <v>12</v>
      </c>
      <c r="G11" s="6">
        <v>844</v>
      </c>
      <c r="H11" s="6">
        <v>70.333333333333314</v>
      </c>
      <c r="I11" s="6">
        <v>528</v>
      </c>
      <c r="J11" s="6">
        <v>44</v>
      </c>
      <c r="K11" s="6">
        <v>992</v>
      </c>
      <c r="L11" s="6">
        <v>52.499999999999986</v>
      </c>
      <c r="M11" s="6">
        <v>17.833333333333336</v>
      </c>
      <c r="N11" s="6">
        <v>0</v>
      </c>
      <c r="O11" s="6">
        <v>25.916666666666661</v>
      </c>
      <c r="P11" s="6">
        <v>17.999999999999996</v>
      </c>
      <c r="Q11" s="6">
        <v>8.3333333333333329E-2</v>
      </c>
      <c r="R11" t="str">
        <f t="shared" si="0"/>
        <v>Armenia,Municipal,Armenia/Municipal,Juzgado 007 Civil Municipal de Armenia,CAROLINA HURTADO  GUTIERREZ,12,844,70.3333333333333,528,44,992,52.5,17.8333333333333,0,25.9166666666667,18,0.0833333333333333</v>
      </c>
      <c r="T11" s="2" t="s">
        <v>2027</v>
      </c>
      <c r="U11" t="str">
        <f t="shared" si="1"/>
        <v>Inv_Final_Anual</v>
      </c>
      <c r="V11" t="s">
        <v>2045</v>
      </c>
      <c r="W11" t="s">
        <v>2044</v>
      </c>
      <c r="X11" t="s">
        <v>2050</v>
      </c>
      <c r="Y11" t="str">
        <f t="shared" si="4"/>
        <v>"Inv_Final_Anual":"Inv_Fin_Anual",</v>
      </c>
      <c r="Z11" t="s">
        <v>2057</v>
      </c>
      <c r="AA11" t="str">
        <f t="shared" si="5"/>
        <v>"Inv_Fin_Anual",</v>
      </c>
      <c r="AC11" s="23" t="s">
        <v>2069</v>
      </c>
      <c r="AD11" s="22"/>
    </row>
    <row r="12" spans="1:30" ht="60" x14ac:dyDescent="0.25">
      <c r="A12" s="4" t="s">
        <v>7</v>
      </c>
      <c r="B12" s="4" t="s">
        <v>2</v>
      </c>
      <c r="C12" s="21" t="str">
        <f t="shared" si="2"/>
        <v>Armenia/Municipal</v>
      </c>
      <c r="D12" s="5" t="s">
        <v>24</v>
      </c>
      <c r="E12" s="5" t="s">
        <v>25</v>
      </c>
      <c r="F12" s="6">
        <v>11</v>
      </c>
      <c r="G12" s="6">
        <v>725</v>
      </c>
      <c r="H12" s="6">
        <v>65.909090909090921</v>
      </c>
      <c r="I12" s="6">
        <v>518</v>
      </c>
      <c r="J12" s="6">
        <v>47.090909090909093</v>
      </c>
      <c r="K12" s="6">
        <v>326</v>
      </c>
      <c r="L12" s="6">
        <v>45.545454545454554</v>
      </c>
      <c r="M12" s="6">
        <v>20.363636363636367</v>
      </c>
      <c r="N12" s="6">
        <v>0</v>
      </c>
      <c r="O12" s="6">
        <v>27.545454545454543</v>
      </c>
      <c r="P12" s="6">
        <v>19.54545454545455</v>
      </c>
      <c r="Q12" s="6">
        <v>0</v>
      </c>
      <c r="R12" t="str">
        <f t="shared" si="0"/>
        <v>Armenia,Municipal,Armenia/Municipal,Juzgado 002 Civil Municipal de Armenia,SERGIO RAUL CARDOSO GONZALEZ,11,725,65.9090909090909,518,47.0909090909091,326,45.5454545454546,20.3636363636364,0,27.5454545454545,19.5454545454546,0</v>
      </c>
      <c r="T12" s="3" t="s">
        <v>2036</v>
      </c>
      <c r="U12" t="str">
        <f t="shared" si="1"/>
        <v>PromMen_ProcIng</v>
      </c>
      <c r="V12" t="s">
        <v>2045</v>
      </c>
      <c r="W12" t="s">
        <v>2044</v>
      </c>
      <c r="X12" t="s">
        <v>2053</v>
      </c>
      <c r="Y12" t="str">
        <f t="shared" si="4"/>
        <v>"PromMen_ProcIng":"Entr_Prop",</v>
      </c>
      <c r="Z12" t="s">
        <v>2057</v>
      </c>
      <c r="AA12" t="str">
        <f t="shared" si="5"/>
        <v>"Entr_Prop",</v>
      </c>
      <c r="AC12" s="23" t="s">
        <v>2070</v>
      </c>
      <c r="AD12" s="22"/>
    </row>
    <row r="13" spans="1:30" ht="60" x14ac:dyDescent="0.25">
      <c r="A13" s="4" t="s">
        <v>7</v>
      </c>
      <c r="B13" s="4" t="s">
        <v>2</v>
      </c>
      <c r="C13" s="21" t="str">
        <f t="shared" si="2"/>
        <v>Armenia/Municipal</v>
      </c>
      <c r="D13" s="5" t="s">
        <v>26</v>
      </c>
      <c r="E13" s="5" t="s">
        <v>27</v>
      </c>
      <c r="F13" s="6">
        <v>12</v>
      </c>
      <c r="G13" s="6">
        <v>529</v>
      </c>
      <c r="H13" s="6">
        <v>44.083333333333321</v>
      </c>
      <c r="I13" s="6">
        <v>351</v>
      </c>
      <c r="J13" s="6">
        <v>29.250000000000004</v>
      </c>
      <c r="K13" s="6">
        <v>230</v>
      </c>
      <c r="L13" s="6">
        <v>31.249999999999993</v>
      </c>
      <c r="M13" s="6">
        <v>12.833333333333332</v>
      </c>
      <c r="N13" s="6">
        <v>0</v>
      </c>
      <c r="O13" s="6">
        <v>17.916666666666671</v>
      </c>
      <c r="P13" s="6">
        <v>11.333333333333334</v>
      </c>
      <c r="Q13" s="6">
        <v>0</v>
      </c>
      <c r="R13" t="str">
        <f t="shared" si="0"/>
        <v>Armenia,Municipal,Armenia/Municipal,Juzgado 001 Civil Municipal de Calarcá,HERNÁN  CARVAJAL  GALLEGO,12,529,44.0833333333333,351,29.25,230,31.25,12.8333333333333,0,17.9166666666667,11.3333333333333,0</v>
      </c>
      <c r="T13" s="3" t="s">
        <v>2037</v>
      </c>
      <c r="U13" t="str">
        <f t="shared" si="1"/>
        <v>PromMen_TutImpugIngr</v>
      </c>
      <c r="V13" t="s">
        <v>2045</v>
      </c>
      <c r="W13" t="s">
        <v>2044</v>
      </c>
      <c r="X13" t="s">
        <v>2054</v>
      </c>
      <c r="Y13" t="str">
        <f t="shared" si="4"/>
        <v>"PromMen_TutImpugIngr":"Entr_TutImpug",</v>
      </c>
      <c r="Z13" t="s">
        <v>2057</v>
      </c>
      <c r="AA13" t="str">
        <f t="shared" si="5"/>
        <v>"Entr_TutImpug",</v>
      </c>
      <c r="AC13" s="23" t="s">
        <v>2059</v>
      </c>
      <c r="AD13" s="22"/>
    </row>
    <row r="14" spans="1:30" ht="60" x14ac:dyDescent="0.25">
      <c r="A14" s="4" t="s">
        <v>7</v>
      </c>
      <c r="B14" s="4" t="s">
        <v>2</v>
      </c>
      <c r="C14" s="21" t="str">
        <f t="shared" si="2"/>
        <v>Armenia/Municipal</v>
      </c>
      <c r="D14" s="5" t="s">
        <v>28</v>
      </c>
      <c r="E14" s="5" t="s">
        <v>29</v>
      </c>
      <c r="F14" s="6">
        <v>12</v>
      </c>
      <c r="G14" s="6">
        <v>509</v>
      </c>
      <c r="H14" s="6">
        <v>42.416666666666664</v>
      </c>
      <c r="I14" s="6">
        <v>313</v>
      </c>
      <c r="J14" s="6">
        <v>26.083333333333329</v>
      </c>
      <c r="K14" s="6">
        <v>324</v>
      </c>
      <c r="L14" s="6">
        <v>29.166666666666664</v>
      </c>
      <c r="M14" s="6">
        <v>13.25</v>
      </c>
      <c r="N14" s="6">
        <v>0</v>
      </c>
      <c r="O14" s="6">
        <v>15.583333333333334</v>
      </c>
      <c r="P14" s="6">
        <v>10.5</v>
      </c>
      <c r="Q14" s="6">
        <v>0</v>
      </c>
      <c r="R14" t="str">
        <f t="shared" si="0"/>
        <v>Armenia,Municipal,Armenia/Municipal,Juzgado 002 Civil Municipal de Calarcá,GERMAN DUQUE NARANJO,12,509,42.4166666666667,313,26.0833333333333,324,29.1666666666667,13.25,0,15.5833333333333,10.5,0</v>
      </c>
      <c r="T14" s="3" t="s">
        <v>2038</v>
      </c>
      <c r="U14" t="str">
        <f t="shared" si="1"/>
        <v>PromMen_AccionesConstIngr</v>
      </c>
      <c r="V14" t="s">
        <v>2045</v>
      </c>
      <c r="W14" t="s">
        <v>2044</v>
      </c>
      <c r="X14" t="s">
        <v>2055</v>
      </c>
      <c r="Y14" t="str">
        <f t="shared" si="4"/>
        <v>"PromMen_AccionesConstIngr":"Entr_Acc_Const",</v>
      </c>
      <c r="Z14" t="s">
        <v>2057</v>
      </c>
      <c r="AA14" t="str">
        <f t="shared" si="5"/>
        <v>"Entr_Acc_Const",</v>
      </c>
      <c r="AC14" s="22" t="s">
        <v>2058</v>
      </c>
      <c r="AD14" s="22"/>
    </row>
    <row r="15" spans="1:30" ht="90" x14ac:dyDescent="0.25">
      <c r="A15" s="4" t="s">
        <v>30</v>
      </c>
      <c r="B15" s="4" t="s">
        <v>2</v>
      </c>
      <c r="C15" s="21" t="str">
        <f t="shared" si="2"/>
        <v>Barranquilla/Municipal</v>
      </c>
      <c r="D15" s="5" t="s">
        <v>31</v>
      </c>
      <c r="E15" s="5" t="s">
        <v>32</v>
      </c>
      <c r="F15" s="6">
        <v>12</v>
      </c>
      <c r="G15" s="6">
        <v>1015</v>
      </c>
      <c r="H15" s="6">
        <v>84.583333333333329</v>
      </c>
      <c r="I15" s="6">
        <v>1038</v>
      </c>
      <c r="J15" s="6">
        <v>86.499999999999986</v>
      </c>
      <c r="K15" s="6">
        <v>473</v>
      </c>
      <c r="L15" s="6">
        <v>65.75</v>
      </c>
      <c r="M15" s="6">
        <v>18.75</v>
      </c>
      <c r="N15" s="6">
        <v>8.3333333333333329E-2</v>
      </c>
      <c r="O15" s="6">
        <v>71.416666666666657</v>
      </c>
      <c r="P15" s="6">
        <v>15</v>
      </c>
      <c r="Q15" s="6">
        <v>8.3333333333333329E-2</v>
      </c>
      <c r="R15" t="str">
        <f t="shared" si="0"/>
        <v>Barranquilla,Municipal,Barranquilla/Municipal,Juzgado 004 Civil Municipal de Barranquilla,YUSMEL DEL SOCORRO RUBIO  LICONA,12,1015,84.5833333333333,1038,86.5,473,65.75,18.75,0.0833333333333333,71.4166666666667,15,0.0833333333333333</v>
      </c>
      <c r="T15" s="3" t="s">
        <v>2039</v>
      </c>
      <c r="U15" t="str">
        <f t="shared" si="1"/>
        <v>PromMen_ProcEgr</v>
      </c>
      <c r="V15" t="s">
        <v>2045</v>
      </c>
      <c r="W15" t="s">
        <v>2044</v>
      </c>
      <c r="X15" t="s">
        <v>2051</v>
      </c>
      <c r="Y15" t="str">
        <f t="shared" si="4"/>
        <v>"PromMen_ProcEgr":"Egre_Prop",</v>
      </c>
      <c r="Z15" t="s">
        <v>2057</v>
      </c>
      <c r="AA15" t="str">
        <f t="shared" si="5"/>
        <v>"Egre_Prop",</v>
      </c>
      <c r="AC15" s="22" t="s">
        <v>2058</v>
      </c>
      <c r="AD15" s="22"/>
    </row>
    <row r="16" spans="1:30" ht="90" x14ac:dyDescent="0.25">
      <c r="A16" s="4" t="s">
        <v>30</v>
      </c>
      <c r="B16" s="4" t="s">
        <v>2</v>
      </c>
      <c r="C16" s="21" t="str">
        <f t="shared" si="2"/>
        <v>Barranquilla/Municipal</v>
      </c>
      <c r="D16" s="5" t="s">
        <v>33</v>
      </c>
      <c r="E16" s="5" t="s">
        <v>34</v>
      </c>
      <c r="F16" s="6">
        <v>12</v>
      </c>
      <c r="G16" s="6">
        <v>1138</v>
      </c>
      <c r="H16" s="6">
        <v>94.833333333333314</v>
      </c>
      <c r="I16" s="6">
        <v>909</v>
      </c>
      <c r="J16" s="6">
        <v>75.75</v>
      </c>
      <c r="K16" s="6">
        <v>379</v>
      </c>
      <c r="L16" s="6">
        <v>78.499999999999986</v>
      </c>
      <c r="M16" s="6">
        <v>16.083333333333332</v>
      </c>
      <c r="N16" s="6">
        <v>0.25</v>
      </c>
      <c r="O16" s="6">
        <v>58.000000000000014</v>
      </c>
      <c r="P16" s="6">
        <v>17.5</v>
      </c>
      <c r="Q16" s="6">
        <v>0.25</v>
      </c>
      <c r="R16" t="str">
        <f t="shared" si="0"/>
        <v>Barranquilla,Municipal,Barranquilla/Municipal,Juzgado 012 Civil Municipal de Barranquilla,CARLOS ARTURO   TARAZONA LORA,12,1138,94.8333333333333,909,75.75,379,78.5,16.0833333333333,0.25,58,17.5,0.25</v>
      </c>
      <c r="T16" s="3" t="s">
        <v>2040</v>
      </c>
      <c r="U16" t="str">
        <f t="shared" si="1"/>
        <v>PromMen_TutImpugEgr</v>
      </c>
      <c r="V16" t="s">
        <v>2045</v>
      </c>
      <c r="W16" t="s">
        <v>2044</v>
      </c>
      <c r="X16" t="s">
        <v>2052</v>
      </c>
      <c r="Y16" t="str">
        <f t="shared" si="4"/>
        <v>"PromMen_TutImpugEgr":"Egre_TutImpug",</v>
      </c>
      <c r="Z16" t="s">
        <v>2057</v>
      </c>
      <c r="AA16" t="str">
        <f t="shared" si="5"/>
        <v>"Egre_TutImpug",</v>
      </c>
      <c r="AC16" s="22" t="s">
        <v>2058</v>
      </c>
      <c r="AD16" s="22"/>
    </row>
    <row r="17" spans="1:30" ht="90" x14ac:dyDescent="0.25">
      <c r="A17" s="4" t="s">
        <v>30</v>
      </c>
      <c r="B17" s="4" t="s">
        <v>2</v>
      </c>
      <c r="C17" s="21" t="str">
        <f t="shared" si="2"/>
        <v>Barranquilla/Municipal</v>
      </c>
      <c r="D17" s="5" t="s">
        <v>35</v>
      </c>
      <c r="E17" s="5" t="s">
        <v>36</v>
      </c>
      <c r="F17" s="6">
        <v>12</v>
      </c>
      <c r="G17" s="6">
        <v>863</v>
      </c>
      <c r="H17" s="6">
        <v>71.916666666666671</v>
      </c>
      <c r="I17" s="6">
        <v>813</v>
      </c>
      <c r="J17" s="6">
        <v>67.75</v>
      </c>
      <c r="K17" s="6">
        <v>863</v>
      </c>
      <c r="L17" s="6">
        <v>54.333333333333329</v>
      </c>
      <c r="M17" s="6">
        <v>17.416666666666668</v>
      </c>
      <c r="N17" s="6">
        <v>0.16666666666666671</v>
      </c>
      <c r="O17" s="6">
        <v>52.333333333333336</v>
      </c>
      <c r="P17" s="6">
        <v>15.416666666666663</v>
      </c>
      <c r="Q17" s="6">
        <v>0</v>
      </c>
      <c r="R17" t="str">
        <f t="shared" si="0"/>
        <v>Barranquilla,Municipal,Barranquilla/Municipal,Juzgado 011 Civil Municipal de Barranquilla,JANINE CAMARGO VASQUEZ,12,863,71.9166666666667,813,67.75,863,54.3333333333333,17.4166666666667,0.166666666666667,52.3333333333333,15.4166666666667,0</v>
      </c>
      <c r="T17" s="3" t="s">
        <v>2041</v>
      </c>
      <c r="U17" t="str">
        <f>+TRIM(T17)</f>
        <v>PromMen_AccionesConstEgr</v>
      </c>
      <c r="V17" t="s">
        <v>2045</v>
      </c>
      <c r="W17" t="s">
        <v>2044</v>
      </c>
      <c r="X17" t="s">
        <v>2056</v>
      </c>
      <c r="Y17" t="str">
        <f t="shared" si="4"/>
        <v>"PromMen_AccionesConstEgr":"Egre_Acc_Const",</v>
      </c>
      <c r="Z17" t="s">
        <v>2057</v>
      </c>
      <c r="AA17" t="str">
        <f t="shared" si="5"/>
        <v>"Egre_Acc_Const",</v>
      </c>
      <c r="AC17" s="22" t="s">
        <v>2058</v>
      </c>
      <c r="AD17" s="22"/>
    </row>
    <row r="18" spans="1:30" ht="90" x14ac:dyDescent="0.25">
      <c r="A18" s="4" t="s">
        <v>30</v>
      </c>
      <c r="B18" s="4" t="s">
        <v>2</v>
      </c>
      <c r="C18" s="21" t="str">
        <f t="shared" si="2"/>
        <v>Barranquilla/Municipal</v>
      </c>
      <c r="D18" s="5" t="s">
        <v>37</v>
      </c>
      <c r="E18" s="5" t="s">
        <v>38</v>
      </c>
      <c r="F18" s="6">
        <v>12</v>
      </c>
      <c r="G18" s="6">
        <v>967</v>
      </c>
      <c r="H18" s="6">
        <v>80.583333333333314</v>
      </c>
      <c r="I18" s="6">
        <v>774</v>
      </c>
      <c r="J18" s="6">
        <v>64.500000000000014</v>
      </c>
      <c r="K18" s="6">
        <v>558</v>
      </c>
      <c r="L18" s="6">
        <v>63.916666666666657</v>
      </c>
      <c r="M18" s="6">
        <v>16.5</v>
      </c>
      <c r="N18" s="6">
        <v>0.16666666666666671</v>
      </c>
      <c r="O18" s="6">
        <v>47.416666666666671</v>
      </c>
      <c r="P18" s="6">
        <v>16.916666666666664</v>
      </c>
      <c r="Q18" s="6">
        <v>0.16666666666666671</v>
      </c>
      <c r="R18" t="str">
        <f t="shared" si="0"/>
        <v>Barranquilla,Municipal,Barranquilla/Municipal,Juzgado 014 Civil Municipal de Barranquilla,CARMEN BEATRIZ  BARROS  LEMUS,12,967,80.5833333333333,774,64.5,558,63.9166666666667,16.5,0.166666666666667,47.4166666666667,16.9166666666667,0.166666666666667</v>
      </c>
    </row>
    <row r="19" spans="1:30" ht="90" x14ac:dyDescent="0.25">
      <c r="A19" s="4" t="s">
        <v>30</v>
      </c>
      <c r="B19" s="4" t="s">
        <v>2</v>
      </c>
      <c r="C19" s="21" t="str">
        <f t="shared" si="2"/>
        <v>Barranquilla/Municipal</v>
      </c>
      <c r="D19" s="5" t="s">
        <v>39</v>
      </c>
      <c r="E19" s="5" t="s">
        <v>40</v>
      </c>
      <c r="F19" s="6">
        <v>12</v>
      </c>
      <c r="G19" s="6">
        <v>1012</v>
      </c>
      <c r="H19" s="6">
        <v>84.333333333333343</v>
      </c>
      <c r="I19" s="6">
        <v>686</v>
      </c>
      <c r="J19" s="6">
        <v>57.166666666666657</v>
      </c>
      <c r="K19" s="6">
        <v>506</v>
      </c>
      <c r="L19" s="6">
        <v>67.083333333333343</v>
      </c>
      <c r="M19" s="6">
        <v>16.916666666666668</v>
      </c>
      <c r="N19" s="6">
        <v>0.33333333333333331</v>
      </c>
      <c r="O19" s="6">
        <v>41.166666666666664</v>
      </c>
      <c r="P19" s="6">
        <v>15.833333333333332</v>
      </c>
      <c r="Q19" s="6">
        <v>0.16666666666666671</v>
      </c>
      <c r="R19" t="str">
        <f t="shared" si="0"/>
        <v>Barranquilla,Municipal,Barranquilla/Municipal,Juzgado 007 Civil Municipal de Barranquilla,DILMA ESTELA  CHEDRAUI  RANGEL,12,1012,84.3333333333333,686,57.1666666666667,506,67.0833333333333,16.9166666666667,0.333333333333333,41.1666666666667,15.8333333333333,0.166666666666667</v>
      </c>
    </row>
    <row r="20" spans="1:30" ht="90" x14ac:dyDescent="0.25">
      <c r="A20" s="4" t="s">
        <v>30</v>
      </c>
      <c r="B20" s="4" t="s">
        <v>2</v>
      </c>
      <c r="C20" s="21" t="str">
        <f t="shared" si="2"/>
        <v>Barranquilla/Municipal</v>
      </c>
      <c r="D20" s="5" t="s">
        <v>41</v>
      </c>
      <c r="E20" s="5" t="s">
        <v>42</v>
      </c>
      <c r="F20" s="6">
        <v>12</v>
      </c>
      <c r="G20" s="6">
        <v>982</v>
      </c>
      <c r="H20" s="6">
        <v>81.833333333333329</v>
      </c>
      <c r="I20" s="6">
        <v>673</v>
      </c>
      <c r="J20" s="6">
        <v>56.083333333333321</v>
      </c>
      <c r="K20" s="6">
        <v>492</v>
      </c>
      <c r="L20" s="6">
        <v>64.833333333333343</v>
      </c>
      <c r="M20" s="6">
        <v>16.833333333333332</v>
      </c>
      <c r="N20" s="6">
        <v>0.16666666666666671</v>
      </c>
      <c r="O20" s="6">
        <v>39.833333333333314</v>
      </c>
      <c r="P20" s="6">
        <v>16.083333333333332</v>
      </c>
      <c r="Q20" s="6">
        <v>0.16666666666666671</v>
      </c>
      <c r="R20" t="str">
        <f t="shared" si="0"/>
        <v>Barranquilla,Municipal,Barranquilla/Municipal,Juzgado 006 Civil Municipal de Barranquilla,MARTHA DEL SOCORRO MORÉ OLIVARES,12,982,81.8333333333333,673,56.0833333333333,492,64.8333333333333,16.8333333333333,0.166666666666667,39.8333333333333,16.0833333333333,0.166666666666667</v>
      </c>
    </row>
    <row r="21" spans="1:30" ht="90" x14ac:dyDescent="0.25">
      <c r="A21" s="4" t="s">
        <v>30</v>
      </c>
      <c r="B21" s="4" t="s">
        <v>2</v>
      </c>
      <c r="C21" s="21" t="str">
        <f t="shared" si="2"/>
        <v>Barranquilla/Municipal</v>
      </c>
      <c r="D21" s="5" t="s">
        <v>43</v>
      </c>
      <c r="E21" s="5" t="s">
        <v>44</v>
      </c>
      <c r="F21" s="6">
        <v>12</v>
      </c>
      <c r="G21" s="6">
        <v>1057</v>
      </c>
      <c r="H21" s="6">
        <v>88.083333333333357</v>
      </c>
      <c r="I21" s="6">
        <v>668</v>
      </c>
      <c r="J21" s="6">
        <v>55.666666666666657</v>
      </c>
      <c r="K21" s="6">
        <v>237</v>
      </c>
      <c r="L21" s="6">
        <v>70.583333333333343</v>
      </c>
      <c r="M21" s="6">
        <v>17.333333333333332</v>
      </c>
      <c r="N21" s="6">
        <v>0.16666666666666671</v>
      </c>
      <c r="O21" s="6">
        <v>39.666666666666671</v>
      </c>
      <c r="P21" s="6">
        <v>15.833333333333332</v>
      </c>
      <c r="Q21" s="6">
        <v>0.16666666666666671</v>
      </c>
      <c r="R21" t="str">
        <f t="shared" si="0"/>
        <v>Barranquilla,Municipal,Barranquilla/Municipal,Juzgado 005 Civil Municipal de Barranquilla,ALEX DE JESUS  DEL VILLAR  DELGADO,12,1057,88.0833333333334,668,55.6666666666667,237,70.5833333333333,17.3333333333333,0.166666666666667,39.6666666666667,15.8333333333333,0.166666666666667</v>
      </c>
    </row>
    <row r="22" spans="1:30" ht="75" x14ac:dyDescent="0.25">
      <c r="A22" s="4" t="s">
        <v>30</v>
      </c>
      <c r="B22" s="4" t="s">
        <v>2</v>
      </c>
      <c r="C22" s="21" t="str">
        <f t="shared" si="2"/>
        <v>Barranquilla/Municipal</v>
      </c>
      <c r="D22" s="5" t="s">
        <v>45</v>
      </c>
      <c r="E22" s="5" t="s">
        <v>46</v>
      </c>
      <c r="F22" s="6">
        <v>12</v>
      </c>
      <c r="G22" s="6">
        <v>388</v>
      </c>
      <c r="H22" s="6">
        <v>32.333333333333336</v>
      </c>
      <c r="I22" s="6">
        <v>655</v>
      </c>
      <c r="J22" s="6">
        <v>54.583333333333343</v>
      </c>
      <c r="K22" s="6">
        <v>303</v>
      </c>
      <c r="L22" s="6">
        <v>21.833333333333336</v>
      </c>
      <c r="M22" s="6">
        <v>10.5</v>
      </c>
      <c r="N22" s="6">
        <v>0</v>
      </c>
      <c r="O22" s="6">
        <v>44.250000000000007</v>
      </c>
      <c r="P22" s="6">
        <v>10.333333333333334</v>
      </c>
      <c r="Q22" s="6">
        <v>0</v>
      </c>
      <c r="R22" t="str">
        <f t="shared" si="0"/>
        <v>Barranquilla,Municipal,Barranquilla/Municipal,Juzgado 003 Civil Municipal de Soledad,DIANA CECILIA CASTAÑEDA  SANJUAN,12,388,32.3333333333333,655,54.5833333333333,303,21.8333333333333,10.5,0,44.25,10.3333333333333,0</v>
      </c>
    </row>
    <row r="23" spans="1:30" ht="90" x14ac:dyDescent="0.25">
      <c r="A23" s="4" t="s">
        <v>30</v>
      </c>
      <c r="B23" s="4" t="s">
        <v>2</v>
      </c>
      <c r="C23" s="21" t="str">
        <f t="shared" si="2"/>
        <v>Barranquilla/Municipal</v>
      </c>
      <c r="D23" s="5" t="s">
        <v>47</v>
      </c>
      <c r="E23" s="5" t="s">
        <v>48</v>
      </c>
      <c r="F23" s="6">
        <v>12</v>
      </c>
      <c r="G23" s="6">
        <v>848</v>
      </c>
      <c r="H23" s="6">
        <v>70.666666666666657</v>
      </c>
      <c r="I23" s="6">
        <v>640</v>
      </c>
      <c r="J23" s="6">
        <v>53.333333333333329</v>
      </c>
      <c r="K23" s="6">
        <v>808</v>
      </c>
      <c r="L23" s="6">
        <v>53.333333333333329</v>
      </c>
      <c r="M23" s="6">
        <v>17.166666666666668</v>
      </c>
      <c r="N23" s="6">
        <v>0.16666666666666671</v>
      </c>
      <c r="O23" s="6">
        <v>37.25</v>
      </c>
      <c r="P23" s="6">
        <v>15.833333333333334</v>
      </c>
      <c r="Q23" s="6">
        <v>0.25</v>
      </c>
      <c r="R23" t="str">
        <f t="shared" si="0"/>
        <v>Barranquilla,Municipal,Barranquilla/Municipal,Juzgado 002 Civil Municipal de Barranquilla,JOSE DE JESÚS  GOENAGA  GIACOMETTO,12,848,70.6666666666667,640,53.3333333333333,808,53.3333333333333,17.1666666666667,0.166666666666667,37.25,15.8333333333333,0.25</v>
      </c>
    </row>
    <row r="24" spans="1:30" ht="90" x14ac:dyDescent="0.25">
      <c r="A24" s="4" t="s">
        <v>30</v>
      </c>
      <c r="B24" s="4" t="s">
        <v>2</v>
      </c>
      <c r="C24" s="21" t="str">
        <f t="shared" si="2"/>
        <v>Barranquilla/Municipal</v>
      </c>
      <c r="D24" s="5" t="s">
        <v>49</v>
      </c>
      <c r="E24" s="5" t="s">
        <v>50</v>
      </c>
      <c r="F24" s="6">
        <v>12</v>
      </c>
      <c r="G24" s="6">
        <v>948</v>
      </c>
      <c r="H24" s="6">
        <v>78.999999999999986</v>
      </c>
      <c r="I24" s="6">
        <v>637</v>
      </c>
      <c r="J24" s="6">
        <v>53.083333333333329</v>
      </c>
      <c r="K24" s="6">
        <v>667</v>
      </c>
      <c r="L24" s="6">
        <v>61.916666666666671</v>
      </c>
      <c r="M24" s="6">
        <v>16.916666666666668</v>
      </c>
      <c r="N24" s="6">
        <v>0.16666666666666666</v>
      </c>
      <c r="O24" s="6">
        <v>38.5</v>
      </c>
      <c r="P24" s="6">
        <v>14.416666666666668</v>
      </c>
      <c r="Q24" s="6">
        <v>0.16666666666666666</v>
      </c>
      <c r="R24" t="str">
        <f t="shared" si="0"/>
        <v>Barranquilla,Municipal,Barranquilla/Municipal,Juzgado 015 Civil Municipal de Barranquilla,NAZLI PAOLA PONTÓN  LOZANO,12,948,79,637,53.0833333333333,667,61.9166666666667,16.9166666666667,0.166666666666667,38.5,14.4166666666667,0.166666666666667</v>
      </c>
    </row>
    <row r="25" spans="1:30" ht="60" x14ac:dyDescent="0.25">
      <c r="A25" s="4" t="s">
        <v>30</v>
      </c>
      <c r="B25" s="4" t="s">
        <v>2</v>
      </c>
      <c r="C25" s="21" t="str">
        <f t="shared" si="2"/>
        <v>Barranquilla/Municipal</v>
      </c>
      <c r="D25" s="5" t="s">
        <v>51</v>
      </c>
      <c r="E25" s="5" t="s">
        <v>52</v>
      </c>
      <c r="F25" s="6">
        <v>12</v>
      </c>
      <c r="G25" s="6">
        <v>391</v>
      </c>
      <c r="H25" s="6">
        <v>32.583333333333336</v>
      </c>
      <c r="I25" s="6">
        <v>613</v>
      </c>
      <c r="J25" s="6">
        <v>51.083333333333321</v>
      </c>
      <c r="K25" s="6">
        <v>776</v>
      </c>
      <c r="L25" s="6">
        <v>20.833333333333332</v>
      </c>
      <c r="M25" s="6">
        <v>11.75</v>
      </c>
      <c r="N25" s="6">
        <v>0</v>
      </c>
      <c r="O25" s="6">
        <v>43.916666666666664</v>
      </c>
      <c r="P25" s="6">
        <v>7.1666666666666679</v>
      </c>
      <c r="Q25" s="6">
        <v>0</v>
      </c>
      <c r="R25" t="str">
        <f t="shared" si="0"/>
        <v>Barranquilla,Municipal,Barranquilla/Municipal,Juzgado 002 Civil Municipal de Soledad,HERNANDO  ESTRADA PEÑA,12,391,32.5833333333333,613,51.0833333333333,776,20.8333333333333,11.75,0,43.9166666666667,7.16666666666667,0</v>
      </c>
    </row>
    <row r="26" spans="1:30" ht="90" x14ac:dyDescent="0.25">
      <c r="A26" s="4" t="s">
        <v>30</v>
      </c>
      <c r="B26" s="4" t="s">
        <v>2</v>
      </c>
      <c r="C26" s="21" t="str">
        <f t="shared" si="2"/>
        <v>Barranquilla/Municipal</v>
      </c>
      <c r="D26" s="5" t="s">
        <v>53</v>
      </c>
      <c r="E26" s="5" t="s">
        <v>54</v>
      </c>
      <c r="F26" s="6">
        <v>12</v>
      </c>
      <c r="G26" s="6">
        <v>975</v>
      </c>
      <c r="H26" s="6">
        <v>81.249999999999986</v>
      </c>
      <c r="I26" s="6">
        <v>611</v>
      </c>
      <c r="J26" s="6">
        <v>50.916666666666679</v>
      </c>
      <c r="K26" s="6">
        <v>257</v>
      </c>
      <c r="L26" s="6">
        <v>63.583333333333321</v>
      </c>
      <c r="M26" s="6">
        <v>17.333333333333332</v>
      </c>
      <c r="N26" s="6">
        <v>0.33333333333333331</v>
      </c>
      <c r="O26" s="6">
        <v>33.333333333333329</v>
      </c>
      <c r="P26" s="6">
        <v>17.25</v>
      </c>
      <c r="Q26" s="6">
        <v>0.33333333333333331</v>
      </c>
      <c r="R26" t="str">
        <f t="shared" si="0"/>
        <v>Barranquilla,Municipal,Barranquilla/Municipal,Juzgado 013 Civil Municipal de Barranquilla,ROSA ALICIA BARRERA LUQUE,12,975,81.25,611,50.9166666666667,257,63.5833333333333,17.3333333333333,0.333333333333333,33.3333333333333,17.25,0.333333333333333</v>
      </c>
    </row>
    <row r="27" spans="1:30" ht="90" x14ac:dyDescent="0.25">
      <c r="A27" s="4" t="s">
        <v>30</v>
      </c>
      <c r="B27" s="4" t="s">
        <v>2</v>
      </c>
      <c r="C27" s="21" t="str">
        <f t="shared" si="2"/>
        <v>Barranquilla/Municipal</v>
      </c>
      <c r="D27" s="5" t="s">
        <v>55</v>
      </c>
      <c r="E27" s="5" t="s">
        <v>56</v>
      </c>
      <c r="F27" s="6">
        <v>12</v>
      </c>
      <c r="G27" s="6">
        <v>955</v>
      </c>
      <c r="H27" s="6">
        <v>79.583333333333314</v>
      </c>
      <c r="I27" s="6">
        <v>602</v>
      </c>
      <c r="J27" s="6">
        <v>50.166666666666671</v>
      </c>
      <c r="K27" s="6">
        <v>375</v>
      </c>
      <c r="L27" s="6">
        <v>62.250000000000007</v>
      </c>
      <c r="M27" s="6">
        <v>17.25</v>
      </c>
      <c r="N27" s="6">
        <v>8.3333333333333329E-2</v>
      </c>
      <c r="O27" s="6">
        <v>34.75</v>
      </c>
      <c r="P27" s="6">
        <v>15.333333333333332</v>
      </c>
      <c r="Q27" s="6">
        <v>8.3333333333333329E-2</v>
      </c>
      <c r="R27" t="str">
        <f t="shared" si="0"/>
        <v>Barranquilla,Municipal,Barranquilla/Municipal,Juzgado 003 Civil Municipal de Barranquilla,LUISA ISABEL GUTIERREZ CORRO,12,955,79.5833333333333,602,50.1666666666667,375,62.25,17.25,0.0833333333333333,34.75,15.3333333333333,0.0833333333333333</v>
      </c>
    </row>
    <row r="28" spans="1:30" ht="90" x14ac:dyDescent="0.25">
      <c r="A28" s="4" t="s">
        <v>30</v>
      </c>
      <c r="B28" s="4" t="s">
        <v>2</v>
      </c>
      <c r="C28" s="21" t="str">
        <f t="shared" si="2"/>
        <v>Barranquilla/Municipal</v>
      </c>
      <c r="D28" s="5" t="s">
        <v>57</v>
      </c>
      <c r="E28" s="5" t="s">
        <v>58</v>
      </c>
      <c r="F28" s="6">
        <v>12</v>
      </c>
      <c r="G28" s="6">
        <v>961</v>
      </c>
      <c r="H28" s="6">
        <v>80.083333333333329</v>
      </c>
      <c r="I28" s="6">
        <v>590</v>
      </c>
      <c r="J28" s="6">
        <v>49.166666666666657</v>
      </c>
      <c r="K28" s="6">
        <v>382</v>
      </c>
      <c r="L28" s="6">
        <v>62.666666666666664</v>
      </c>
      <c r="M28" s="6">
        <v>17.25</v>
      </c>
      <c r="N28" s="6">
        <v>0.16666666666666671</v>
      </c>
      <c r="O28" s="6">
        <v>32.916666666666657</v>
      </c>
      <c r="P28" s="6">
        <v>16.083333333333332</v>
      </c>
      <c r="Q28" s="6">
        <v>0.16666666666666671</v>
      </c>
      <c r="R28" t="str">
        <f t="shared" si="0"/>
        <v>Barranquilla,Municipal,Barranquilla/Municipal,Juzgado 009 Civil Municipal de Barranquilla,ALFONSO  GONZALEZ PONTON,12,961,80.0833333333333,590,49.1666666666667,382,62.6666666666667,17.25,0.166666666666667,32.9166666666667,16.0833333333333,0.166666666666667</v>
      </c>
    </row>
    <row r="29" spans="1:30" ht="90" x14ac:dyDescent="0.25">
      <c r="A29" s="4" t="s">
        <v>30</v>
      </c>
      <c r="B29" s="4" t="s">
        <v>2</v>
      </c>
      <c r="C29" s="21" t="str">
        <f t="shared" si="2"/>
        <v>Barranquilla/Municipal</v>
      </c>
      <c r="D29" s="5" t="s">
        <v>59</v>
      </c>
      <c r="E29" s="5" t="s">
        <v>60</v>
      </c>
      <c r="F29" s="6">
        <v>9</v>
      </c>
      <c r="G29" s="6">
        <v>1008</v>
      </c>
      <c r="H29" s="6">
        <v>111.99999999999999</v>
      </c>
      <c r="I29" s="6">
        <v>581</v>
      </c>
      <c r="J29" s="6">
        <v>64.555555555555571</v>
      </c>
      <c r="K29" s="6">
        <v>448</v>
      </c>
      <c r="L29" s="6">
        <v>85.666666666666671</v>
      </c>
      <c r="M29" s="6">
        <v>26.333333333333336</v>
      </c>
      <c r="N29" s="6">
        <v>0</v>
      </c>
      <c r="O29" s="6">
        <v>41.777777777777786</v>
      </c>
      <c r="P29" s="6">
        <v>22.777777777777775</v>
      </c>
      <c r="Q29" s="6">
        <v>0</v>
      </c>
      <c r="R29" t="str">
        <f t="shared" si="0"/>
        <v>Barranquilla,Municipal,Barranquilla/Municipal,Juzgado 008 Civil Municipal de Barranquilla,JAIRO ALBERTO FANDIÑO  VASQUEZ,9,1008,112,581,64.5555555555556,448,85.6666666666667,26.3333333333333,0,41.7777777777778,22.7777777777778,0</v>
      </c>
    </row>
    <row r="30" spans="1:30" ht="90" x14ac:dyDescent="0.25">
      <c r="A30" s="4" t="s">
        <v>30</v>
      </c>
      <c r="B30" s="4" t="s">
        <v>2</v>
      </c>
      <c r="C30" s="21" t="str">
        <f t="shared" si="2"/>
        <v>Barranquilla/Municipal</v>
      </c>
      <c r="D30" s="5" t="s">
        <v>61</v>
      </c>
      <c r="E30" s="5" t="s">
        <v>62</v>
      </c>
      <c r="F30" s="6">
        <v>9</v>
      </c>
      <c r="G30" s="6">
        <v>630</v>
      </c>
      <c r="H30" s="6">
        <v>70.000000000000014</v>
      </c>
      <c r="I30" s="6">
        <v>521</v>
      </c>
      <c r="J30" s="6">
        <v>57.888888888888893</v>
      </c>
      <c r="K30" s="6">
        <v>317</v>
      </c>
      <c r="L30" s="6">
        <v>50.444444444444443</v>
      </c>
      <c r="M30" s="6">
        <v>18.444444444444446</v>
      </c>
      <c r="N30" s="6">
        <v>1.1111111111111109</v>
      </c>
      <c r="O30" s="6">
        <v>40</v>
      </c>
      <c r="P30" s="6">
        <v>17.444444444444446</v>
      </c>
      <c r="Q30" s="6">
        <v>0.44444444444444442</v>
      </c>
      <c r="R30" t="str">
        <f t="shared" si="0"/>
        <v>Barranquilla,Municipal,Barranquilla/Municipal,Juzgado 010 Civil Municipal de Barranquilla,MONICA PATRICIA VALVERDE  SOLANO,9,630,70,521,57.8888888888889,317,50.4444444444444,18.4444444444444,1.11111111111111,40,17.4444444444444,0.444444444444444</v>
      </c>
    </row>
    <row r="31" spans="1:30" ht="60" x14ac:dyDescent="0.25">
      <c r="A31" s="4" t="s">
        <v>30</v>
      </c>
      <c r="B31" s="4" t="s">
        <v>2</v>
      </c>
      <c r="C31" s="21" t="str">
        <f t="shared" si="2"/>
        <v>Barranquilla/Municipal</v>
      </c>
      <c r="D31" s="5" t="s">
        <v>63</v>
      </c>
      <c r="E31" s="5" t="s">
        <v>64</v>
      </c>
      <c r="F31" s="6">
        <v>12</v>
      </c>
      <c r="G31" s="6">
        <v>369</v>
      </c>
      <c r="H31" s="6">
        <v>30.750000000000004</v>
      </c>
      <c r="I31" s="6">
        <v>501</v>
      </c>
      <c r="J31" s="6">
        <v>41.749999999999993</v>
      </c>
      <c r="K31" s="6">
        <v>1242</v>
      </c>
      <c r="L31" s="6">
        <v>20</v>
      </c>
      <c r="M31" s="6">
        <v>10.749999999999998</v>
      </c>
      <c r="N31" s="6">
        <v>0</v>
      </c>
      <c r="O31" s="6">
        <v>31.499999999999996</v>
      </c>
      <c r="P31" s="6">
        <v>10.25</v>
      </c>
      <c r="Q31" s="6">
        <v>0</v>
      </c>
      <c r="R31" t="str">
        <f t="shared" si="0"/>
        <v>Barranquilla,Municipal,Barranquilla/Municipal,Juzgado 004 Civil Municipal de Soledad,ANGELA INES PANTOJA POLO,12,369,30.75,501,41.75,1242,20,10.75,0,31.5,10.25,0</v>
      </c>
    </row>
    <row r="32" spans="1:30" ht="90" x14ac:dyDescent="0.25">
      <c r="A32" s="4" t="s">
        <v>30</v>
      </c>
      <c r="B32" s="4" t="s">
        <v>2</v>
      </c>
      <c r="C32" s="21" t="str">
        <f t="shared" si="2"/>
        <v>Barranquilla/Municipal</v>
      </c>
      <c r="D32" s="5" t="s">
        <v>65</v>
      </c>
      <c r="E32" s="5" t="s">
        <v>66</v>
      </c>
      <c r="F32" s="6">
        <v>7</v>
      </c>
      <c r="G32" s="6">
        <v>510</v>
      </c>
      <c r="H32" s="6">
        <v>72.857142857142861</v>
      </c>
      <c r="I32" s="6">
        <v>499</v>
      </c>
      <c r="J32" s="6">
        <v>71.285714285714278</v>
      </c>
      <c r="K32" s="6">
        <v>697</v>
      </c>
      <c r="L32" s="6">
        <v>57.714285714285715</v>
      </c>
      <c r="M32" s="6">
        <v>15</v>
      </c>
      <c r="N32" s="6">
        <v>0.14285714285714279</v>
      </c>
      <c r="O32" s="6">
        <v>56.857142857142868</v>
      </c>
      <c r="P32" s="6">
        <v>14.285714285714285</v>
      </c>
      <c r="Q32" s="6">
        <v>0.14285714285714279</v>
      </c>
      <c r="R32" t="str">
        <f t="shared" si="0"/>
        <v>Barranquilla,Municipal,Barranquilla/Municipal,Juzgado 001 Civil Municipal de Barranquilla,KATHERINE IVON MENDOZA NIEBLES,7,510,72.8571428571429,499,71.2857142857143,697,57.7142857142857,15,0.142857142857143,56.8571428571429,14.2857142857143,0.142857142857143</v>
      </c>
    </row>
    <row r="33" spans="1:18" ht="60" x14ac:dyDescent="0.25">
      <c r="A33" s="4" t="s">
        <v>30</v>
      </c>
      <c r="B33" s="4" t="s">
        <v>2</v>
      </c>
      <c r="C33" s="21" t="str">
        <f t="shared" si="2"/>
        <v>Barranquilla/Municipal</v>
      </c>
      <c r="D33" s="5" t="s">
        <v>67</v>
      </c>
      <c r="E33" s="5" t="s">
        <v>68</v>
      </c>
      <c r="F33" s="6">
        <v>12</v>
      </c>
      <c r="G33" s="6">
        <v>393</v>
      </c>
      <c r="H33" s="6">
        <v>32.750000000000007</v>
      </c>
      <c r="I33" s="6">
        <v>200</v>
      </c>
      <c r="J33" s="6">
        <v>16.666666666666664</v>
      </c>
      <c r="K33" s="6">
        <v>128</v>
      </c>
      <c r="L33" s="6">
        <v>20.833333333333332</v>
      </c>
      <c r="M33" s="6">
        <v>11.833333333333334</v>
      </c>
      <c r="N33" s="6">
        <v>8.3333333333333329E-2</v>
      </c>
      <c r="O33" s="6">
        <v>5.9999999999999991</v>
      </c>
      <c r="P33" s="6">
        <v>10.583333333333334</v>
      </c>
      <c r="Q33" s="6">
        <v>8.3333333333333329E-2</v>
      </c>
      <c r="R33" t="str">
        <f t="shared" si="0"/>
        <v>Barranquilla,Municipal,Barranquilla/Municipal,Juzgado 001 Civil Municipal de Soledad,ZAHIRA VANESSA RAISH  MALO,12,393,32.75,200,16.6666666666667,128,20.8333333333333,11.8333333333333,0.0833333333333333,6,10.5833333333333,0.0833333333333333</v>
      </c>
    </row>
    <row r="34" spans="1:18" ht="60" x14ac:dyDescent="0.25">
      <c r="A34" s="4" t="s">
        <v>69</v>
      </c>
      <c r="B34" s="4" t="s">
        <v>2</v>
      </c>
      <c r="C34" s="21" t="str">
        <f t="shared" si="2"/>
        <v>Bogotá/Municipal</v>
      </c>
      <c r="D34" s="5" t="s">
        <v>70</v>
      </c>
      <c r="E34" s="5" t="s">
        <v>71</v>
      </c>
      <c r="F34" s="6">
        <v>12</v>
      </c>
      <c r="G34" s="6">
        <v>1518</v>
      </c>
      <c r="H34" s="6">
        <v>126.49999999999999</v>
      </c>
      <c r="I34" s="6">
        <v>1622</v>
      </c>
      <c r="J34" s="6">
        <v>135.16666666666669</v>
      </c>
      <c r="K34" s="6">
        <v>881</v>
      </c>
      <c r="L34" s="6">
        <v>104.58333333333331</v>
      </c>
      <c r="M34" s="6">
        <v>21.916666666666671</v>
      </c>
      <c r="N34" s="6">
        <v>0</v>
      </c>
      <c r="O34" s="6">
        <v>113.50000000000001</v>
      </c>
      <c r="P34" s="6">
        <v>21.666666666666664</v>
      </c>
      <c r="Q34" s="6">
        <v>0</v>
      </c>
      <c r="R34" t="str">
        <f t="shared" si="0"/>
        <v>Bogotá,Municipal,Bogotá/Municipal,Juzgado 011 Civil Municipal de Bogotá,BLANCA LIZETTE FERNANDEZ GOMEZ,12,1518,126.5,1622,135.166666666667,881,104.583333333333,21.9166666666667,0,113.5,21.6666666666667,0</v>
      </c>
    </row>
    <row r="35" spans="1:18" ht="60" x14ac:dyDescent="0.25">
      <c r="A35" s="4" t="s">
        <v>69</v>
      </c>
      <c r="B35" s="4" t="s">
        <v>2</v>
      </c>
      <c r="C35" s="21" t="str">
        <f t="shared" si="2"/>
        <v>Bogotá/Municipal</v>
      </c>
      <c r="D35" s="5" t="s">
        <v>72</v>
      </c>
      <c r="E35" s="5" t="s">
        <v>73</v>
      </c>
      <c r="F35" s="6">
        <v>12</v>
      </c>
      <c r="G35" s="6">
        <v>1302</v>
      </c>
      <c r="H35" s="6">
        <v>108.5</v>
      </c>
      <c r="I35" s="6">
        <v>1322</v>
      </c>
      <c r="J35" s="6">
        <v>110.1666666666667</v>
      </c>
      <c r="K35" s="6">
        <v>404</v>
      </c>
      <c r="L35" s="6">
        <v>85.25</v>
      </c>
      <c r="M35" s="6">
        <v>23.166666666666664</v>
      </c>
      <c r="N35" s="6">
        <v>8.3333333333333329E-2</v>
      </c>
      <c r="O35" s="6">
        <v>87.6666666666667</v>
      </c>
      <c r="P35" s="6">
        <v>22.416666666666668</v>
      </c>
      <c r="Q35" s="6">
        <v>8.3333333333333329E-2</v>
      </c>
      <c r="R35" t="str">
        <f t="shared" si="0"/>
        <v>Bogotá,Municipal,Bogotá/Municipal,Juzgado 036 Civil Municipal de Bogotá,EDITH CONSTANZA LOZANO LINARES,12,1302,108.5,1322,110.166666666667,404,85.25,23.1666666666667,0.0833333333333333,87.6666666666667,22.4166666666667,0.0833333333333333</v>
      </c>
    </row>
    <row r="36" spans="1:18" ht="60" x14ac:dyDescent="0.25">
      <c r="A36" s="4" t="s">
        <v>69</v>
      </c>
      <c r="B36" s="4" t="s">
        <v>2</v>
      </c>
      <c r="C36" s="21" t="str">
        <f t="shared" si="2"/>
        <v>Bogotá/Municipal</v>
      </c>
      <c r="D36" s="5" t="s">
        <v>74</v>
      </c>
      <c r="E36" s="5" t="s">
        <v>75</v>
      </c>
      <c r="F36" s="6">
        <v>12</v>
      </c>
      <c r="G36" s="6">
        <v>1208</v>
      </c>
      <c r="H36" s="6">
        <v>100.66666666666666</v>
      </c>
      <c r="I36" s="6">
        <v>1300</v>
      </c>
      <c r="J36" s="6">
        <v>108.33333333333333</v>
      </c>
      <c r="K36" s="6">
        <v>671</v>
      </c>
      <c r="L36" s="6">
        <v>78.333333333333329</v>
      </c>
      <c r="M36" s="6">
        <v>22.25</v>
      </c>
      <c r="N36" s="6">
        <v>8.3333333333333329E-2</v>
      </c>
      <c r="O36" s="6">
        <v>86.833333333333329</v>
      </c>
      <c r="P36" s="6">
        <v>21.416666666666664</v>
      </c>
      <c r="Q36" s="6">
        <v>8.3333333333333329E-2</v>
      </c>
      <c r="R36" t="str">
        <f t="shared" si="0"/>
        <v>Bogotá,Municipal,Bogotá/Municipal,Juzgado 032 Civil Municipal de Bogotá,NIDYA ESMERALDA  SANCHEZ  CAPACHO,12,1208,100.666666666667,1300,108.333333333333,671,78.3333333333333,22.25,0.0833333333333333,86.8333333333333,21.4166666666667,0.0833333333333333</v>
      </c>
    </row>
    <row r="37" spans="1:18" ht="60" x14ac:dyDescent="0.25">
      <c r="A37" s="4" t="s">
        <v>69</v>
      </c>
      <c r="B37" s="4" t="s">
        <v>2</v>
      </c>
      <c r="C37" s="21" t="str">
        <f t="shared" si="2"/>
        <v>Bogotá/Municipal</v>
      </c>
      <c r="D37" s="5" t="s">
        <v>76</v>
      </c>
      <c r="E37" s="5" t="s">
        <v>77</v>
      </c>
      <c r="F37" s="6">
        <v>12</v>
      </c>
      <c r="G37" s="6">
        <v>1550</v>
      </c>
      <c r="H37" s="6">
        <v>129.16666666666669</v>
      </c>
      <c r="I37" s="6">
        <v>1297</v>
      </c>
      <c r="J37" s="6">
        <v>108.08333333333331</v>
      </c>
      <c r="K37" s="6">
        <v>753</v>
      </c>
      <c r="L37" s="6">
        <v>105.50000000000001</v>
      </c>
      <c r="M37" s="6">
        <v>23.583333333333329</v>
      </c>
      <c r="N37" s="6">
        <v>8.3333333333333329E-2</v>
      </c>
      <c r="O37" s="6">
        <v>85.499999999999986</v>
      </c>
      <c r="P37" s="6">
        <v>22.500000000000004</v>
      </c>
      <c r="Q37" s="6">
        <v>8.3333333333333329E-2</v>
      </c>
      <c r="R37" t="str">
        <f t="shared" si="0"/>
        <v>Bogotá,Municipal,Bogotá/Municipal,Juzgado 007 Civil Municipal de Bogotá,LOURDES MIRIAM BELTRAN  PEÑA,12,1550,129.166666666667,1297,108.083333333333,753,105.5,23.5833333333333,0.0833333333333333,85.5,22.5,0.0833333333333333</v>
      </c>
    </row>
    <row r="38" spans="1:18" ht="60" x14ac:dyDescent="0.25">
      <c r="A38" s="4" t="s">
        <v>69</v>
      </c>
      <c r="B38" s="4" t="s">
        <v>2</v>
      </c>
      <c r="C38" s="21" t="str">
        <f t="shared" si="2"/>
        <v>Bogotá/Municipal</v>
      </c>
      <c r="D38" s="5" t="s">
        <v>78</v>
      </c>
      <c r="E38" s="5" t="s">
        <v>79</v>
      </c>
      <c r="F38" s="6">
        <v>12</v>
      </c>
      <c r="G38" s="6">
        <v>1472</v>
      </c>
      <c r="H38" s="6">
        <v>122.66666666666664</v>
      </c>
      <c r="I38" s="6">
        <v>1269</v>
      </c>
      <c r="J38" s="6">
        <v>105.74999999999997</v>
      </c>
      <c r="K38" s="6">
        <v>879</v>
      </c>
      <c r="L38" s="6">
        <v>99</v>
      </c>
      <c r="M38" s="6">
        <v>23.583333333333329</v>
      </c>
      <c r="N38" s="6">
        <v>8.3333333333333329E-2</v>
      </c>
      <c r="O38" s="6">
        <v>83.999999999999986</v>
      </c>
      <c r="P38" s="6">
        <v>21.666666666666664</v>
      </c>
      <c r="Q38" s="6">
        <v>8.3333333333333329E-2</v>
      </c>
      <c r="R38" t="str">
        <f t="shared" si="0"/>
        <v>Bogotá,Municipal,Bogotá/Municipal,Juzgado 006 Civil Municipal de Bogotá,JORGE ALFREDO VARGAS ARROYO,12,1472,122.666666666667,1269,105.75,879,99,23.5833333333333,0.0833333333333333,84,21.6666666666667,0.0833333333333333</v>
      </c>
    </row>
    <row r="39" spans="1:18" ht="60" x14ac:dyDescent="0.25">
      <c r="A39" s="4" t="s">
        <v>69</v>
      </c>
      <c r="B39" s="4" t="s">
        <v>2</v>
      </c>
      <c r="C39" s="21" t="str">
        <f t="shared" si="2"/>
        <v>Bogotá/Municipal</v>
      </c>
      <c r="D39" s="5" t="s">
        <v>80</v>
      </c>
      <c r="E39" s="5" t="s">
        <v>81</v>
      </c>
      <c r="F39" s="6">
        <v>12</v>
      </c>
      <c r="G39" s="6">
        <v>1114</v>
      </c>
      <c r="H39" s="6">
        <v>92.833333333333329</v>
      </c>
      <c r="I39" s="6">
        <v>1261</v>
      </c>
      <c r="J39" s="6">
        <v>105.08333333333333</v>
      </c>
      <c r="K39" s="6">
        <v>832</v>
      </c>
      <c r="L39" s="6">
        <v>70.750000000000014</v>
      </c>
      <c r="M39" s="6">
        <v>22.083333333333329</v>
      </c>
      <c r="N39" s="6">
        <v>0</v>
      </c>
      <c r="O39" s="6">
        <v>84.583333333333357</v>
      </c>
      <c r="P39" s="6">
        <v>20.499999999999996</v>
      </c>
      <c r="Q39" s="6">
        <v>0</v>
      </c>
      <c r="R39" t="str">
        <f t="shared" si="0"/>
        <v>Bogotá,Municipal,Bogotá/Municipal,Juzgado 055 Civil Municipal de Bogotá,MARGARETH ROSALIN MURCIA  RAMOS,12,1114,92.8333333333333,1261,105.083333333333,832,70.75,22.0833333333333,0,84.5833333333334,20.5,0</v>
      </c>
    </row>
    <row r="40" spans="1:18" ht="60" x14ac:dyDescent="0.25">
      <c r="A40" s="4" t="s">
        <v>69</v>
      </c>
      <c r="B40" s="4" t="s">
        <v>2</v>
      </c>
      <c r="C40" s="21" t="str">
        <f t="shared" si="2"/>
        <v>Bogotá/Municipal</v>
      </c>
      <c r="D40" s="5" t="s">
        <v>82</v>
      </c>
      <c r="E40" s="5" t="s">
        <v>83</v>
      </c>
      <c r="F40" s="6">
        <v>12</v>
      </c>
      <c r="G40" s="6">
        <v>1386</v>
      </c>
      <c r="H40" s="6">
        <v>115.50000000000004</v>
      </c>
      <c r="I40" s="6">
        <v>1255</v>
      </c>
      <c r="J40" s="6">
        <v>104.58333333333331</v>
      </c>
      <c r="K40" s="6">
        <v>1407</v>
      </c>
      <c r="L40" s="6">
        <v>91.500000000000014</v>
      </c>
      <c r="M40" s="6">
        <v>23.833333333333339</v>
      </c>
      <c r="N40" s="6">
        <v>0.16666666666666671</v>
      </c>
      <c r="O40" s="6">
        <v>81.416666666666643</v>
      </c>
      <c r="P40" s="6">
        <v>23.166666666666668</v>
      </c>
      <c r="Q40" s="6">
        <v>0</v>
      </c>
      <c r="R40" t="str">
        <f t="shared" si="0"/>
        <v>Bogotá,Municipal,Bogotá/Municipal,Juzgado 054 Civil Municipal de Bogotá,ALFONSO RAFAEL  GOMEZ  NIETO,12,1386,115.5,1255,104.583333333333,1407,91.5,23.8333333333333,0.166666666666667,81.4166666666666,23.1666666666667,0</v>
      </c>
    </row>
    <row r="41" spans="1:18" ht="60" x14ac:dyDescent="0.25">
      <c r="A41" s="4" t="s">
        <v>69</v>
      </c>
      <c r="B41" s="4" t="s">
        <v>2</v>
      </c>
      <c r="C41" s="21" t="str">
        <f t="shared" si="2"/>
        <v>Bogotá/Municipal</v>
      </c>
      <c r="D41" s="5" t="s">
        <v>84</v>
      </c>
      <c r="E41" s="5" t="s">
        <v>85</v>
      </c>
      <c r="F41" s="6">
        <v>12</v>
      </c>
      <c r="G41" s="6">
        <v>1257</v>
      </c>
      <c r="H41" s="6">
        <v>104.75</v>
      </c>
      <c r="I41" s="6">
        <v>1237</v>
      </c>
      <c r="J41" s="6">
        <v>103.08333333333331</v>
      </c>
      <c r="K41" s="6">
        <v>1005</v>
      </c>
      <c r="L41" s="6">
        <v>80.25</v>
      </c>
      <c r="M41" s="6">
        <v>24.5</v>
      </c>
      <c r="N41" s="6">
        <v>0</v>
      </c>
      <c r="O41" s="6">
        <v>80.166666666666657</v>
      </c>
      <c r="P41" s="6">
        <v>22.833333333333332</v>
      </c>
      <c r="Q41" s="6">
        <v>8.3333333333333329E-2</v>
      </c>
      <c r="R41" t="str">
        <f t="shared" si="0"/>
        <v>Bogotá,Municipal,Bogotá/Municipal,Juzgado 052 Civil Municipal de Bogotá,DIANA NICOLLE PALACIOS SANTOS,12,1257,104.75,1237,103.083333333333,1005,80.25,24.5,0,80.1666666666667,22.8333333333333,0.0833333333333333</v>
      </c>
    </row>
    <row r="42" spans="1:18" ht="60" x14ac:dyDescent="0.25">
      <c r="A42" s="4" t="s">
        <v>69</v>
      </c>
      <c r="B42" s="4" t="s">
        <v>2</v>
      </c>
      <c r="C42" s="21" t="str">
        <f t="shared" si="2"/>
        <v>Bogotá/Municipal</v>
      </c>
      <c r="D42" s="5" t="s">
        <v>86</v>
      </c>
      <c r="E42" s="5" t="s">
        <v>87</v>
      </c>
      <c r="F42" s="6">
        <v>12</v>
      </c>
      <c r="G42" s="6">
        <v>1575</v>
      </c>
      <c r="H42" s="6">
        <v>131.25000000000003</v>
      </c>
      <c r="I42" s="6">
        <v>1227</v>
      </c>
      <c r="J42" s="6">
        <v>102.25</v>
      </c>
      <c r="K42" s="6">
        <v>966</v>
      </c>
      <c r="L42" s="6">
        <v>105.83333333333336</v>
      </c>
      <c r="M42" s="6">
        <v>25.166666666666664</v>
      </c>
      <c r="N42" s="6">
        <v>0.25</v>
      </c>
      <c r="O42" s="6">
        <v>77.750000000000014</v>
      </c>
      <c r="P42" s="6">
        <v>24.249999999999996</v>
      </c>
      <c r="Q42" s="6">
        <v>0.25</v>
      </c>
      <c r="R42" t="str">
        <f t="shared" si="0"/>
        <v>Bogotá,Municipal,Bogotá/Municipal,Juzgado 031 Civil Municipal de Bogotá,ANGELA MARÍA MOLINA  PALACIO,12,1575,131.25,1227,102.25,966,105.833333333333,25.1666666666667,0.25,77.75,24.25,0.25</v>
      </c>
    </row>
    <row r="43" spans="1:18" ht="60" x14ac:dyDescent="0.25">
      <c r="A43" s="4" t="s">
        <v>69</v>
      </c>
      <c r="B43" s="4" t="s">
        <v>2</v>
      </c>
      <c r="C43" s="21" t="str">
        <f t="shared" si="2"/>
        <v>Bogotá/Municipal</v>
      </c>
      <c r="D43" s="5" t="s">
        <v>88</v>
      </c>
      <c r="E43" s="5" t="s">
        <v>89</v>
      </c>
      <c r="F43" s="6">
        <v>12</v>
      </c>
      <c r="G43" s="6">
        <v>1136</v>
      </c>
      <c r="H43" s="6">
        <v>94.666666666666657</v>
      </c>
      <c r="I43" s="6">
        <v>1214</v>
      </c>
      <c r="J43" s="6">
        <v>101.16666666666669</v>
      </c>
      <c r="K43" s="6">
        <v>632</v>
      </c>
      <c r="L43" s="6">
        <v>70.499999999999986</v>
      </c>
      <c r="M43" s="6">
        <v>24.083333333333339</v>
      </c>
      <c r="N43" s="6">
        <v>8.3333333333333329E-2</v>
      </c>
      <c r="O43" s="6">
        <v>78.916666666666686</v>
      </c>
      <c r="P43" s="6">
        <v>22.166666666666668</v>
      </c>
      <c r="Q43" s="6">
        <v>8.3333333333333329E-2</v>
      </c>
      <c r="R43" t="str">
        <f t="shared" si="0"/>
        <v>Bogotá,Municipal,Bogotá/Municipal,Juzgado 042 Civil Municipal de Bogotá,LUZ HELENA VARGAS ESTUPIÑAN,12,1136,94.6666666666667,1214,101.166666666667,632,70.5,24.0833333333333,0.0833333333333333,78.9166666666667,22.1666666666667,0.0833333333333333</v>
      </c>
    </row>
    <row r="44" spans="1:18" ht="60" x14ac:dyDescent="0.25">
      <c r="A44" s="4" t="s">
        <v>69</v>
      </c>
      <c r="B44" s="4" t="s">
        <v>2</v>
      </c>
      <c r="C44" s="21" t="str">
        <f t="shared" si="2"/>
        <v>Bogotá/Municipal</v>
      </c>
      <c r="D44" s="5" t="s">
        <v>90</v>
      </c>
      <c r="E44" s="5" t="s">
        <v>91</v>
      </c>
      <c r="F44" s="6">
        <v>9</v>
      </c>
      <c r="G44" s="6">
        <v>1050</v>
      </c>
      <c r="H44" s="6">
        <v>116.66666666666667</v>
      </c>
      <c r="I44" s="6">
        <v>1210</v>
      </c>
      <c r="J44" s="6">
        <v>134.44444444444446</v>
      </c>
      <c r="K44" s="6">
        <v>838</v>
      </c>
      <c r="L44" s="6">
        <v>92.888888888888886</v>
      </c>
      <c r="M44" s="6">
        <v>23.555555555555554</v>
      </c>
      <c r="N44" s="6">
        <v>0.22222222222222221</v>
      </c>
      <c r="O44" s="6">
        <v>111.22222222222223</v>
      </c>
      <c r="P44" s="6">
        <v>23</v>
      </c>
      <c r="Q44" s="6">
        <v>0.22222222222222221</v>
      </c>
      <c r="R44" t="str">
        <f t="shared" si="0"/>
        <v>Bogotá,Municipal,Bogotá/Municipal,Juzgado 050 Civil Municipal de Bogotá,DORA ALEJANDRA VALENCIA  TOVAR,9,1050,116.666666666667,1210,134.444444444444,838,92.8888888888889,23.5555555555556,0.222222222222222,111.222222222222,23,0.222222222222222</v>
      </c>
    </row>
    <row r="45" spans="1:18" ht="60" x14ac:dyDescent="0.25">
      <c r="A45" s="4" t="s">
        <v>69</v>
      </c>
      <c r="B45" s="4" t="s">
        <v>2</v>
      </c>
      <c r="C45" s="21" t="str">
        <f t="shared" si="2"/>
        <v>Bogotá/Municipal</v>
      </c>
      <c r="D45" s="5" t="s">
        <v>92</v>
      </c>
      <c r="E45" s="5" t="s">
        <v>93</v>
      </c>
      <c r="F45" s="6">
        <v>12</v>
      </c>
      <c r="G45" s="6">
        <v>1155</v>
      </c>
      <c r="H45" s="6">
        <v>96.249999999999986</v>
      </c>
      <c r="I45" s="6">
        <v>1201</v>
      </c>
      <c r="J45" s="6">
        <v>100.08333333333334</v>
      </c>
      <c r="K45" s="6">
        <v>441</v>
      </c>
      <c r="L45" s="6">
        <v>73.666666666666657</v>
      </c>
      <c r="M45" s="6">
        <v>22.583333333333332</v>
      </c>
      <c r="N45" s="6">
        <v>0</v>
      </c>
      <c r="O45" s="6">
        <v>78.5</v>
      </c>
      <c r="P45" s="6">
        <v>21.583333333333339</v>
      </c>
      <c r="Q45" s="6">
        <v>0</v>
      </c>
      <c r="R45" t="str">
        <f t="shared" si="0"/>
        <v>Bogotá,Municipal,Bogotá/Municipal,Juzgado 022 Civil Municipal de Bogotá,CAMILA ANDREA  CALDERON  FONSECA,12,1155,96.25,1201,100.083333333333,441,73.6666666666667,22.5833333333333,0,78.5,21.5833333333333,0</v>
      </c>
    </row>
    <row r="46" spans="1:18" ht="60" x14ac:dyDescent="0.25">
      <c r="A46" s="4" t="s">
        <v>69</v>
      </c>
      <c r="B46" s="4" t="s">
        <v>2</v>
      </c>
      <c r="C46" s="21" t="str">
        <f t="shared" si="2"/>
        <v>Bogotá/Municipal</v>
      </c>
      <c r="D46" s="5" t="s">
        <v>94</v>
      </c>
      <c r="E46" s="5" t="s">
        <v>95</v>
      </c>
      <c r="F46" s="6">
        <v>12</v>
      </c>
      <c r="G46" s="6">
        <v>1330</v>
      </c>
      <c r="H46" s="6">
        <v>110.83333333333337</v>
      </c>
      <c r="I46" s="6">
        <v>1195</v>
      </c>
      <c r="J46" s="6">
        <v>99.583333333333343</v>
      </c>
      <c r="K46" s="6">
        <v>311</v>
      </c>
      <c r="L46" s="6">
        <v>87.916666666666686</v>
      </c>
      <c r="M46" s="6">
        <v>22.75</v>
      </c>
      <c r="N46" s="6">
        <v>0.16666666666666671</v>
      </c>
      <c r="O46" s="6">
        <v>76.416666666666657</v>
      </c>
      <c r="P46" s="6">
        <v>22.999999999999996</v>
      </c>
      <c r="Q46" s="6">
        <v>0.16666666666666671</v>
      </c>
      <c r="R46" t="str">
        <f t="shared" si="0"/>
        <v>Bogotá,Municipal,Bogotá/Municipal,Juzgado 033 Civil Municipal de Bogotá,HERNAN ANDRES GONZALEZ BUITRAGO,12,1330,110.833333333333,1195,99.5833333333333,311,87.9166666666667,22.75,0.166666666666667,76.4166666666667,23,0.166666666666667</v>
      </c>
    </row>
    <row r="47" spans="1:18" ht="60" x14ac:dyDescent="0.25">
      <c r="A47" s="4" t="s">
        <v>69</v>
      </c>
      <c r="B47" s="4" t="s">
        <v>2</v>
      </c>
      <c r="C47" s="21" t="str">
        <f t="shared" si="2"/>
        <v>Bogotá/Municipal</v>
      </c>
      <c r="D47" s="5" t="s">
        <v>96</v>
      </c>
      <c r="E47" s="5" t="s">
        <v>97</v>
      </c>
      <c r="F47" s="6">
        <v>12</v>
      </c>
      <c r="G47" s="6">
        <v>1217</v>
      </c>
      <c r="H47" s="6">
        <v>101.41666666666666</v>
      </c>
      <c r="I47" s="6">
        <v>1162</v>
      </c>
      <c r="J47" s="6">
        <v>96.833333333333329</v>
      </c>
      <c r="K47" s="6">
        <v>355</v>
      </c>
      <c r="L47" s="6">
        <v>77.916666666666657</v>
      </c>
      <c r="M47" s="6">
        <v>23.333333333333336</v>
      </c>
      <c r="N47" s="6">
        <v>0.16666666666666666</v>
      </c>
      <c r="O47" s="6">
        <v>74.333333333333329</v>
      </c>
      <c r="P47" s="6">
        <v>22.333333333333332</v>
      </c>
      <c r="Q47" s="6">
        <v>0.16666666666666666</v>
      </c>
      <c r="R47" t="str">
        <f t="shared" si="0"/>
        <v>Bogotá,Municipal,Bogotá/Municipal,Juzgado 021 Civil Municipal de Bogotá,GLORIA ESPERANZA OSORIO  OSPINA,12,1217,101.416666666667,1162,96.8333333333333,355,77.9166666666667,23.3333333333333,0.166666666666667,74.3333333333333,22.3333333333333,0.166666666666667</v>
      </c>
    </row>
    <row r="48" spans="1:18" ht="60" x14ac:dyDescent="0.25">
      <c r="A48" s="4" t="s">
        <v>69</v>
      </c>
      <c r="B48" s="4" t="s">
        <v>2</v>
      </c>
      <c r="C48" s="21" t="str">
        <f t="shared" si="2"/>
        <v>Bogotá/Municipal</v>
      </c>
      <c r="D48" s="5" t="s">
        <v>98</v>
      </c>
      <c r="E48" s="5" t="s">
        <v>99</v>
      </c>
      <c r="F48" s="6">
        <v>12</v>
      </c>
      <c r="G48" s="6">
        <v>1632</v>
      </c>
      <c r="H48" s="6">
        <v>136.00000000000003</v>
      </c>
      <c r="I48" s="6">
        <v>1161</v>
      </c>
      <c r="J48" s="6">
        <v>96.75</v>
      </c>
      <c r="K48" s="6">
        <v>831</v>
      </c>
      <c r="L48" s="6">
        <v>112.25000000000003</v>
      </c>
      <c r="M48" s="6">
        <v>23.750000000000004</v>
      </c>
      <c r="N48" s="6">
        <v>0</v>
      </c>
      <c r="O48" s="6">
        <v>73.833333333333329</v>
      </c>
      <c r="P48" s="6">
        <v>22.916666666666668</v>
      </c>
      <c r="Q48" s="6">
        <v>0</v>
      </c>
      <c r="R48" t="str">
        <f t="shared" si="0"/>
        <v>Bogotá,Municipal,Bogotá/Municipal,Juzgado 012 Civil Municipal de Bogotá,FRANCISCO  ALVAREZ  CORTES,12,1632,136,1161,96.75,831,112.25,23.75,0,73.8333333333333,22.9166666666667,0</v>
      </c>
    </row>
    <row r="49" spans="1:18" ht="60" x14ac:dyDescent="0.25">
      <c r="A49" s="4" t="s">
        <v>69</v>
      </c>
      <c r="B49" s="4" t="s">
        <v>2</v>
      </c>
      <c r="C49" s="21" t="str">
        <f t="shared" si="2"/>
        <v>Bogotá/Municipal</v>
      </c>
      <c r="D49" s="5" t="s">
        <v>100</v>
      </c>
      <c r="E49" s="5" t="s">
        <v>101</v>
      </c>
      <c r="F49" s="6">
        <v>12</v>
      </c>
      <c r="G49" s="6">
        <v>1297</v>
      </c>
      <c r="H49" s="6">
        <v>108.08333333333333</v>
      </c>
      <c r="I49" s="6">
        <v>1152</v>
      </c>
      <c r="J49" s="6">
        <v>96.000000000000014</v>
      </c>
      <c r="K49" s="6">
        <v>762</v>
      </c>
      <c r="L49" s="6">
        <v>85.333333333333314</v>
      </c>
      <c r="M49" s="6">
        <v>22.583333333333332</v>
      </c>
      <c r="N49" s="6">
        <v>0.16666666666666671</v>
      </c>
      <c r="O49" s="6">
        <v>75.416666666666671</v>
      </c>
      <c r="P49" s="6">
        <v>20.416666666666668</v>
      </c>
      <c r="Q49" s="6">
        <v>0.16666666666666671</v>
      </c>
      <c r="R49" t="str">
        <f t="shared" si="0"/>
        <v>Bogotá,Municipal,Bogotá/Municipal,Juzgado 014 Civil Municipal de Bogotá,OSCAR LEONARDO ROMERO  BAREÑO,12,1297,108.083333333333,1152,96,762,85.3333333333333,22.5833333333333,0.166666666666667,75.4166666666667,20.4166666666667,0.166666666666667</v>
      </c>
    </row>
    <row r="50" spans="1:18" ht="60" x14ac:dyDescent="0.25">
      <c r="A50" s="4" t="s">
        <v>69</v>
      </c>
      <c r="B50" s="4" t="s">
        <v>2</v>
      </c>
      <c r="C50" s="21" t="str">
        <f t="shared" si="2"/>
        <v>Bogotá/Municipal</v>
      </c>
      <c r="D50" s="5" t="s">
        <v>102</v>
      </c>
      <c r="E50" s="5" t="s">
        <v>103</v>
      </c>
      <c r="F50" s="6">
        <v>12</v>
      </c>
      <c r="G50" s="6">
        <v>1995</v>
      </c>
      <c r="H50" s="6">
        <v>166.25000000000009</v>
      </c>
      <c r="I50" s="6">
        <v>1125</v>
      </c>
      <c r="J50" s="6">
        <v>93.750000000000028</v>
      </c>
      <c r="K50" s="6">
        <v>1135</v>
      </c>
      <c r="L50" s="6">
        <v>143.00000000000006</v>
      </c>
      <c r="M50" s="6">
        <v>23.25</v>
      </c>
      <c r="N50" s="6">
        <v>0</v>
      </c>
      <c r="O50" s="6">
        <v>71.666666666666686</v>
      </c>
      <c r="P50" s="6">
        <v>22.083333333333336</v>
      </c>
      <c r="Q50" s="6">
        <v>0</v>
      </c>
      <c r="R50" t="str">
        <f t="shared" si="0"/>
        <v>Bogotá,Municipal,Bogotá/Municipal,Juzgado 018 Civil Municipal de Bogotá,FELIX ALBERTO  RODRIGUEZ PARGA,12,1995,166.25,1125,93.75,1135,143,23.25,0,71.6666666666667,22.0833333333333,0</v>
      </c>
    </row>
    <row r="51" spans="1:18" ht="60" x14ac:dyDescent="0.25">
      <c r="A51" s="4" t="s">
        <v>69</v>
      </c>
      <c r="B51" s="4" t="s">
        <v>2</v>
      </c>
      <c r="C51" s="21" t="str">
        <f t="shared" si="2"/>
        <v>Bogotá/Municipal</v>
      </c>
      <c r="D51" s="5" t="s">
        <v>104</v>
      </c>
      <c r="E51" s="5" t="s">
        <v>105</v>
      </c>
      <c r="F51" s="6">
        <v>12</v>
      </c>
      <c r="G51" s="6">
        <v>1067</v>
      </c>
      <c r="H51" s="6">
        <v>88.916666666666657</v>
      </c>
      <c r="I51" s="6">
        <v>1119</v>
      </c>
      <c r="J51" s="6">
        <v>93.250000000000014</v>
      </c>
      <c r="K51" s="6">
        <v>479</v>
      </c>
      <c r="L51" s="6">
        <v>65.666666666666671</v>
      </c>
      <c r="M51" s="6">
        <v>23.249999999999996</v>
      </c>
      <c r="N51" s="6">
        <v>0</v>
      </c>
      <c r="O51" s="6">
        <v>70.583333333333329</v>
      </c>
      <c r="P51" s="6">
        <v>22.666666666666671</v>
      </c>
      <c r="Q51" s="6">
        <v>0</v>
      </c>
      <c r="R51" t="str">
        <f t="shared" si="0"/>
        <v>Bogotá,Municipal,Bogotá/Municipal,Juzgado 034 Civil Municipal de Bogotá,MARIA ISABELLA CORDOBA  PAEZ,12,1067,88.9166666666667,1119,93.25,479,65.6666666666667,23.25,0,70.5833333333333,22.6666666666667,0</v>
      </c>
    </row>
    <row r="52" spans="1:18" ht="60" x14ac:dyDescent="0.25">
      <c r="A52" s="4" t="s">
        <v>69</v>
      </c>
      <c r="B52" s="4" t="s">
        <v>2</v>
      </c>
      <c r="C52" s="21" t="str">
        <f t="shared" si="2"/>
        <v>Bogotá/Municipal</v>
      </c>
      <c r="D52" s="5" t="s">
        <v>106</v>
      </c>
      <c r="E52" s="5" t="s">
        <v>107</v>
      </c>
      <c r="F52" s="6">
        <v>12</v>
      </c>
      <c r="G52" s="6">
        <v>1091</v>
      </c>
      <c r="H52" s="6">
        <v>90.916666666666671</v>
      </c>
      <c r="I52" s="6">
        <v>1115</v>
      </c>
      <c r="J52" s="6">
        <v>92.916666666666686</v>
      </c>
      <c r="K52" s="6">
        <v>477</v>
      </c>
      <c r="L52" s="6">
        <v>67</v>
      </c>
      <c r="M52" s="6">
        <v>23.916666666666668</v>
      </c>
      <c r="N52" s="6">
        <v>0</v>
      </c>
      <c r="O52" s="6">
        <v>70.083333333333343</v>
      </c>
      <c r="P52" s="6">
        <v>22.833333333333336</v>
      </c>
      <c r="Q52" s="6">
        <v>0</v>
      </c>
      <c r="R52" t="str">
        <f t="shared" si="0"/>
        <v>Bogotá,Municipal,Bogotá/Municipal,Juzgado 010 Civil Municipal de Bogotá,MARIA DEL PILAR FORERO  RAMIREZ,12,1091,90.9166666666667,1115,92.9166666666667,477,67,23.9166666666667,0,70.0833333333333,22.8333333333333,0</v>
      </c>
    </row>
    <row r="53" spans="1:18" ht="60" x14ac:dyDescent="0.25">
      <c r="A53" s="4" t="s">
        <v>69</v>
      </c>
      <c r="B53" s="4" t="s">
        <v>2</v>
      </c>
      <c r="C53" s="21" t="str">
        <f t="shared" si="2"/>
        <v>Bogotá/Municipal</v>
      </c>
      <c r="D53" s="5" t="s">
        <v>108</v>
      </c>
      <c r="E53" s="5" t="s">
        <v>109</v>
      </c>
      <c r="F53" s="6">
        <v>12</v>
      </c>
      <c r="G53" s="6">
        <v>1275</v>
      </c>
      <c r="H53" s="6">
        <v>106.24999999999999</v>
      </c>
      <c r="I53" s="6">
        <v>1098</v>
      </c>
      <c r="J53" s="6">
        <v>91.500000000000014</v>
      </c>
      <c r="K53" s="6">
        <v>495</v>
      </c>
      <c r="L53" s="6">
        <v>81.416666666666657</v>
      </c>
      <c r="M53" s="6">
        <v>24.750000000000004</v>
      </c>
      <c r="N53" s="6">
        <v>8.3333333333333329E-2</v>
      </c>
      <c r="O53" s="6">
        <v>67.500000000000014</v>
      </c>
      <c r="P53" s="6">
        <v>23.916666666666671</v>
      </c>
      <c r="Q53" s="6">
        <v>8.3333333333333329E-2</v>
      </c>
      <c r="R53" t="str">
        <f t="shared" si="0"/>
        <v>Bogotá,Municipal,Bogotá/Municipal,Juzgado 056 Civil Municipal de Bogotá,LUISA FERNANDA HERRERA CAYCEDO,12,1275,106.25,1098,91.5,495,81.4166666666667,24.75,0.0833333333333333,67.5,23.9166666666667,0.0833333333333333</v>
      </c>
    </row>
    <row r="54" spans="1:18" ht="75" x14ac:dyDescent="0.25">
      <c r="A54" s="4" t="s">
        <v>69</v>
      </c>
      <c r="B54" s="4" t="s">
        <v>2</v>
      </c>
      <c r="C54" s="21" t="str">
        <f t="shared" si="2"/>
        <v>Bogotá/Municipal</v>
      </c>
      <c r="D54" s="5" t="s">
        <v>110</v>
      </c>
      <c r="E54" s="5" t="s">
        <v>111</v>
      </c>
      <c r="F54" s="6">
        <v>12</v>
      </c>
      <c r="G54" s="6">
        <v>1419</v>
      </c>
      <c r="H54" s="6">
        <v>118.24999999999999</v>
      </c>
      <c r="I54" s="6">
        <v>1094</v>
      </c>
      <c r="J54" s="6">
        <v>91.166666666666671</v>
      </c>
      <c r="K54" s="6">
        <v>934</v>
      </c>
      <c r="L54" s="6">
        <v>93.999999999999986</v>
      </c>
      <c r="M54" s="6">
        <v>24.166666666666668</v>
      </c>
      <c r="N54" s="6">
        <v>8.3333333333333329E-2</v>
      </c>
      <c r="O54" s="6">
        <v>66.750000000000014</v>
      </c>
      <c r="P54" s="6">
        <v>24.249999999999996</v>
      </c>
      <c r="Q54" s="6">
        <v>0.16666666666666671</v>
      </c>
      <c r="R54" t="str">
        <f t="shared" si="0"/>
        <v>Bogotá,Municipal,Bogotá/Municipal,Juzgado 003 Civil Municipal de Bogotá,ORLANDO GILBERT HERNANDEZ  MONTAÑEZ,12,1419,118.25,1094,91.1666666666667,934,94,24.1666666666667,0.0833333333333333,66.75,24.25,0.166666666666667</v>
      </c>
    </row>
    <row r="55" spans="1:18" ht="60" x14ac:dyDescent="0.25">
      <c r="A55" s="4" t="s">
        <v>69</v>
      </c>
      <c r="B55" s="4" t="s">
        <v>2</v>
      </c>
      <c r="C55" s="21" t="str">
        <f t="shared" si="2"/>
        <v>Bogotá/Municipal</v>
      </c>
      <c r="D55" s="5" t="s">
        <v>112</v>
      </c>
      <c r="E55" s="5" t="s">
        <v>113</v>
      </c>
      <c r="F55" s="6">
        <v>12</v>
      </c>
      <c r="G55" s="6">
        <v>1454</v>
      </c>
      <c r="H55" s="6">
        <v>121.16666666666663</v>
      </c>
      <c r="I55" s="6">
        <v>1076</v>
      </c>
      <c r="J55" s="6">
        <v>89.666666666666643</v>
      </c>
      <c r="K55" s="6">
        <v>971</v>
      </c>
      <c r="L55" s="6">
        <v>98.083333333333329</v>
      </c>
      <c r="M55" s="6">
        <v>23.083333333333329</v>
      </c>
      <c r="N55" s="6">
        <v>0</v>
      </c>
      <c r="O55" s="6">
        <v>64.749999999999986</v>
      </c>
      <c r="P55" s="6">
        <v>24.916666666666664</v>
      </c>
      <c r="Q55" s="6">
        <v>0</v>
      </c>
      <c r="R55" t="str">
        <f t="shared" si="0"/>
        <v>Bogotá,Municipal,Bogotá/Municipal,Juzgado 008 Civil Municipal de Bogotá,MARITZA LILIANA  SANCHEZ TORRES,12,1454,121.166666666667,1076,89.6666666666666,971,98.0833333333333,23.0833333333333,0,64.75,24.9166666666667,0</v>
      </c>
    </row>
    <row r="56" spans="1:18" ht="60" x14ac:dyDescent="0.25">
      <c r="A56" s="4" t="s">
        <v>69</v>
      </c>
      <c r="B56" s="4" t="s">
        <v>2</v>
      </c>
      <c r="C56" s="21" t="str">
        <f t="shared" si="2"/>
        <v>Bogotá/Municipal</v>
      </c>
      <c r="D56" s="5" t="s">
        <v>114</v>
      </c>
      <c r="E56" s="5" t="s">
        <v>115</v>
      </c>
      <c r="F56" s="6">
        <v>12</v>
      </c>
      <c r="G56" s="6">
        <v>1321</v>
      </c>
      <c r="H56" s="6">
        <v>110.08333333333334</v>
      </c>
      <c r="I56" s="6">
        <v>1076</v>
      </c>
      <c r="J56" s="6">
        <v>89.666666666666643</v>
      </c>
      <c r="K56" s="6">
        <v>1091</v>
      </c>
      <c r="L56" s="6">
        <v>86.166666666666686</v>
      </c>
      <c r="M56" s="6">
        <v>23.916666666666664</v>
      </c>
      <c r="N56" s="6">
        <v>0</v>
      </c>
      <c r="O56" s="6">
        <v>69.583333333333314</v>
      </c>
      <c r="P56" s="6">
        <v>20</v>
      </c>
      <c r="Q56" s="6">
        <v>8.3333333333333329E-2</v>
      </c>
      <c r="R56" t="str">
        <f t="shared" si="0"/>
        <v>Bogotá,Municipal,Bogotá/Municipal,Juzgado 038 Civil Municipal de Bogotá,JOHANNA MARCELA MARTINEZ  GARZON,12,1321,110.083333333333,1076,89.6666666666666,1091,86.1666666666667,23.9166666666667,0,69.5833333333333,20,0.0833333333333333</v>
      </c>
    </row>
    <row r="57" spans="1:18" ht="60" x14ac:dyDescent="0.25">
      <c r="A57" s="4" t="s">
        <v>69</v>
      </c>
      <c r="B57" s="4" t="s">
        <v>2</v>
      </c>
      <c r="C57" s="21" t="str">
        <f t="shared" si="2"/>
        <v>Bogotá/Municipal</v>
      </c>
      <c r="D57" s="5" t="s">
        <v>116</v>
      </c>
      <c r="E57" s="5" t="s">
        <v>117</v>
      </c>
      <c r="F57" s="6">
        <v>12</v>
      </c>
      <c r="G57" s="6">
        <v>1240</v>
      </c>
      <c r="H57" s="6">
        <v>103.33333333333334</v>
      </c>
      <c r="I57" s="6">
        <v>1072</v>
      </c>
      <c r="J57" s="6">
        <v>89.333333333333343</v>
      </c>
      <c r="K57" s="6">
        <v>657</v>
      </c>
      <c r="L57" s="6">
        <v>78.000000000000014</v>
      </c>
      <c r="M57" s="6">
        <v>25.250000000000004</v>
      </c>
      <c r="N57" s="6">
        <v>8.3333333333333329E-2</v>
      </c>
      <c r="O57" s="6">
        <v>65.500000000000014</v>
      </c>
      <c r="P57" s="6">
        <v>23.75</v>
      </c>
      <c r="Q57" s="6">
        <v>8.3333333333333329E-2</v>
      </c>
      <c r="R57" t="str">
        <f t="shared" si="0"/>
        <v>Bogotá,Municipal,Bogotá/Municipal,Juzgado 039 Civil Municipal de Bogotá,HERNAN AUGUSTO BOLIVAR SILVA,12,1240,103.333333333333,1072,89.3333333333333,657,78,25.25,0.0833333333333333,65.5,23.75,0.0833333333333333</v>
      </c>
    </row>
    <row r="58" spans="1:18" ht="60" x14ac:dyDescent="0.25">
      <c r="A58" s="4" t="s">
        <v>69</v>
      </c>
      <c r="B58" s="4" t="s">
        <v>2</v>
      </c>
      <c r="C58" s="21" t="str">
        <f t="shared" si="2"/>
        <v>Bogotá/Municipal</v>
      </c>
      <c r="D58" s="5" t="s">
        <v>118</v>
      </c>
      <c r="E58" s="5" t="s">
        <v>119</v>
      </c>
      <c r="F58" s="6">
        <v>12</v>
      </c>
      <c r="G58" s="6">
        <v>1301</v>
      </c>
      <c r="H58" s="6">
        <v>108.41666666666666</v>
      </c>
      <c r="I58" s="6">
        <v>1056</v>
      </c>
      <c r="J58" s="6">
        <v>87.999999999999972</v>
      </c>
      <c r="K58" s="6">
        <v>858</v>
      </c>
      <c r="L58" s="6">
        <v>84.083333333333343</v>
      </c>
      <c r="M58" s="6">
        <v>24.25</v>
      </c>
      <c r="N58" s="6">
        <v>8.3333333333333329E-2</v>
      </c>
      <c r="O58" s="6">
        <v>65.916666666666657</v>
      </c>
      <c r="P58" s="6">
        <v>22.000000000000004</v>
      </c>
      <c r="Q58" s="6">
        <v>8.3333333333333329E-2</v>
      </c>
      <c r="R58" t="str">
        <f t="shared" si="0"/>
        <v>Bogotá,Municipal,Bogotá/Municipal,Juzgado 015 Civil Municipal de Bogotá,JESSICA LILIANA SAEZ  RUIZ,12,1301,108.416666666667,1056,88,858,84.0833333333333,24.25,0.0833333333333333,65.9166666666667,22,0.0833333333333333</v>
      </c>
    </row>
    <row r="59" spans="1:18" ht="60" x14ac:dyDescent="0.25">
      <c r="A59" s="4" t="s">
        <v>69</v>
      </c>
      <c r="B59" s="4" t="s">
        <v>2</v>
      </c>
      <c r="C59" s="21" t="str">
        <f t="shared" si="2"/>
        <v>Bogotá/Municipal</v>
      </c>
      <c r="D59" s="5" t="s">
        <v>120</v>
      </c>
      <c r="E59" s="5" t="s">
        <v>121</v>
      </c>
      <c r="F59" s="6">
        <v>12</v>
      </c>
      <c r="G59" s="6">
        <v>1320</v>
      </c>
      <c r="H59" s="6">
        <v>110</v>
      </c>
      <c r="I59" s="6">
        <v>1052</v>
      </c>
      <c r="J59" s="6">
        <v>87.666666666666671</v>
      </c>
      <c r="K59" s="6">
        <v>582</v>
      </c>
      <c r="L59" s="6">
        <v>92.583333333333329</v>
      </c>
      <c r="M59" s="6">
        <v>17.416666666666668</v>
      </c>
      <c r="N59" s="6">
        <v>0</v>
      </c>
      <c r="O59" s="6">
        <v>69.75</v>
      </c>
      <c r="P59" s="6">
        <v>17.916666666666668</v>
      </c>
      <c r="Q59" s="6">
        <v>0</v>
      </c>
      <c r="R59" t="str">
        <f t="shared" si="0"/>
        <v>Bogotá,Municipal,Bogotá/Municipal,Juzgado 044 Civil Municipal de Bogotá,LUZ STELLA AGRAY  VARGAS,12,1320,110,1052,87.6666666666667,582,92.5833333333333,17.4166666666667,0,69.75,17.9166666666667,0</v>
      </c>
    </row>
    <row r="60" spans="1:18" ht="60" x14ac:dyDescent="0.25">
      <c r="A60" s="4" t="s">
        <v>69</v>
      </c>
      <c r="B60" s="4" t="s">
        <v>2</v>
      </c>
      <c r="C60" s="21" t="str">
        <f t="shared" si="2"/>
        <v>Bogotá/Municipal</v>
      </c>
      <c r="D60" s="5" t="s">
        <v>122</v>
      </c>
      <c r="E60" s="5" t="s">
        <v>123</v>
      </c>
      <c r="F60" s="6">
        <v>12</v>
      </c>
      <c r="G60" s="6">
        <v>1362</v>
      </c>
      <c r="H60" s="6">
        <v>113.5</v>
      </c>
      <c r="I60" s="6">
        <v>1042</v>
      </c>
      <c r="J60" s="6">
        <v>86.833333333333329</v>
      </c>
      <c r="K60" s="6">
        <v>772</v>
      </c>
      <c r="L60" s="6">
        <v>89.916666666666671</v>
      </c>
      <c r="M60" s="6">
        <v>23.583333333333332</v>
      </c>
      <c r="N60" s="6">
        <v>0</v>
      </c>
      <c r="O60" s="6">
        <v>61.666666666666664</v>
      </c>
      <c r="P60" s="6">
        <v>25.166666666666671</v>
      </c>
      <c r="Q60" s="6">
        <v>0</v>
      </c>
      <c r="R60" t="str">
        <f t="shared" si="0"/>
        <v>Bogotá,Municipal,Bogotá/Municipal,Juzgado 023 Civil Municipal de Bogotá,CLAUDIA  RODRIGUEZ  BELTRAN,12,1362,113.5,1042,86.8333333333333,772,89.9166666666667,23.5833333333333,0,61.6666666666667,25.1666666666667,0</v>
      </c>
    </row>
    <row r="61" spans="1:18" ht="60" x14ac:dyDescent="0.25">
      <c r="A61" s="4" t="s">
        <v>69</v>
      </c>
      <c r="B61" s="4" t="s">
        <v>2</v>
      </c>
      <c r="C61" s="21" t="str">
        <f t="shared" si="2"/>
        <v>Bogotá/Municipal</v>
      </c>
      <c r="D61" s="5" t="s">
        <v>124</v>
      </c>
      <c r="E61" s="5" t="s">
        <v>125</v>
      </c>
      <c r="F61" s="6">
        <v>12</v>
      </c>
      <c r="G61" s="6">
        <v>1782</v>
      </c>
      <c r="H61" s="6">
        <v>148.49999999999997</v>
      </c>
      <c r="I61" s="6">
        <v>1041</v>
      </c>
      <c r="J61" s="6">
        <v>86.750000000000014</v>
      </c>
      <c r="K61" s="6">
        <v>782</v>
      </c>
      <c r="L61" s="6">
        <v>123.66666666666664</v>
      </c>
      <c r="M61" s="6">
        <v>24.833333333333329</v>
      </c>
      <c r="N61" s="6">
        <v>0</v>
      </c>
      <c r="O61" s="6">
        <v>61.500000000000007</v>
      </c>
      <c r="P61" s="6">
        <v>25.249999999999996</v>
      </c>
      <c r="Q61" s="6">
        <v>0</v>
      </c>
      <c r="R61" t="str">
        <f t="shared" si="0"/>
        <v>Bogotá,Municipal,Bogotá/Municipal,Juzgado 024 Civil Municipal de Bogotá,MONICA  LOAIZA,12,1782,148.5,1041,86.75,782,123.666666666667,24.8333333333333,0,61.5,25.25,0</v>
      </c>
    </row>
    <row r="62" spans="1:18" ht="60" x14ac:dyDescent="0.25">
      <c r="A62" s="4" t="s">
        <v>69</v>
      </c>
      <c r="B62" s="4" t="s">
        <v>2</v>
      </c>
      <c r="C62" s="21" t="str">
        <f t="shared" si="2"/>
        <v>Bogotá/Municipal</v>
      </c>
      <c r="D62" s="5" t="s">
        <v>126</v>
      </c>
      <c r="E62" s="5" t="s">
        <v>127</v>
      </c>
      <c r="F62" s="6">
        <v>12</v>
      </c>
      <c r="G62" s="6">
        <v>1599</v>
      </c>
      <c r="H62" s="6">
        <v>133.25</v>
      </c>
      <c r="I62" s="6">
        <v>1040</v>
      </c>
      <c r="J62" s="6">
        <v>86.666666666666686</v>
      </c>
      <c r="K62" s="6">
        <v>1097</v>
      </c>
      <c r="L62" s="6">
        <v>110.08333333333331</v>
      </c>
      <c r="M62" s="6">
        <v>23.166666666666664</v>
      </c>
      <c r="N62" s="6">
        <v>0</v>
      </c>
      <c r="O62" s="6">
        <v>64.083333333333343</v>
      </c>
      <c r="P62" s="6">
        <v>22.583333333333336</v>
      </c>
      <c r="Q62" s="6">
        <v>0</v>
      </c>
      <c r="R62" t="str">
        <f t="shared" si="0"/>
        <v>Bogotá,Municipal,Bogotá/Municipal,Juzgado 053 Civil Municipal de Bogotá,NANCY RAMIREZ  GONZALEZ,12,1599,133.25,1040,86.6666666666667,1097,110.083333333333,23.1666666666667,0,64.0833333333333,22.5833333333333,0</v>
      </c>
    </row>
    <row r="63" spans="1:18" ht="60" x14ac:dyDescent="0.25">
      <c r="A63" s="4" t="s">
        <v>69</v>
      </c>
      <c r="B63" s="4" t="s">
        <v>2</v>
      </c>
      <c r="C63" s="21" t="str">
        <f t="shared" si="2"/>
        <v>Bogotá/Municipal</v>
      </c>
      <c r="D63" s="5" t="s">
        <v>128</v>
      </c>
      <c r="E63" s="5" t="s">
        <v>129</v>
      </c>
      <c r="F63" s="6">
        <v>12</v>
      </c>
      <c r="G63" s="6">
        <v>1367</v>
      </c>
      <c r="H63" s="6">
        <v>113.91666666666669</v>
      </c>
      <c r="I63" s="6">
        <v>1033</v>
      </c>
      <c r="J63" s="6">
        <v>86.083333333333329</v>
      </c>
      <c r="K63" s="6">
        <v>704</v>
      </c>
      <c r="L63" s="6">
        <v>88.916666666666671</v>
      </c>
      <c r="M63" s="6">
        <v>25.000000000000004</v>
      </c>
      <c r="N63" s="6">
        <v>0</v>
      </c>
      <c r="O63" s="6">
        <v>62.833333333333329</v>
      </c>
      <c r="P63" s="6">
        <v>23.250000000000004</v>
      </c>
      <c r="Q63" s="6">
        <v>0</v>
      </c>
      <c r="R63" t="str">
        <f t="shared" si="0"/>
        <v>Bogotá,Municipal,Bogotá/Municipal,Juzgado 040 Civil Municipal de Bogotá,JHON ERIK LOPEZ GUZMAN,12,1367,113.916666666667,1033,86.0833333333333,704,88.9166666666667,25,0,62.8333333333333,23.25,0</v>
      </c>
    </row>
    <row r="64" spans="1:18" ht="60" x14ac:dyDescent="0.25">
      <c r="A64" s="4" t="s">
        <v>69</v>
      </c>
      <c r="B64" s="4" t="s">
        <v>2</v>
      </c>
      <c r="C64" s="21" t="str">
        <f t="shared" si="2"/>
        <v>Bogotá/Municipal</v>
      </c>
      <c r="D64" s="5" t="s">
        <v>130</v>
      </c>
      <c r="E64" s="5" t="s">
        <v>131</v>
      </c>
      <c r="F64" s="6">
        <v>12</v>
      </c>
      <c r="G64" s="6">
        <v>1385</v>
      </c>
      <c r="H64" s="6">
        <v>115.41666666666663</v>
      </c>
      <c r="I64" s="6">
        <v>1008</v>
      </c>
      <c r="J64" s="6">
        <v>84</v>
      </c>
      <c r="K64" s="6">
        <v>938</v>
      </c>
      <c r="L64" s="6">
        <v>92.249999999999986</v>
      </c>
      <c r="M64" s="6">
        <v>23.083333333333332</v>
      </c>
      <c r="N64" s="6">
        <v>8.3333333333333329E-2</v>
      </c>
      <c r="O64" s="6">
        <v>62.750000000000007</v>
      </c>
      <c r="P64" s="6">
        <v>21.166666666666664</v>
      </c>
      <c r="Q64" s="6">
        <v>8.3333333333333329E-2</v>
      </c>
      <c r="R64" t="str">
        <f t="shared" si="0"/>
        <v>Bogotá,Municipal,Bogotá/Municipal,Juzgado 047 Civil Municipal de Bogotá,FELIPE ANDRES LOPEZ  GARCIA,12,1385,115.416666666667,1008,84,938,92.25,23.0833333333333,0.0833333333333333,62.75,21.1666666666667,0.0833333333333333</v>
      </c>
    </row>
    <row r="65" spans="1:18" ht="60" x14ac:dyDescent="0.25">
      <c r="A65" s="4" t="s">
        <v>69</v>
      </c>
      <c r="B65" s="4" t="s">
        <v>2</v>
      </c>
      <c r="C65" s="21" t="str">
        <f t="shared" si="2"/>
        <v>Bogotá/Municipal</v>
      </c>
      <c r="D65" s="5" t="s">
        <v>132</v>
      </c>
      <c r="E65" s="5" t="s">
        <v>133</v>
      </c>
      <c r="F65" s="6">
        <v>12</v>
      </c>
      <c r="G65" s="6">
        <v>954</v>
      </c>
      <c r="H65" s="6">
        <v>79.500000000000028</v>
      </c>
      <c r="I65" s="6">
        <v>962</v>
      </c>
      <c r="J65" s="6">
        <v>80.166666666666686</v>
      </c>
      <c r="K65" s="6">
        <v>464</v>
      </c>
      <c r="L65" s="6">
        <v>55.58333333333335</v>
      </c>
      <c r="M65" s="6">
        <v>23.833333333333339</v>
      </c>
      <c r="N65" s="6">
        <v>8.3333333333333329E-2</v>
      </c>
      <c r="O65" s="6">
        <v>57.666666666666671</v>
      </c>
      <c r="P65" s="6">
        <v>22.416666666666675</v>
      </c>
      <c r="Q65" s="6">
        <v>8.3333333333333329E-2</v>
      </c>
      <c r="R65" t="str">
        <f t="shared" ref="R65:R128" si="6">+CONCATENATE(A65,",",B65,",",C65,",",D65,",",E65,",",F65,",",G65,",",H65,",",I65,",",J65,",",K65,",",L65,",",M65,",",N65,",",O65,",",P65,",",Q65)</f>
        <v>Bogotá,Municipal,Bogotá/Municipal,Juzgado 002 Civil Municipal de Bogotá,CARLOS ALBERTO RANGEL  ACEVEDO,12,954,79.5,962,80.1666666666667,464,55.5833333333333,23.8333333333333,0.0833333333333333,57.6666666666667,22.4166666666667,0.0833333333333333</v>
      </c>
    </row>
    <row r="66" spans="1:18" ht="60" x14ac:dyDescent="0.25">
      <c r="A66" s="4" t="s">
        <v>69</v>
      </c>
      <c r="B66" s="4" t="s">
        <v>2</v>
      </c>
      <c r="C66" s="21" t="str">
        <f t="shared" ref="C66:C129" si="7">CONCATENATE(A66,"/",B66)</f>
        <v>Bogotá/Municipal</v>
      </c>
      <c r="D66" s="5" t="s">
        <v>134</v>
      </c>
      <c r="E66" s="5" t="s">
        <v>135</v>
      </c>
      <c r="F66" s="6">
        <v>12</v>
      </c>
      <c r="G66" s="6">
        <v>1168</v>
      </c>
      <c r="H66" s="6">
        <v>97.333333333333357</v>
      </c>
      <c r="I66" s="6">
        <v>959</v>
      </c>
      <c r="J66" s="6">
        <v>79.916666666666657</v>
      </c>
      <c r="K66" s="6">
        <v>888</v>
      </c>
      <c r="L66" s="6">
        <v>72.666666666666671</v>
      </c>
      <c r="M66" s="6">
        <v>24.583333333333336</v>
      </c>
      <c r="N66" s="6">
        <v>8.3333333333333329E-2</v>
      </c>
      <c r="O66" s="6">
        <v>54.249999999999993</v>
      </c>
      <c r="P66" s="6">
        <v>25.666666666666664</v>
      </c>
      <c r="Q66" s="6">
        <v>0</v>
      </c>
      <c r="R66" t="str">
        <f t="shared" si="6"/>
        <v>Bogotá,Municipal,Bogotá/Municipal,Juzgado 028Civil Municipal de Bogotá,DENIS ORLANDO SISSA  DAZA,12,1168,97.3333333333334,959,79.9166666666667,888,72.6666666666667,24.5833333333333,0.0833333333333333,54.25,25.6666666666667,0</v>
      </c>
    </row>
    <row r="67" spans="1:18" ht="60" x14ac:dyDescent="0.25">
      <c r="A67" s="4" t="s">
        <v>69</v>
      </c>
      <c r="B67" s="4" t="s">
        <v>2</v>
      </c>
      <c r="C67" s="21" t="str">
        <f t="shared" si="7"/>
        <v>Bogotá/Municipal</v>
      </c>
      <c r="D67" s="5" t="s">
        <v>136</v>
      </c>
      <c r="E67" s="5" t="s">
        <v>137</v>
      </c>
      <c r="F67" s="6">
        <v>12</v>
      </c>
      <c r="G67" s="6">
        <v>1061</v>
      </c>
      <c r="H67" s="6">
        <v>88.416666666666671</v>
      </c>
      <c r="I67" s="6">
        <v>943</v>
      </c>
      <c r="J67" s="6">
        <v>78.583333333333314</v>
      </c>
      <c r="K67" s="6">
        <v>610</v>
      </c>
      <c r="L67" s="6">
        <v>64.916666666666671</v>
      </c>
      <c r="M67" s="6">
        <v>23.499999999999996</v>
      </c>
      <c r="N67" s="6">
        <v>0</v>
      </c>
      <c r="O67" s="6">
        <v>56.16666666666665</v>
      </c>
      <c r="P67" s="6">
        <v>22.416666666666664</v>
      </c>
      <c r="Q67" s="6">
        <v>0</v>
      </c>
      <c r="R67" t="str">
        <f t="shared" si="6"/>
        <v>Bogotá,Municipal,Bogotá/Municipal,Juzgado 035 Civil Municipal de Bogotá,DEISY ELISABETH ZAMORA  HURTADO,12,1061,88.4166666666667,943,78.5833333333333,610,64.9166666666667,23.5,0,56.1666666666667,22.4166666666667,0</v>
      </c>
    </row>
    <row r="68" spans="1:18" ht="60" x14ac:dyDescent="0.25">
      <c r="A68" s="4" t="s">
        <v>69</v>
      </c>
      <c r="B68" s="4" t="s">
        <v>2</v>
      </c>
      <c r="C68" s="21" t="str">
        <f t="shared" si="7"/>
        <v>Bogotá/Municipal</v>
      </c>
      <c r="D68" s="5" t="s">
        <v>138</v>
      </c>
      <c r="E68" s="5" t="s">
        <v>139</v>
      </c>
      <c r="F68" s="6">
        <v>12</v>
      </c>
      <c r="G68" s="6">
        <v>1299</v>
      </c>
      <c r="H68" s="6">
        <v>108.24999999999997</v>
      </c>
      <c r="I68" s="6">
        <v>942</v>
      </c>
      <c r="J68" s="6">
        <v>78.5</v>
      </c>
      <c r="K68" s="6">
        <v>758</v>
      </c>
      <c r="L68" s="6">
        <v>84.166666666666643</v>
      </c>
      <c r="M68" s="6">
        <v>24.083333333333332</v>
      </c>
      <c r="N68" s="6">
        <v>0</v>
      </c>
      <c r="O68" s="6">
        <v>55.833333333333336</v>
      </c>
      <c r="P68" s="6">
        <v>22.666666666666664</v>
      </c>
      <c r="Q68" s="6">
        <v>0</v>
      </c>
      <c r="R68" t="str">
        <f t="shared" si="6"/>
        <v>Bogotá,Municipal,Bogotá/Municipal,Juzgado 017 Civil Municipal de Bogotá,MILENA CECILIA  DUQUE  GUZMAN,12,1299,108.25,942,78.5,758,84.1666666666666,24.0833333333333,0,55.8333333333333,22.6666666666667,0</v>
      </c>
    </row>
    <row r="69" spans="1:18" ht="60" x14ac:dyDescent="0.25">
      <c r="A69" s="4" t="s">
        <v>69</v>
      </c>
      <c r="B69" s="4" t="s">
        <v>2</v>
      </c>
      <c r="C69" s="21" t="str">
        <f t="shared" si="7"/>
        <v>Bogotá/Municipal</v>
      </c>
      <c r="D69" s="5" t="s">
        <v>140</v>
      </c>
      <c r="E69" s="5" t="s">
        <v>141</v>
      </c>
      <c r="F69" s="6">
        <v>12</v>
      </c>
      <c r="G69" s="6">
        <v>1064</v>
      </c>
      <c r="H69" s="6">
        <v>88.666666666666657</v>
      </c>
      <c r="I69" s="6">
        <v>941</v>
      </c>
      <c r="J69" s="6">
        <v>78.416666666666671</v>
      </c>
      <c r="K69" s="6">
        <v>785</v>
      </c>
      <c r="L69" s="6">
        <v>64.5</v>
      </c>
      <c r="M69" s="6">
        <v>24.166666666666668</v>
      </c>
      <c r="N69" s="6">
        <v>0</v>
      </c>
      <c r="O69" s="6">
        <v>55.750000000000007</v>
      </c>
      <c r="P69" s="6">
        <v>22.583333333333332</v>
      </c>
      <c r="Q69" s="6">
        <v>8.3333333333333329E-2</v>
      </c>
      <c r="R69" t="str">
        <f t="shared" si="6"/>
        <v>Bogotá,Municipal,Bogotá/Municipal,Juzgado 016 Civil Municipal de Bogotá,MOISES ANDRÉS VALERO PEREZ,12,1064,88.6666666666667,941,78.4166666666667,785,64.5,24.1666666666667,0,55.75,22.5833333333333,0.0833333333333333</v>
      </c>
    </row>
    <row r="70" spans="1:18" ht="60" x14ac:dyDescent="0.25">
      <c r="A70" s="4" t="s">
        <v>69</v>
      </c>
      <c r="B70" s="4" t="s">
        <v>2</v>
      </c>
      <c r="C70" s="21" t="str">
        <f t="shared" si="7"/>
        <v>Bogotá/Municipal</v>
      </c>
      <c r="D70" s="5" t="s">
        <v>142</v>
      </c>
      <c r="E70" s="5" t="s">
        <v>143</v>
      </c>
      <c r="F70" s="6">
        <v>12</v>
      </c>
      <c r="G70" s="6">
        <v>1201</v>
      </c>
      <c r="H70" s="6">
        <v>100.08333333333333</v>
      </c>
      <c r="I70" s="6">
        <v>934</v>
      </c>
      <c r="J70" s="6">
        <v>77.833333333333329</v>
      </c>
      <c r="K70" s="6">
        <v>889</v>
      </c>
      <c r="L70" s="6">
        <v>74.333333333333329</v>
      </c>
      <c r="M70" s="6">
        <v>25.749999999999996</v>
      </c>
      <c r="N70" s="6">
        <v>0</v>
      </c>
      <c r="O70" s="6">
        <v>54.666666666666664</v>
      </c>
      <c r="P70" s="6">
        <v>23.166666666666668</v>
      </c>
      <c r="Q70" s="6">
        <v>0</v>
      </c>
      <c r="R70" t="str">
        <f t="shared" si="6"/>
        <v>Bogotá,Municipal,Bogotá/Municipal,Juzgado 046 Civil Municipal de Bogotá,JORGE  ELIECER OCHOA  ROJAS,12,1201,100.083333333333,934,77.8333333333333,889,74.3333333333333,25.75,0,54.6666666666667,23.1666666666667,0</v>
      </c>
    </row>
    <row r="71" spans="1:18" ht="60" x14ac:dyDescent="0.25">
      <c r="A71" s="4" t="s">
        <v>69</v>
      </c>
      <c r="B71" s="4" t="s">
        <v>2</v>
      </c>
      <c r="C71" s="21" t="str">
        <f t="shared" si="7"/>
        <v>Bogotá/Municipal</v>
      </c>
      <c r="D71" s="5" t="s">
        <v>144</v>
      </c>
      <c r="E71" s="5" t="s">
        <v>145</v>
      </c>
      <c r="F71" s="6">
        <v>12</v>
      </c>
      <c r="G71" s="6">
        <v>1131</v>
      </c>
      <c r="H71" s="6">
        <v>94.25</v>
      </c>
      <c r="I71" s="6">
        <v>928</v>
      </c>
      <c r="J71" s="6">
        <v>77.333333333333314</v>
      </c>
      <c r="K71" s="6">
        <v>416</v>
      </c>
      <c r="L71" s="6">
        <v>71.75</v>
      </c>
      <c r="M71" s="6">
        <v>22.500000000000004</v>
      </c>
      <c r="N71" s="6">
        <v>0</v>
      </c>
      <c r="O71" s="6">
        <v>55.916666666666657</v>
      </c>
      <c r="P71" s="6">
        <v>21.416666666666668</v>
      </c>
      <c r="Q71" s="6">
        <v>0</v>
      </c>
      <c r="R71" t="str">
        <f t="shared" si="6"/>
        <v>Bogotá,Municipal,Bogotá/Municipal,Juzgado 027 Civil Municipal de Bogotá,JOSE LUIS DE LA HOZ  LEAL,12,1131,94.25,928,77.3333333333333,416,71.75,22.5,0,55.9166666666667,21.4166666666667,0</v>
      </c>
    </row>
    <row r="72" spans="1:18" ht="60" x14ac:dyDescent="0.25">
      <c r="A72" s="4" t="s">
        <v>69</v>
      </c>
      <c r="B72" s="4" t="s">
        <v>2</v>
      </c>
      <c r="C72" s="21" t="str">
        <f t="shared" si="7"/>
        <v>Bogotá/Municipal</v>
      </c>
      <c r="D72" s="5" t="s">
        <v>146</v>
      </c>
      <c r="E72" s="5" t="s">
        <v>147</v>
      </c>
      <c r="F72" s="6">
        <v>12</v>
      </c>
      <c r="G72" s="6">
        <v>1071</v>
      </c>
      <c r="H72" s="6">
        <v>89.25</v>
      </c>
      <c r="I72" s="6">
        <v>926</v>
      </c>
      <c r="J72" s="6">
        <v>77.166666666666686</v>
      </c>
      <c r="K72" s="6">
        <v>694</v>
      </c>
      <c r="L72" s="6">
        <v>66.083333333333343</v>
      </c>
      <c r="M72" s="6">
        <v>23.166666666666664</v>
      </c>
      <c r="N72" s="6">
        <v>0</v>
      </c>
      <c r="O72" s="6">
        <v>55.333333333333343</v>
      </c>
      <c r="P72" s="6">
        <v>21.833333333333339</v>
      </c>
      <c r="Q72" s="6">
        <v>0</v>
      </c>
      <c r="R72" t="str">
        <f t="shared" si="6"/>
        <v>Bogotá,Municipal,Bogotá/Municipal,Juzgado 013 Civil Municipal de Bogotá,ALVARO ABAUNZA ZAFRA,12,1071,89.25,926,77.1666666666667,694,66.0833333333333,23.1666666666667,0,55.3333333333333,21.8333333333333,0</v>
      </c>
    </row>
    <row r="73" spans="1:18" ht="60" x14ac:dyDescent="0.25">
      <c r="A73" s="4" t="s">
        <v>69</v>
      </c>
      <c r="B73" s="4" t="s">
        <v>2</v>
      </c>
      <c r="C73" s="21" t="str">
        <f t="shared" si="7"/>
        <v>Bogotá/Municipal</v>
      </c>
      <c r="D73" s="5" t="s">
        <v>148</v>
      </c>
      <c r="E73" s="5" t="s">
        <v>149</v>
      </c>
      <c r="F73" s="6">
        <v>12</v>
      </c>
      <c r="G73" s="6">
        <v>1094</v>
      </c>
      <c r="H73" s="6">
        <v>91.166666666666671</v>
      </c>
      <c r="I73" s="6">
        <v>913</v>
      </c>
      <c r="J73" s="6">
        <v>76.083333333333343</v>
      </c>
      <c r="K73" s="6">
        <v>711</v>
      </c>
      <c r="L73" s="6">
        <v>66.083333333333343</v>
      </c>
      <c r="M73" s="6">
        <v>25</v>
      </c>
      <c r="N73" s="6">
        <v>8.3333333333333329E-2</v>
      </c>
      <c r="O73" s="6">
        <v>51.166666666666686</v>
      </c>
      <c r="P73" s="6">
        <v>24.833333333333336</v>
      </c>
      <c r="Q73" s="6">
        <v>8.3333333333333329E-2</v>
      </c>
      <c r="R73" t="str">
        <f t="shared" si="6"/>
        <v>Bogotá,Municipal,Bogotá/Municipal,Juzgado 037 Civil Municipal de Bogotá,LUIS CARLOS RIAÑO  VERA,12,1094,91.1666666666667,913,76.0833333333333,711,66.0833333333333,25,0.0833333333333333,51.1666666666667,24.8333333333333,0.0833333333333333</v>
      </c>
    </row>
    <row r="74" spans="1:18" ht="75" x14ac:dyDescent="0.25">
      <c r="A74" s="4" t="s">
        <v>69</v>
      </c>
      <c r="B74" s="4" t="s">
        <v>2</v>
      </c>
      <c r="C74" s="21" t="str">
        <f t="shared" si="7"/>
        <v>Bogotá/Municipal</v>
      </c>
      <c r="D74" s="5" t="s">
        <v>150</v>
      </c>
      <c r="E74" s="5" t="s">
        <v>151</v>
      </c>
      <c r="F74" s="6">
        <v>9</v>
      </c>
      <c r="G74" s="6">
        <v>1182</v>
      </c>
      <c r="H74" s="6">
        <v>131.33333333333334</v>
      </c>
      <c r="I74" s="6">
        <v>910</v>
      </c>
      <c r="J74" s="6">
        <v>101.11111111111113</v>
      </c>
      <c r="K74" s="6">
        <v>682</v>
      </c>
      <c r="L74" s="6">
        <v>107.33333333333333</v>
      </c>
      <c r="M74" s="6">
        <v>23.888888888888889</v>
      </c>
      <c r="N74" s="6">
        <v>0.1111111111111111</v>
      </c>
      <c r="O74" s="6">
        <v>77.222222222222229</v>
      </c>
      <c r="P74" s="6">
        <v>23.888888888888889</v>
      </c>
      <c r="Q74" s="6">
        <v>0</v>
      </c>
      <c r="R74" t="str">
        <f t="shared" si="6"/>
        <v>Bogotá,Municipal,Bogotá/Municipal,Juzgado 020 Civil Municipal de Bogotá,GLORIA INES  OSPINA  MARMOLEJO,9,1182,131.333333333333,910,101.111111111111,682,107.333333333333,23.8888888888889,0.111111111111111,77.2222222222222,23.8888888888889,0</v>
      </c>
    </row>
    <row r="75" spans="1:18" ht="60" x14ac:dyDescent="0.25">
      <c r="A75" s="4" t="s">
        <v>69</v>
      </c>
      <c r="B75" s="4" t="s">
        <v>2</v>
      </c>
      <c r="C75" s="21" t="str">
        <f t="shared" si="7"/>
        <v>Bogotá/Municipal</v>
      </c>
      <c r="D75" s="5" t="s">
        <v>152</v>
      </c>
      <c r="E75" s="5" t="s">
        <v>153</v>
      </c>
      <c r="F75" s="6">
        <v>12</v>
      </c>
      <c r="G75" s="6">
        <v>1132</v>
      </c>
      <c r="H75" s="6">
        <v>94.3333333333333</v>
      </c>
      <c r="I75" s="6">
        <v>906</v>
      </c>
      <c r="J75" s="6">
        <v>75.499999999999986</v>
      </c>
      <c r="K75" s="6">
        <v>690</v>
      </c>
      <c r="L75" s="6">
        <v>70.749999999999972</v>
      </c>
      <c r="M75" s="6">
        <v>23.499999999999993</v>
      </c>
      <c r="N75" s="6">
        <v>8.3333333333333329E-2</v>
      </c>
      <c r="O75" s="6">
        <v>54.833333333333329</v>
      </c>
      <c r="P75" s="6">
        <v>20.583333333333332</v>
      </c>
      <c r="Q75" s="6">
        <v>8.3333333333333329E-2</v>
      </c>
      <c r="R75" t="str">
        <f t="shared" si="6"/>
        <v>Bogotá,Municipal,Bogotá/Municipal,Juzgado 043 Civil Municipal de Bogotá,JAIRO ANDRES GAITAN PRADA,12,1132,94.3333333333333,906,75.5,690,70.75,23.5,0.0833333333333333,54.8333333333333,20.5833333333333,0.0833333333333333</v>
      </c>
    </row>
    <row r="76" spans="1:18" ht="60" x14ac:dyDescent="0.25">
      <c r="A76" s="4" t="s">
        <v>69</v>
      </c>
      <c r="B76" s="4" t="s">
        <v>2</v>
      </c>
      <c r="C76" s="21" t="str">
        <f t="shared" si="7"/>
        <v>Bogotá/Municipal</v>
      </c>
      <c r="D76" s="5" t="s">
        <v>154</v>
      </c>
      <c r="E76" s="5" t="s">
        <v>155</v>
      </c>
      <c r="F76" s="6">
        <v>12</v>
      </c>
      <c r="G76" s="6">
        <v>1132</v>
      </c>
      <c r="H76" s="6">
        <v>94.333333333333314</v>
      </c>
      <c r="I76" s="6">
        <v>904</v>
      </c>
      <c r="J76" s="6">
        <v>75.333333333333314</v>
      </c>
      <c r="K76" s="6">
        <v>725</v>
      </c>
      <c r="L76" s="6">
        <v>71.333333333333329</v>
      </c>
      <c r="M76" s="6">
        <v>22.916666666666668</v>
      </c>
      <c r="N76" s="6">
        <v>8.3333333333333329E-2</v>
      </c>
      <c r="O76" s="6">
        <v>54.166666666666657</v>
      </c>
      <c r="P76" s="6">
        <v>21.083333333333332</v>
      </c>
      <c r="Q76" s="6">
        <v>8.3333333333333329E-2</v>
      </c>
      <c r="R76" t="str">
        <f t="shared" si="6"/>
        <v>Bogotá,Municipal,Bogotá/Municipal,Juzgado 019 Civil Municipal de Bogotá,GINA ALEJANDRA PECHA GARZON,12,1132,94.3333333333333,904,75.3333333333333,725,71.3333333333333,22.9166666666667,0.0833333333333333,54.1666666666667,21.0833333333333,0.0833333333333333</v>
      </c>
    </row>
    <row r="77" spans="1:18" ht="60" x14ac:dyDescent="0.25">
      <c r="A77" s="4" t="s">
        <v>69</v>
      </c>
      <c r="B77" s="4" t="s">
        <v>2</v>
      </c>
      <c r="C77" s="21" t="str">
        <f t="shared" si="7"/>
        <v>Bogotá/Municipal</v>
      </c>
      <c r="D77" s="5" t="s">
        <v>156</v>
      </c>
      <c r="E77" s="5" t="s">
        <v>157</v>
      </c>
      <c r="F77" s="6">
        <v>12</v>
      </c>
      <c r="G77" s="6">
        <v>1464</v>
      </c>
      <c r="H77" s="6">
        <v>122</v>
      </c>
      <c r="I77" s="6">
        <v>899</v>
      </c>
      <c r="J77" s="6">
        <v>74.916666666666629</v>
      </c>
      <c r="K77" s="6">
        <v>796</v>
      </c>
      <c r="L77" s="6">
        <v>96.666666666666671</v>
      </c>
      <c r="M77" s="6">
        <v>25.249999999999993</v>
      </c>
      <c r="N77" s="6">
        <v>8.3333333333333329E-2</v>
      </c>
      <c r="O77" s="6">
        <v>51.083333333333314</v>
      </c>
      <c r="P77" s="6">
        <v>23.749999999999996</v>
      </c>
      <c r="Q77" s="6">
        <v>8.3333333333333329E-2</v>
      </c>
      <c r="R77" t="str">
        <f t="shared" si="6"/>
        <v>Bogotá,Municipal,Bogotá/Municipal,Juzgado 009 Civil Municipal de Bogotá,MARIA VICTORIA LOPEZ MEDINA,12,1464,122,899,74.9166666666666,796,96.6666666666667,25.25,0.0833333333333333,51.0833333333333,23.75,0.0833333333333333</v>
      </c>
    </row>
    <row r="78" spans="1:18" ht="60" x14ac:dyDescent="0.25">
      <c r="A78" s="4" t="s">
        <v>69</v>
      </c>
      <c r="B78" s="4" t="s">
        <v>2</v>
      </c>
      <c r="C78" s="21" t="str">
        <f t="shared" si="7"/>
        <v>Bogotá/Municipal</v>
      </c>
      <c r="D78" s="5" t="s">
        <v>158</v>
      </c>
      <c r="E78" s="5" t="s">
        <v>159</v>
      </c>
      <c r="F78" s="6">
        <v>12</v>
      </c>
      <c r="G78" s="6">
        <v>1163</v>
      </c>
      <c r="H78" s="6">
        <v>96.916666666666671</v>
      </c>
      <c r="I78" s="6">
        <v>893</v>
      </c>
      <c r="J78" s="6">
        <v>74.416666666666657</v>
      </c>
      <c r="K78" s="6">
        <v>629</v>
      </c>
      <c r="L78" s="6">
        <v>73.916666666666671</v>
      </c>
      <c r="M78" s="6">
        <v>22.75</v>
      </c>
      <c r="N78" s="6">
        <v>0.25</v>
      </c>
      <c r="O78" s="6">
        <v>51.749999999999993</v>
      </c>
      <c r="P78" s="6">
        <v>22.416666666666664</v>
      </c>
      <c r="Q78" s="6">
        <v>0.25</v>
      </c>
      <c r="R78" t="str">
        <f t="shared" si="6"/>
        <v>Bogotá,Municipal,Bogotá/Municipal,Juzgado 041 Civil Municipal de Bogotá,FABIAN ANDRES MORENO,12,1163,96.9166666666667,893,74.4166666666667,629,73.9166666666667,22.75,0.25,51.75,22.4166666666667,0.25</v>
      </c>
    </row>
    <row r="79" spans="1:18" ht="60" x14ac:dyDescent="0.25">
      <c r="A79" s="4" t="s">
        <v>69</v>
      </c>
      <c r="B79" s="4" t="s">
        <v>2</v>
      </c>
      <c r="C79" s="21" t="str">
        <f t="shared" si="7"/>
        <v>Bogotá/Municipal</v>
      </c>
      <c r="D79" s="5" t="s">
        <v>160</v>
      </c>
      <c r="E79" s="5" t="s">
        <v>161</v>
      </c>
      <c r="F79" s="6">
        <v>12</v>
      </c>
      <c r="G79" s="6">
        <v>1134</v>
      </c>
      <c r="H79" s="6">
        <v>94.499999999999986</v>
      </c>
      <c r="I79" s="6">
        <v>893</v>
      </c>
      <c r="J79" s="6">
        <v>74.416666666666657</v>
      </c>
      <c r="K79" s="6">
        <v>1066</v>
      </c>
      <c r="L79" s="6">
        <v>71.75</v>
      </c>
      <c r="M79" s="6">
        <v>22.666666666666668</v>
      </c>
      <c r="N79" s="6">
        <v>8.3333333333333329E-2</v>
      </c>
      <c r="O79" s="6">
        <v>51.666666666666679</v>
      </c>
      <c r="P79" s="6">
        <v>22.666666666666668</v>
      </c>
      <c r="Q79" s="6">
        <v>8.3333333333333329E-2</v>
      </c>
      <c r="R79" t="str">
        <f t="shared" si="6"/>
        <v>Bogotá,Municipal,Bogotá/Municipal,Juzgado 048 Civil Municipal de Bogotá,JULIÁN ANDRÉS  ADARVE RÍOS,12,1134,94.5,893,74.4166666666667,1066,71.75,22.6666666666667,0.0833333333333333,51.6666666666667,22.6666666666667,0.0833333333333333</v>
      </c>
    </row>
    <row r="80" spans="1:18" ht="60" x14ac:dyDescent="0.25">
      <c r="A80" s="4" t="s">
        <v>69</v>
      </c>
      <c r="B80" s="4" t="s">
        <v>2</v>
      </c>
      <c r="C80" s="21" t="str">
        <f t="shared" si="7"/>
        <v>Bogotá/Municipal</v>
      </c>
      <c r="D80" s="5" t="s">
        <v>162</v>
      </c>
      <c r="E80" s="5" t="s">
        <v>163</v>
      </c>
      <c r="F80" s="6">
        <v>12</v>
      </c>
      <c r="G80" s="6">
        <v>1014</v>
      </c>
      <c r="H80" s="6">
        <v>84.5</v>
      </c>
      <c r="I80" s="6">
        <v>888</v>
      </c>
      <c r="J80" s="6">
        <v>74</v>
      </c>
      <c r="K80" s="6">
        <v>700</v>
      </c>
      <c r="L80" s="6">
        <v>61.500000000000007</v>
      </c>
      <c r="M80" s="6">
        <v>22.916666666666668</v>
      </c>
      <c r="N80" s="6">
        <v>8.3333333333333329E-2</v>
      </c>
      <c r="O80" s="6">
        <v>51.916666666666679</v>
      </c>
      <c r="P80" s="6">
        <v>22.000000000000004</v>
      </c>
      <c r="Q80" s="6">
        <v>8.3333333333333329E-2</v>
      </c>
      <c r="R80" t="str">
        <f t="shared" si="6"/>
        <v>Bogotá,Municipal,Bogotá/Municipal,Juzgado 049 Civil Municipal de Bogotá,NESTOR  LEON  CAMELO,12,1014,84.5,888,74,700,61.5,22.9166666666667,0.0833333333333333,51.9166666666667,22,0.0833333333333333</v>
      </c>
    </row>
    <row r="81" spans="1:18" ht="60" x14ac:dyDescent="0.25">
      <c r="A81" s="4" t="s">
        <v>69</v>
      </c>
      <c r="B81" s="4" t="s">
        <v>2</v>
      </c>
      <c r="C81" s="21" t="str">
        <f t="shared" si="7"/>
        <v>Bogotá/Municipal</v>
      </c>
      <c r="D81" s="5" t="s">
        <v>164</v>
      </c>
      <c r="E81" s="5" t="s">
        <v>165</v>
      </c>
      <c r="F81" s="6">
        <v>12</v>
      </c>
      <c r="G81" s="6">
        <v>1286</v>
      </c>
      <c r="H81" s="6">
        <v>107.16666666666666</v>
      </c>
      <c r="I81" s="6">
        <v>881</v>
      </c>
      <c r="J81" s="6">
        <v>73.416666666666657</v>
      </c>
      <c r="K81" s="6">
        <v>674</v>
      </c>
      <c r="L81" s="6">
        <v>83.416666666666657</v>
      </c>
      <c r="M81" s="6">
        <v>23.583333333333329</v>
      </c>
      <c r="N81" s="6">
        <v>0.16666666666666671</v>
      </c>
      <c r="O81" s="6">
        <v>50.999999999999993</v>
      </c>
      <c r="P81" s="6">
        <v>22.416666666666668</v>
      </c>
      <c r="Q81" s="6">
        <v>0</v>
      </c>
      <c r="R81" t="str">
        <f t="shared" si="6"/>
        <v>Bogotá,Municipal,Bogotá/Municipal,Juzgado 004 Civil Municipal de Bogotá,MARIA FERNANDA ESCOBAR OROZCO,12,1286,107.166666666667,881,73.4166666666667,674,83.4166666666667,23.5833333333333,0.166666666666667,51,22.4166666666667,0</v>
      </c>
    </row>
    <row r="82" spans="1:18" ht="60" x14ac:dyDescent="0.25">
      <c r="A82" s="4" t="s">
        <v>69</v>
      </c>
      <c r="B82" s="4" t="s">
        <v>2</v>
      </c>
      <c r="C82" s="21" t="str">
        <f t="shared" si="7"/>
        <v>Bogotá/Municipal</v>
      </c>
      <c r="D82" s="5" t="s">
        <v>166</v>
      </c>
      <c r="E82" s="5" t="s">
        <v>167</v>
      </c>
      <c r="F82" s="6">
        <v>12</v>
      </c>
      <c r="G82" s="6">
        <v>1076</v>
      </c>
      <c r="H82" s="6">
        <v>89.666666666666671</v>
      </c>
      <c r="I82" s="6">
        <v>880</v>
      </c>
      <c r="J82" s="6">
        <v>73.333333333333357</v>
      </c>
      <c r="K82" s="6">
        <v>622</v>
      </c>
      <c r="L82" s="6">
        <v>65.75</v>
      </c>
      <c r="M82" s="6">
        <v>23.749999999999996</v>
      </c>
      <c r="N82" s="6">
        <v>0.16666666666666671</v>
      </c>
      <c r="O82" s="6">
        <v>50.333333333333343</v>
      </c>
      <c r="P82" s="6">
        <v>22.833333333333336</v>
      </c>
      <c r="Q82" s="6">
        <v>0.16666666666666671</v>
      </c>
      <c r="R82" t="str">
        <f t="shared" si="6"/>
        <v>Bogotá,Municipal,Bogotá/Municipal,Juzgado 026 Civil Municipal de Bogotá,MARIA JOSÉ ÁVILA PAZ,12,1076,89.6666666666667,880,73.3333333333334,622,65.75,23.75,0.166666666666667,50.3333333333333,22.8333333333333,0.166666666666667</v>
      </c>
    </row>
    <row r="83" spans="1:18" ht="60" x14ac:dyDescent="0.25">
      <c r="A83" s="4" t="s">
        <v>69</v>
      </c>
      <c r="B83" s="4" t="s">
        <v>2</v>
      </c>
      <c r="C83" s="21" t="str">
        <f t="shared" si="7"/>
        <v>Bogotá/Municipal</v>
      </c>
      <c r="D83" s="5" t="s">
        <v>168</v>
      </c>
      <c r="E83" s="5" t="s">
        <v>169</v>
      </c>
      <c r="F83" s="6">
        <v>12</v>
      </c>
      <c r="G83" s="6">
        <v>1123</v>
      </c>
      <c r="H83" s="6">
        <v>93.583333333333357</v>
      </c>
      <c r="I83" s="6">
        <v>865</v>
      </c>
      <c r="J83" s="6">
        <v>72.083333333333343</v>
      </c>
      <c r="K83" s="6">
        <v>681</v>
      </c>
      <c r="L83" s="6">
        <v>71.083333333333343</v>
      </c>
      <c r="M83" s="6">
        <v>22.500000000000004</v>
      </c>
      <c r="N83" s="6">
        <v>0</v>
      </c>
      <c r="O83" s="6">
        <v>53.000000000000007</v>
      </c>
      <c r="P83" s="6">
        <v>19.083333333333332</v>
      </c>
      <c r="Q83" s="6">
        <v>0</v>
      </c>
      <c r="R83" t="str">
        <f t="shared" si="6"/>
        <v>Bogotá,Municipal,Bogotá/Municipal,Juzgado 045 Civil Municipal de Bogotá,RICARDO ADOLFO PINZON MORENO,12,1123,93.5833333333334,865,72.0833333333333,681,71.0833333333333,22.5,0,53,19.0833333333333,0</v>
      </c>
    </row>
    <row r="84" spans="1:18" ht="60" x14ac:dyDescent="0.25">
      <c r="A84" s="4" t="s">
        <v>69</v>
      </c>
      <c r="B84" s="4" t="s">
        <v>2</v>
      </c>
      <c r="C84" s="21" t="str">
        <f t="shared" si="7"/>
        <v>Bogotá/Municipal</v>
      </c>
      <c r="D84" s="5" t="s">
        <v>170</v>
      </c>
      <c r="E84" s="5" t="s">
        <v>171</v>
      </c>
      <c r="F84" s="6">
        <v>12</v>
      </c>
      <c r="G84" s="6">
        <v>1182</v>
      </c>
      <c r="H84" s="6">
        <v>98.5</v>
      </c>
      <c r="I84" s="6">
        <v>865</v>
      </c>
      <c r="J84" s="6">
        <v>72.083333333333329</v>
      </c>
      <c r="K84" s="6">
        <v>830</v>
      </c>
      <c r="L84" s="6">
        <v>73.833333333333329</v>
      </c>
      <c r="M84" s="6">
        <v>24.583333333333329</v>
      </c>
      <c r="N84" s="6">
        <v>8.3333333333333329E-2</v>
      </c>
      <c r="O84" s="6">
        <v>51.833333333333343</v>
      </c>
      <c r="P84" s="6">
        <v>20.166666666666668</v>
      </c>
      <c r="Q84" s="6">
        <v>8.3333333333333329E-2</v>
      </c>
      <c r="R84" t="str">
        <f t="shared" si="6"/>
        <v>Bogotá,Municipal,Bogotá/Municipal,Juzgado 030 Civil Municipal de Bogotá,ARTEMIDORO GUALTEROS MIRANDA,12,1182,98.5,865,72.0833333333333,830,73.8333333333333,24.5833333333333,0.0833333333333333,51.8333333333333,20.1666666666667,0.0833333333333333</v>
      </c>
    </row>
    <row r="85" spans="1:18" ht="60" x14ac:dyDescent="0.25">
      <c r="A85" s="4" t="s">
        <v>69</v>
      </c>
      <c r="B85" s="4" t="s">
        <v>2</v>
      </c>
      <c r="C85" s="21" t="str">
        <f t="shared" si="7"/>
        <v>Bogotá/Municipal</v>
      </c>
      <c r="D85" s="5" t="s">
        <v>172</v>
      </c>
      <c r="E85" s="5" t="s">
        <v>173</v>
      </c>
      <c r="F85" s="6">
        <v>12</v>
      </c>
      <c r="G85" s="6">
        <v>993</v>
      </c>
      <c r="H85" s="6">
        <v>82.749999999999972</v>
      </c>
      <c r="I85" s="6">
        <v>842</v>
      </c>
      <c r="J85" s="6">
        <v>70.166666666666657</v>
      </c>
      <c r="K85" s="6">
        <v>851</v>
      </c>
      <c r="L85" s="6">
        <v>60.41666666666665</v>
      </c>
      <c r="M85" s="6">
        <v>22.249999999999996</v>
      </c>
      <c r="N85" s="6">
        <v>8.3333333333333329E-2</v>
      </c>
      <c r="O85" s="6">
        <v>48.916666666666664</v>
      </c>
      <c r="P85" s="6">
        <v>21.166666666666668</v>
      </c>
      <c r="Q85" s="6">
        <v>8.3333333333333329E-2</v>
      </c>
      <c r="R85" t="str">
        <f t="shared" si="6"/>
        <v>Bogotá,Municipal,Bogotá/Municipal,Juzgado 057 Civil Municipal de Bogotá,MARLENNE  ARANDA CASTILLO,12,993,82.75,842,70.1666666666667,851,60.4166666666667,22.25,0.0833333333333333,48.9166666666667,21.1666666666667,0.0833333333333333</v>
      </c>
    </row>
    <row r="86" spans="1:18" ht="60" x14ac:dyDescent="0.25">
      <c r="A86" s="4" t="s">
        <v>69</v>
      </c>
      <c r="B86" s="4" t="s">
        <v>2</v>
      </c>
      <c r="C86" s="21" t="str">
        <f t="shared" si="7"/>
        <v>Bogotá/Municipal</v>
      </c>
      <c r="D86" s="5" t="s">
        <v>174</v>
      </c>
      <c r="E86" s="5" t="s">
        <v>175</v>
      </c>
      <c r="F86" s="6">
        <v>12</v>
      </c>
      <c r="G86" s="6">
        <v>1286</v>
      </c>
      <c r="H86" s="6">
        <v>107.16666666666664</v>
      </c>
      <c r="I86" s="6">
        <v>811</v>
      </c>
      <c r="J86" s="6">
        <v>67.583333333333329</v>
      </c>
      <c r="K86" s="6">
        <v>531</v>
      </c>
      <c r="L86" s="6">
        <v>84.166666666666671</v>
      </c>
      <c r="M86" s="6">
        <v>22.916666666666661</v>
      </c>
      <c r="N86" s="6">
        <v>8.3333333333333329E-2</v>
      </c>
      <c r="O86" s="6">
        <v>45.166666666666664</v>
      </c>
      <c r="P86" s="6">
        <v>22.333333333333336</v>
      </c>
      <c r="Q86" s="6">
        <v>8.3333333333333329E-2</v>
      </c>
      <c r="R86" t="str">
        <f t="shared" si="6"/>
        <v>Bogotá,Municipal,Bogotá/Municipal,Juzgado 001 Civil Municipal de Bogotá,EDUARDO ANDRES CABRALES ALARCON,12,1286,107.166666666667,811,67.5833333333333,531,84.1666666666667,22.9166666666667,0.0833333333333333,45.1666666666667,22.3333333333333,0.0833333333333333</v>
      </c>
    </row>
    <row r="87" spans="1:18" ht="60" x14ac:dyDescent="0.25">
      <c r="A87" s="4" t="s">
        <v>69</v>
      </c>
      <c r="B87" s="4" t="s">
        <v>2</v>
      </c>
      <c r="C87" s="21" t="str">
        <f t="shared" si="7"/>
        <v>Bogotá/Municipal</v>
      </c>
      <c r="D87" s="5" t="s">
        <v>176</v>
      </c>
      <c r="E87" s="5" t="s">
        <v>177</v>
      </c>
      <c r="F87" s="6">
        <v>12</v>
      </c>
      <c r="G87" s="6">
        <v>1088</v>
      </c>
      <c r="H87" s="6">
        <v>90.666666666666671</v>
      </c>
      <c r="I87" s="6">
        <v>786</v>
      </c>
      <c r="J87" s="6">
        <v>65.5</v>
      </c>
      <c r="K87" s="6">
        <v>880</v>
      </c>
      <c r="L87" s="6">
        <v>67.416666666666686</v>
      </c>
      <c r="M87" s="6">
        <v>23.166666666666668</v>
      </c>
      <c r="N87" s="6">
        <v>8.3333333333333329E-2</v>
      </c>
      <c r="O87" s="6">
        <v>42.916666666666671</v>
      </c>
      <c r="P87" s="6">
        <v>22.499999999999996</v>
      </c>
      <c r="Q87" s="6">
        <v>8.3333333333333329E-2</v>
      </c>
      <c r="R87" t="str">
        <f t="shared" si="6"/>
        <v>Bogotá,Municipal,Bogotá/Municipal,Juzgado 025 Civil Municipal de Bogotá,JUAN ESTEBAN ZAPATA MONTOYA,12,1088,90.6666666666667,786,65.5,880,67.4166666666667,23.1666666666667,0.0833333333333333,42.9166666666667,22.5,0.0833333333333333</v>
      </c>
    </row>
    <row r="88" spans="1:18" ht="75" x14ac:dyDescent="0.25">
      <c r="A88" s="4" t="s">
        <v>69</v>
      </c>
      <c r="B88" s="4" t="s">
        <v>2</v>
      </c>
      <c r="C88" s="21" t="str">
        <f t="shared" si="7"/>
        <v>Bogotá/Municipal</v>
      </c>
      <c r="D88" s="5" t="s">
        <v>178</v>
      </c>
      <c r="E88" s="5" t="s">
        <v>179</v>
      </c>
      <c r="F88" s="6">
        <v>12</v>
      </c>
      <c r="G88" s="6">
        <v>1007</v>
      </c>
      <c r="H88" s="6">
        <v>83.916666666666657</v>
      </c>
      <c r="I88" s="6">
        <v>769</v>
      </c>
      <c r="J88" s="6">
        <v>64.083333333333329</v>
      </c>
      <c r="K88" s="6">
        <v>853</v>
      </c>
      <c r="L88" s="6">
        <v>62.166666666666664</v>
      </c>
      <c r="M88" s="6">
        <v>21.666666666666664</v>
      </c>
      <c r="N88" s="6">
        <v>8.3333333333333329E-2</v>
      </c>
      <c r="O88" s="6">
        <v>42.75</v>
      </c>
      <c r="P88" s="6">
        <v>21.25</v>
      </c>
      <c r="Q88" s="6">
        <v>8.3333333333333329E-2</v>
      </c>
      <c r="R88" t="str">
        <f t="shared" si="6"/>
        <v>Bogotá,Municipal,Bogotá/Municipal,Juzgado 005 Civil Municipal de Bogotá,JUAN CARLOS FONSECA CRISTANCHO,12,1007,83.9166666666667,769,64.0833333333333,853,62.1666666666667,21.6666666666667,0.0833333333333333,42.75,21.25,0.0833333333333333</v>
      </c>
    </row>
    <row r="89" spans="1:18" ht="60" x14ac:dyDescent="0.25">
      <c r="A89" s="4" t="s">
        <v>69</v>
      </c>
      <c r="B89" s="4" t="s">
        <v>2</v>
      </c>
      <c r="C89" s="21" t="str">
        <f t="shared" si="7"/>
        <v>Bogotá/Municipal</v>
      </c>
      <c r="D89" s="5" t="s">
        <v>180</v>
      </c>
      <c r="E89" s="5" t="s">
        <v>181</v>
      </c>
      <c r="F89" s="6">
        <v>6</v>
      </c>
      <c r="G89" s="6">
        <v>519</v>
      </c>
      <c r="H89" s="6">
        <v>86.5</v>
      </c>
      <c r="I89" s="6">
        <v>422</v>
      </c>
      <c r="J89" s="6">
        <v>70.333333333333343</v>
      </c>
      <c r="K89" s="6">
        <v>790</v>
      </c>
      <c r="L89" s="6">
        <v>86.5</v>
      </c>
      <c r="M89" s="6">
        <v>0</v>
      </c>
      <c r="N89" s="6">
        <v>0</v>
      </c>
      <c r="O89" s="6">
        <v>70.333333333333343</v>
      </c>
      <c r="P89" s="6">
        <v>0</v>
      </c>
      <c r="Q89" s="6">
        <v>0</v>
      </c>
      <c r="R89" t="str">
        <f t="shared" si="6"/>
        <v>Bogotá,Municipal,Bogotá/Municipal,Juzgado 051 Civil Municipal de Bogotá,HERNANDO  GONZALEZ  RUEDA,6,519,86.5,422,70.3333333333333,790,86.5,0,0,70.3333333333333,0,0</v>
      </c>
    </row>
    <row r="90" spans="1:18" ht="60" x14ac:dyDescent="0.25">
      <c r="A90" s="4" t="s">
        <v>69</v>
      </c>
      <c r="B90" s="4" t="s">
        <v>2</v>
      </c>
      <c r="C90" s="21" t="str">
        <f t="shared" si="7"/>
        <v>Bogotá/Municipal</v>
      </c>
      <c r="D90" s="5" t="s">
        <v>182</v>
      </c>
      <c r="E90" s="5" t="s">
        <v>183</v>
      </c>
      <c r="F90" s="6">
        <v>3</v>
      </c>
      <c r="G90" s="6">
        <v>295</v>
      </c>
      <c r="H90" s="6">
        <v>98.333333333333343</v>
      </c>
      <c r="I90" s="6">
        <v>268</v>
      </c>
      <c r="J90" s="6">
        <v>89.333333333333343</v>
      </c>
      <c r="K90" s="6">
        <v>970</v>
      </c>
      <c r="L90" s="6">
        <v>69.666666666666686</v>
      </c>
      <c r="M90" s="6">
        <v>28.666666666666668</v>
      </c>
      <c r="N90" s="6">
        <v>0</v>
      </c>
      <c r="O90" s="6">
        <v>57.33333333333335</v>
      </c>
      <c r="P90" s="6">
        <v>31.666666666666661</v>
      </c>
      <c r="Q90" s="6">
        <v>0.33333333333333331</v>
      </c>
      <c r="R90" t="str">
        <f t="shared" si="6"/>
        <v>Bogotá,Municipal,Bogotá/Municipal,Juzgado 029 Civil Municipal de Bogotá,PABLO ALFONSO CORREA PEÑA,3,295,98.3333333333333,268,89.3333333333333,970,69.6666666666667,28.6666666666667,0,57.3333333333333,31.6666666666667,0.333333333333333</v>
      </c>
    </row>
    <row r="91" spans="1:18" ht="90" x14ac:dyDescent="0.25">
      <c r="A91" s="4" t="s">
        <v>184</v>
      </c>
      <c r="B91" s="4" t="s">
        <v>2</v>
      </c>
      <c r="C91" s="21" t="str">
        <f t="shared" si="7"/>
        <v>Bucaramanga/Municipal</v>
      </c>
      <c r="D91" s="5" t="s">
        <v>185</v>
      </c>
      <c r="E91" s="5" t="s">
        <v>186</v>
      </c>
      <c r="F91" s="6">
        <v>12</v>
      </c>
      <c r="G91" s="6">
        <v>855</v>
      </c>
      <c r="H91" s="6">
        <v>71.25</v>
      </c>
      <c r="I91" s="6">
        <v>2084</v>
      </c>
      <c r="J91" s="6">
        <v>173.66666666666657</v>
      </c>
      <c r="K91" s="6">
        <v>4726</v>
      </c>
      <c r="L91" s="6">
        <v>55.499999999999993</v>
      </c>
      <c r="M91" s="6">
        <v>15.583333333333332</v>
      </c>
      <c r="N91" s="6">
        <v>0.16666666666666671</v>
      </c>
      <c r="O91" s="6">
        <v>157.9166666666666</v>
      </c>
      <c r="P91" s="6">
        <v>15.583333333333332</v>
      </c>
      <c r="Q91" s="6">
        <v>0.16666666666666671</v>
      </c>
      <c r="R91" t="str">
        <f t="shared" si="6"/>
        <v>Bucaramanga,Municipal,Bucaramanga/Municipal,Juzgado 009 Civil Municipal de Bucaramanga,SILVIA MENESES  ESPINOSA,12,855,71.25,2084,173.666666666667,4726,55.5,15.5833333333333,0.166666666666667,157.916666666667,15.5833333333333,0.166666666666667</v>
      </c>
    </row>
    <row r="92" spans="1:18" ht="90" x14ac:dyDescent="0.25">
      <c r="A92" s="4" t="s">
        <v>184</v>
      </c>
      <c r="B92" s="4" t="s">
        <v>2</v>
      </c>
      <c r="C92" s="21" t="str">
        <f t="shared" si="7"/>
        <v>Bucaramanga/Municipal</v>
      </c>
      <c r="D92" s="5" t="s">
        <v>187</v>
      </c>
      <c r="E92" s="5" t="s">
        <v>188</v>
      </c>
      <c r="F92" s="6">
        <v>12</v>
      </c>
      <c r="G92" s="6">
        <v>799</v>
      </c>
      <c r="H92" s="6">
        <v>66.583333333333343</v>
      </c>
      <c r="I92" s="6">
        <v>1896</v>
      </c>
      <c r="J92" s="6">
        <v>158.00000000000003</v>
      </c>
      <c r="K92" s="6">
        <v>646</v>
      </c>
      <c r="L92" s="6">
        <v>51.083333333333336</v>
      </c>
      <c r="M92" s="6">
        <v>15.333333333333332</v>
      </c>
      <c r="N92" s="6">
        <v>0.16666666666666671</v>
      </c>
      <c r="O92" s="6">
        <v>144.00000000000003</v>
      </c>
      <c r="P92" s="6">
        <v>13.833333333333334</v>
      </c>
      <c r="Q92" s="6">
        <v>0.16666666666666671</v>
      </c>
      <c r="R92" t="str">
        <f t="shared" si="6"/>
        <v>Bucaramanga,Municipal,Bucaramanga/Municipal,Juzgado 006 Civil Municipal de Bucaramanga,SANDRA KARINA JAIMES  DURAN,12,799,66.5833333333333,1896,158,646,51.0833333333333,15.3333333333333,0.166666666666667,144,13.8333333333333,0.166666666666667</v>
      </c>
    </row>
    <row r="93" spans="1:18" ht="90" x14ac:dyDescent="0.25">
      <c r="A93" s="4" t="s">
        <v>184</v>
      </c>
      <c r="B93" s="4" t="s">
        <v>2</v>
      </c>
      <c r="C93" s="21" t="str">
        <f t="shared" si="7"/>
        <v>Bucaramanga/Municipal</v>
      </c>
      <c r="D93" s="5" t="s">
        <v>189</v>
      </c>
      <c r="E93" s="5" t="s">
        <v>190</v>
      </c>
      <c r="F93" s="6">
        <v>12</v>
      </c>
      <c r="G93" s="6">
        <v>924</v>
      </c>
      <c r="H93" s="6">
        <v>77</v>
      </c>
      <c r="I93" s="6">
        <v>1478</v>
      </c>
      <c r="J93" s="6">
        <v>123.16666666666666</v>
      </c>
      <c r="K93" s="6">
        <v>341</v>
      </c>
      <c r="L93" s="6">
        <v>60.833333333333336</v>
      </c>
      <c r="M93" s="6">
        <v>16</v>
      </c>
      <c r="N93" s="6">
        <v>0.16666666666666671</v>
      </c>
      <c r="O93" s="6">
        <v>108.33333333333333</v>
      </c>
      <c r="P93" s="6">
        <v>14.666666666666664</v>
      </c>
      <c r="Q93" s="6">
        <v>0.16666666666666671</v>
      </c>
      <c r="R93" t="str">
        <f t="shared" si="6"/>
        <v>Bucaramanga,Municipal,Bucaramanga/Municipal,Juzgado 007 Civil Municipal de Bucaramanga,GLADYS  MADIEDO RUEDA,12,924,77,1478,123.166666666667,341,60.8333333333333,16,0.166666666666667,108.333333333333,14.6666666666667,0.166666666666667</v>
      </c>
    </row>
    <row r="94" spans="1:18" ht="90" x14ac:dyDescent="0.25">
      <c r="A94" s="4" t="s">
        <v>184</v>
      </c>
      <c r="B94" s="4" t="s">
        <v>2</v>
      </c>
      <c r="C94" s="21" t="str">
        <f t="shared" si="7"/>
        <v>Bucaramanga/Municipal</v>
      </c>
      <c r="D94" s="5" t="s">
        <v>191</v>
      </c>
      <c r="E94" s="5" t="s">
        <v>192</v>
      </c>
      <c r="F94" s="6">
        <v>12</v>
      </c>
      <c r="G94" s="6">
        <v>808</v>
      </c>
      <c r="H94" s="6">
        <v>67.333333333333343</v>
      </c>
      <c r="I94" s="6">
        <v>1205</v>
      </c>
      <c r="J94" s="6">
        <v>100.41666666666666</v>
      </c>
      <c r="K94" s="6">
        <v>402</v>
      </c>
      <c r="L94" s="6">
        <v>51.833333333333336</v>
      </c>
      <c r="M94" s="6">
        <v>15.333333333333332</v>
      </c>
      <c r="N94" s="6">
        <v>0.16666666666666671</v>
      </c>
      <c r="O94" s="6">
        <v>85.333333333333329</v>
      </c>
      <c r="P94" s="6">
        <v>14.916666666666664</v>
      </c>
      <c r="Q94" s="6">
        <v>0.16666666666666671</v>
      </c>
      <c r="R94" t="str">
        <f t="shared" si="6"/>
        <v>Bucaramanga,Municipal,Bucaramanga/Municipal,Juzgado 001 Civil Municipal de Bucaramanga,PEDRO AGUSTIN BALLESTEROS  DELGADO,12,808,67.3333333333333,1205,100.416666666667,402,51.8333333333333,15.3333333333333,0.166666666666667,85.3333333333333,14.9166666666667,0.166666666666667</v>
      </c>
    </row>
    <row r="95" spans="1:18" ht="90" x14ac:dyDescent="0.25">
      <c r="A95" s="4" t="s">
        <v>184</v>
      </c>
      <c r="B95" s="4" t="s">
        <v>2</v>
      </c>
      <c r="C95" s="21" t="str">
        <f t="shared" si="7"/>
        <v>Bucaramanga/Municipal</v>
      </c>
      <c r="D95" s="5" t="s">
        <v>193</v>
      </c>
      <c r="E95" s="5" t="s">
        <v>194</v>
      </c>
      <c r="F95" s="6">
        <v>12</v>
      </c>
      <c r="G95" s="6">
        <v>2025</v>
      </c>
      <c r="H95" s="6">
        <v>168.74999999999994</v>
      </c>
      <c r="I95" s="6">
        <v>1169</v>
      </c>
      <c r="J95" s="6">
        <v>97.416666666666657</v>
      </c>
      <c r="K95" s="6">
        <v>1859</v>
      </c>
      <c r="L95" s="6">
        <v>139.49999999999997</v>
      </c>
      <c r="M95" s="6">
        <v>28.833333333333332</v>
      </c>
      <c r="N95" s="6">
        <v>0.41666666666666669</v>
      </c>
      <c r="O95" s="6">
        <v>71</v>
      </c>
      <c r="P95" s="6">
        <v>25.999999999999996</v>
      </c>
      <c r="Q95" s="6">
        <v>0.41666666666666669</v>
      </c>
      <c r="R95" t="str">
        <f t="shared" si="6"/>
        <v>Bucaramanga,Municipal,Bucaramanga/Municipal,Juzgado 004 Civil Municipal de Barrancabermeja,LEIDY LIZETH  FLOREZ  SANDOVAL,12,2025,168.75,1169,97.4166666666667,1859,139.5,28.8333333333333,0.416666666666667,71,26,0.416666666666667</v>
      </c>
    </row>
    <row r="96" spans="1:18" ht="90" x14ac:dyDescent="0.25">
      <c r="A96" s="4" t="s">
        <v>184</v>
      </c>
      <c r="B96" s="4" t="s">
        <v>2</v>
      </c>
      <c r="C96" s="21" t="str">
        <f t="shared" si="7"/>
        <v>Bucaramanga/Municipal</v>
      </c>
      <c r="D96" s="5" t="s">
        <v>195</v>
      </c>
      <c r="E96" s="5" t="s">
        <v>196</v>
      </c>
      <c r="F96" s="6">
        <v>12</v>
      </c>
      <c r="G96" s="6">
        <v>798</v>
      </c>
      <c r="H96" s="6">
        <v>66.5</v>
      </c>
      <c r="I96" s="6">
        <v>1078</v>
      </c>
      <c r="J96" s="6">
        <v>89.833333333333329</v>
      </c>
      <c r="K96" s="6">
        <v>579</v>
      </c>
      <c r="L96" s="6">
        <v>50.333333333333329</v>
      </c>
      <c r="M96" s="6">
        <v>15.999999999999998</v>
      </c>
      <c r="N96" s="6">
        <v>0.16666666666666671</v>
      </c>
      <c r="O96" s="6">
        <v>74.833333333333329</v>
      </c>
      <c r="P96" s="6">
        <v>14.833333333333332</v>
      </c>
      <c r="Q96" s="6">
        <v>0.16666666666666671</v>
      </c>
      <c r="R96" t="str">
        <f t="shared" si="6"/>
        <v>Bucaramanga,Municipal,Bucaramanga/Municipal,Juzgado 005 Civil Municipal de Bucaramanga,ELIAS BOHORQUEZ ORDUZ,12,798,66.5,1078,89.8333333333333,579,50.3333333333333,16,0.166666666666667,74.8333333333333,14.8333333333333,0.166666666666667</v>
      </c>
    </row>
    <row r="97" spans="1:18" ht="90" x14ac:dyDescent="0.25">
      <c r="A97" s="4" t="s">
        <v>184</v>
      </c>
      <c r="B97" s="4" t="s">
        <v>2</v>
      </c>
      <c r="C97" s="21" t="str">
        <f t="shared" si="7"/>
        <v>Bucaramanga/Municipal</v>
      </c>
      <c r="D97" s="5" t="s">
        <v>197</v>
      </c>
      <c r="E97" s="5" t="s">
        <v>198</v>
      </c>
      <c r="F97" s="6">
        <v>12</v>
      </c>
      <c r="G97" s="6">
        <v>1007</v>
      </c>
      <c r="H97" s="6">
        <v>83.916666666666657</v>
      </c>
      <c r="I97" s="6">
        <v>1015</v>
      </c>
      <c r="J97" s="6">
        <v>84.583333333333329</v>
      </c>
      <c r="K97" s="6">
        <v>739</v>
      </c>
      <c r="L97" s="6">
        <v>56.583333333333329</v>
      </c>
      <c r="M97" s="6">
        <v>27.166666666666664</v>
      </c>
      <c r="N97" s="6">
        <v>0.16666666666666671</v>
      </c>
      <c r="O97" s="6">
        <v>57.166666666666664</v>
      </c>
      <c r="P97" s="6">
        <v>27.333333333333332</v>
      </c>
      <c r="Q97" s="6">
        <v>8.3333333333333329E-2</v>
      </c>
      <c r="R97" t="str">
        <f t="shared" si="6"/>
        <v>Bucaramanga,Municipal,Bucaramanga/Municipal,Juzgado 001 Civil Municipal de Barrancabermeja,MAURICIO ALEJANDRO NAVAS ORDOÑEZ,12,1007,83.9166666666667,1015,84.5833333333333,739,56.5833333333333,27.1666666666667,0.166666666666667,57.1666666666667,27.3333333333333,0.0833333333333333</v>
      </c>
    </row>
    <row r="98" spans="1:18" ht="90" x14ac:dyDescent="0.25">
      <c r="A98" s="4" t="s">
        <v>184</v>
      </c>
      <c r="B98" s="4" t="s">
        <v>2</v>
      </c>
      <c r="C98" s="21" t="str">
        <f t="shared" si="7"/>
        <v>Bucaramanga/Municipal</v>
      </c>
      <c r="D98" s="5" t="s">
        <v>199</v>
      </c>
      <c r="E98" s="5" t="s">
        <v>200</v>
      </c>
      <c r="F98" s="6">
        <v>12</v>
      </c>
      <c r="G98" s="6">
        <v>953</v>
      </c>
      <c r="H98" s="6">
        <v>79.4166666666667</v>
      </c>
      <c r="I98" s="6">
        <v>872</v>
      </c>
      <c r="J98" s="6">
        <v>72.666666666666671</v>
      </c>
      <c r="K98" s="6">
        <v>634</v>
      </c>
      <c r="L98" s="6">
        <v>51.416666666666679</v>
      </c>
      <c r="M98" s="6">
        <v>27.750000000000004</v>
      </c>
      <c r="N98" s="6">
        <v>0.25</v>
      </c>
      <c r="O98" s="6">
        <v>44.166666666666664</v>
      </c>
      <c r="P98" s="6">
        <v>28.249999999999996</v>
      </c>
      <c r="Q98" s="6">
        <v>0.25</v>
      </c>
      <c r="R98" t="str">
        <f t="shared" si="6"/>
        <v>Bucaramanga,Municipal,Bucaramanga/Municipal,Juzgado 005 Civil Municipal de Barrancabermeja,JHAEL SHAFFIA FLOREZ FORERO,12,953,79.4166666666667,872,72.6666666666667,634,51.4166666666667,27.75,0.25,44.1666666666667,28.25,0.25</v>
      </c>
    </row>
    <row r="99" spans="1:18" ht="90" x14ac:dyDescent="0.25">
      <c r="A99" s="4" t="s">
        <v>184</v>
      </c>
      <c r="B99" s="4" t="s">
        <v>2</v>
      </c>
      <c r="C99" s="21" t="str">
        <f t="shared" si="7"/>
        <v>Bucaramanga/Municipal</v>
      </c>
      <c r="D99" s="5" t="s">
        <v>201</v>
      </c>
      <c r="E99" s="5" t="s">
        <v>202</v>
      </c>
      <c r="F99" s="6">
        <v>12</v>
      </c>
      <c r="G99" s="6">
        <v>1005</v>
      </c>
      <c r="H99" s="6">
        <v>83.75</v>
      </c>
      <c r="I99" s="6">
        <v>851</v>
      </c>
      <c r="J99" s="6">
        <v>70.916666666666671</v>
      </c>
      <c r="K99" s="6">
        <v>667</v>
      </c>
      <c r="L99" s="6">
        <v>54.666666666666657</v>
      </c>
      <c r="M99" s="6">
        <v>28.833333333333336</v>
      </c>
      <c r="N99" s="6">
        <v>0.25</v>
      </c>
      <c r="O99" s="6">
        <v>42.25</v>
      </c>
      <c r="P99" s="6">
        <v>28.416666666666671</v>
      </c>
      <c r="Q99" s="6">
        <v>0.25</v>
      </c>
      <c r="R99" t="str">
        <f t="shared" si="6"/>
        <v>Bucaramanga,Municipal,Bucaramanga/Municipal,Juzgado 003 Civil Municipal de Barrancabermeja,FRANCIE HESTHER ANGARITA  OTERO,12,1005,83.75,851,70.9166666666667,667,54.6666666666667,28.8333333333333,0.25,42.25,28.4166666666667,0.25</v>
      </c>
    </row>
    <row r="100" spans="1:18" ht="90" x14ac:dyDescent="0.25">
      <c r="A100" s="4" t="s">
        <v>184</v>
      </c>
      <c r="B100" s="4" t="s">
        <v>2</v>
      </c>
      <c r="C100" s="21" t="str">
        <f t="shared" si="7"/>
        <v>Bucaramanga/Municipal</v>
      </c>
      <c r="D100" s="5" t="s">
        <v>203</v>
      </c>
      <c r="E100" s="5" t="s">
        <v>204</v>
      </c>
      <c r="F100" s="6">
        <v>12</v>
      </c>
      <c r="G100" s="6">
        <v>791</v>
      </c>
      <c r="H100" s="6">
        <v>65.916666666666671</v>
      </c>
      <c r="I100" s="6">
        <v>821</v>
      </c>
      <c r="J100" s="6">
        <v>68.416666666666686</v>
      </c>
      <c r="K100" s="6">
        <v>549</v>
      </c>
      <c r="L100" s="6">
        <v>50.416666666666679</v>
      </c>
      <c r="M100" s="6">
        <v>15.5</v>
      </c>
      <c r="N100" s="6">
        <v>0</v>
      </c>
      <c r="O100" s="6">
        <v>53.000000000000014</v>
      </c>
      <c r="P100" s="6">
        <v>15.416666666666664</v>
      </c>
      <c r="Q100" s="6">
        <v>0</v>
      </c>
      <c r="R100" t="str">
        <f t="shared" si="6"/>
        <v>Bucaramanga,Municipal,Bucaramanga/Municipal,Juzgado 008 Civil Municipal de Bucaramanga,MARTHA JULIANA RIVERA GARCIA,12,791,65.9166666666667,821,68.4166666666667,549,50.4166666666667,15.5,0,53,15.4166666666667,0</v>
      </c>
    </row>
    <row r="101" spans="1:18" ht="90" x14ac:dyDescent="0.25">
      <c r="A101" s="4" t="s">
        <v>184</v>
      </c>
      <c r="B101" s="4" t="s">
        <v>2</v>
      </c>
      <c r="C101" s="21" t="str">
        <f t="shared" si="7"/>
        <v>Bucaramanga/Municipal</v>
      </c>
      <c r="D101" s="5" t="s">
        <v>205</v>
      </c>
      <c r="E101" s="5" t="s">
        <v>206</v>
      </c>
      <c r="F101" s="6">
        <v>12</v>
      </c>
      <c r="G101" s="6">
        <v>873</v>
      </c>
      <c r="H101" s="6">
        <v>72.75</v>
      </c>
      <c r="I101" s="6">
        <v>819</v>
      </c>
      <c r="J101" s="6">
        <v>68.249999999999986</v>
      </c>
      <c r="K101" s="6">
        <v>2567</v>
      </c>
      <c r="L101" s="6">
        <v>56.250000000000014</v>
      </c>
      <c r="M101" s="6">
        <v>16.416666666666664</v>
      </c>
      <c r="N101" s="6">
        <v>8.3333333333333329E-2</v>
      </c>
      <c r="O101" s="6">
        <v>53.66666666666665</v>
      </c>
      <c r="P101" s="6">
        <v>14.5</v>
      </c>
      <c r="Q101" s="6">
        <v>8.3333333333333329E-2</v>
      </c>
      <c r="R101" t="str">
        <f t="shared" si="6"/>
        <v>Bucaramanga,Municipal,Bucaramanga/Municipal,Juzgado 004 Civil Municipal de Bucaramanga,JANETH QUIÑONEZ  QUINTERO,12,873,72.75,819,68.25,2567,56.25,16.4166666666667,0.0833333333333333,53.6666666666667,14.5,0.0833333333333333</v>
      </c>
    </row>
    <row r="102" spans="1:18" ht="90" x14ac:dyDescent="0.25">
      <c r="A102" s="4" t="s">
        <v>184</v>
      </c>
      <c r="B102" s="4" t="s">
        <v>2</v>
      </c>
      <c r="C102" s="21" t="str">
        <f t="shared" si="7"/>
        <v>Bucaramanga/Municipal</v>
      </c>
      <c r="D102" s="5" t="s">
        <v>207</v>
      </c>
      <c r="E102" s="5" t="s">
        <v>208</v>
      </c>
      <c r="F102" s="6">
        <v>12</v>
      </c>
      <c r="G102" s="6">
        <v>903</v>
      </c>
      <c r="H102" s="6">
        <v>75.249999999999972</v>
      </c>
      <c r="I102" s="6">
        <v>800</v>
      </c>
      <c r="J102" s="6">
        <v>66.666666666666657</v>
      </c>
      <c r="K102" s="6">
        <v>397</v>
      </c>
      <c r="L102" s="6">
        <v>59.916666666666657</v>
      </c>
      <c r="M102" s="6">
        <v>15.333333333333334</v>
      </c>
      <c r="N102" s="6">
        <v>0</v>
      </c>
      <c r="O102" s="6">
        <v>52.083333333333329</v>
      </c>
      <c r="P102" s="6">
        <v>14.583333333333332</v>
      </c>
      <c r="Q102" s="6">
        <v>0</v>
      </c>
      <c r="R102" t="str">
        <f t="shared" si="6"/>
        <v>Bucaramanga,Municipal,Bucaramanga/Municipal,Juzgado 014 Civil Municipal de Bucaramanga,GEOVANNY ANDRÉS PINEDA LEGUÍZAMO,12,903,75.25,800,66.6666666666667,397,59.9166666666667,15.3333333333333,0,52.0833333333333,14.5833333333333,0</v>
      </c>
    </row>
    <row r="103" spans="1:18" ht="90" x14ac:dyDescent="0.25">
      <c r="A103" s="4" t="s">
        <v>184</v>
      </c>
      <c r="B103" s="4" t="s">
        <v>2</v>
      </c>
      <c r="C103" s="21" t="str">
        <f t="shared" si="7"/>
        <v>Bucaramanga/Municipal</v>
      </c>
      <c r="D103" s="5" t="s">
        <v>209</v>
      </c>
      <c r="E103" s="5" t="s">
        <v>210</v>
      </c>
      <c r="F103" s="6">
        <v>12</v>
      </c>
      <c r="G103" s="6">
        <v>913</v>
      </c>
      <c r="H103" s="6">
        <v>76.083333333333314</v>
      </c>
      <c r="I103" s="6">
        <v>797</v>
      </c>
      <c r="J103" s="6">
        <v>66.416666666666686</v>
      </c>
      <c r="K103" s="6">
        <v>376</v>
      </c>
      <c r="L103" s="6">
        <v>59.749999999999993</v>
      </c>
      <c r="M103" s="6">
        <v>16.25</v>
      </c>
      <c r="N103" s="6">
        <v>8.3333333333333329E-2</v>
      </c>
      <c r="O103" s="6">
        <v>51.916666666666686</v>
      </c>
      <c r="P103" s="6">
        <v>14.416666666666668</v>
      </c>
      <c r="Q103" s="6">
        <v>8.3333333333333329E-2</v>
      </c>
      <c r="R103" t="str">
        <f t="shared" si="6"/>
        <v>Bucaramanga,Municipal,Bucaramanga/Municipal,Juzgado 019 Civil Municipal de Bucaramanga,ANGELA MARIA PARRA RODRIGUEZ,12,913,76.0833333333333,797,66.4166666666667,376,59.75,16.25,0.0833333333333333,51.9166666666667,14.4166666666667,0.0833333333333333</v>
      </c>
    </row>
    <row r="104" spans="1:18" ht="90" x14ac:dyDescent="0.25">
      <c r="A104" s="4" t="s">
        <v>184</v>
      </c>
      <c r="B104" s="4" t="s">
        <v>2</v>
      </c>
      <c r="C104" s="21" t="str">
        <f t="shared" si="7"/>
        <v>Bucaramanga/Municipal</v>
      </c>
      <c r="D104" s="5" t="s">
        <v>211</v>
      </c>
      <c r="E104" s="5" t="s">
        <v>212</v>
      </c>
      <c r="F104" s="6">
        <v>12</v>
      </c>
      <c r="G104" s="6">
        <v>802</v>
      </c>
      <c r="H104" s="6">
        <v>66.833333333333329</v>
      </c>
      <c r="I104" s="6">
        <v>792</v>
      </c>
      <c r="J104" s="6">
        <v>66</v>
      </c>
      <c r="K104" s="6">
        <v>643</v>
      </c>
      <c r="L104" s="6">
        <v>51.166666666666664</v>
      </c>
      <c r="M104" s="6">
        <v>15.583333333333332</v>
      </c>
      <c r="N104" s="6">
        <v>8.3333333333333329E-2</v>
      </c>
      <c r="O104" s="6">
        <v>50.416666666666671</v>
      </c>
      <c r="P104" s="6">
        <v>15.5</v>
      </c>
      <c r="Q104" s="6">
        <v>8.3333333333333329E-2</v>
      </c>
      <c r="R104" t="str">
        <f t="shared" si="6"/>
        <v>Bucaramanga,Municipal,Bucaramanga/Municipal,Juzgado 011 Civil Municipal de Bucaramanga,HELGA JOHANNA RÍOS DURÁN,12,802,66.8333333333333,792,66,643,51.1666666666667,15.5833333333333,0.0833333333333333,50.4166666666667,15.5,0.0833333333333333</v>
      </c>
    </row>
    <row r="105" spans="1:18" ht="90" x14ac:dyDescent="0.25">
      <c r="A105" s="4" t="s">
        <v>184</v>
      </c>
      <c r="B105" s="4" t="s">
        <v>2</v>
      </c>
      <c r="C105" s="21" t="str">
        <f t="shared" si="7"/>
        <v>Bucaramanga/Municipal</v>
      </c>
      <c r="D105" s="5" t="s">
        <v>213</v>
      </c>
      <c r="E105" s="5" t="s">
        <v>214</v>
      </c>
      <c r="F105" s="6">
        <v>12</v>
      </c>
      <c r="G105" s="6">
        <v>777</v>
      </c>
      <c r="H105" s="6">
        <v>64.749999999999986</v>
      </c>
      <c r="I105" s="6">
        <v>741</v>
      </c>
      <c r="J105" s="6">
        <v>61.750000000000021</v>
      </c>
      <c r="K105" s="6">
        <v>499</v>
      </c>
      <c r="L105" s="6">
        <v>51.5</v>
      </c>
      <c r="M105" s="6">
        <v>13.166666666666668</v>
      </c>
      <c r="N105" s="6">
        <v>8.3333333333333329E-2</v>
      </c>
      <c r="O105" s="6">
        <v>48.916666666666679</v>
      </c>
      <c r="P105" s="6">
        <v>12.75</v>
      </c>
      <c r="Q105" s="6">
        <v>8.3333333333333329E-2</v>
      </c>
      <c r="R105" t="str">
        <f t="shared" si="6"/>
        <v>Bucaramanga,Municipal,Bucaramanga/Municipal,Juzgado 028 Civil Municipal de Bucaramanga,MARIA CRISTINA TORRES MORENO,12,777,64.75,741,61.75,499,51.5,13.1666666666667,0.0833333333333333,48.9166666666667,12.75,0.0833333333333333</v>
      </c>
    </row>
    <row r="106" spans="1:18" ht="90" x14ac:dyDescent="0.25">
      <c r="A106" s="4" t="s">
        <v>184</v>
      </c>
      <c r="B106" s="4" t="s">
        <v>2</v>
      </c>
      <c r="C106" s="21" t="str">
        <f t="shared" si="7"/>
        <v>Bucaramanga/Municipal</v>
      </c>
      <c r="D106" s="5" t="s">
        <v>215</v>
      </c>
      <c r="E106" s="5" t="s">
        <v>216</v>
      </c>
      <c r="F106" s="6">
        <v>12</v>
      </c>
      <c r="G106" s="6">
        <v>923</v>
      </c>
      <c r="H106" s="6">
        <v>76.916666666666671</v>
      </c>
      <c r="I106" s="6">
        <v>736</v>
      </c>
      <c r="J106" s="6">
        <v>61.333333333333343</v>
      </c>
      <c r="K106" s="6">
        <v>530</v>
      </c>
      <c r="L106" s="6">
        <v>61.416666666666664</v>
      </c>
      <c r="M106" s="6">
        <v>15.333333333333336</v>
      </c>
      <c r="N106" s="6">
        <v>0.16666666666666671</v>
      </c>
      <c r="O106" s="6">
        <v>46.083333333333336</v>
      </c>
      <c r="P106" s="6">
        <v>15.083333333333332</v>
      </c>
      <c r="Q106" s="6">
        <v>0.16666666666666671</v>
      </c>
      <c r="R106" t="str">
        <f t="shared" si="6"/>
        <v>Bucaramanga,Municipal,Bucaramanga/Municipal,Juzgado 029 Civil Municipal de Bucaramanga,GELBER IVAN BAZA CARDOZO,12,923,76.9166666666667,736,61.3333333333333,530,61.4166666666667,15.3333333333333,0.166666666666667,46.0833333333333,15.0833333333333,0.166666666666667</v>
      </c>
    </row>
    <row r="107" spans="1:18" ht="90" x14ac:dyDescent="0.25">
      <c r="A107" s="4" t="s">
        <v>184</v>
      </c>
      <c r="B107" s="4" t="s">
        <v>2</v>
      </c>
      <c r="C107" s="21" t="str">
        <f t="shared" si="7"/>
        <v>Bucaramanga/Municipal</v>
      </c>
      <c r="D107" s="5" t="s">
        <v>217</v>
      </c>
      <c r="E107" s="5" t="s">
        <v>218</v>
      </c>
      <c r="F107" s="6">
        <v>12</v>
      </c>
      <c r="G107" s="6">
        <v>1053</v>
      </c>
      <c r="H107" s="6">
        <v>87.749999999999972</v>
      </c>
      <c r="I107" s="6">
        <v>735</v>
      </c>
      <c r="J107" s="6">
        <v>61.249999999999993</v>
      </c>
      <c r="K107" s="6">
        <v>677</v>
      </c>
      <c r="L107" s="6">
        <v>78.249999999999972</v>
      </c>
      <c r="M107" s="6">
        <v>9.5</v>
      </c>
      <c r="N107" s="6">
        <v>0</v>
      </c>
      <c r="O107" s="6">
        <v>52.333333333333329</v>
      </c>
      <c r="P107" s="6">
        <v>8.9166666666666661</v>
      </c>
      <c r="Q107" s="6">
        <v>0</v>
      </c>
      <c r="R107" t="str">
        <f t="shared" si="6"/>
        <v>Bucaramanga,Municipal,Bucaramanga/Municipal,Juzgado 001 Civil Municipal de Floridablanca,LUZ DARY HERNANDEZ GUAYAMBUCO,12,1053,87.75,735,61.25,677,78.25,9.5,0,52.3333333333333,8.91666666666667,0</v>
      </c>
    </row>
    <row r="108" spans="1:18" ht="90" x14ac:dyDescent="0.25">
      <c r="A108" s="4" t="s">
        <v>184</v>
      </c>
      <c r="B108" s="4" t="s">
        <v>2</v>
      </c>
      <c r="C108" s="21" t="str">
        <f t="shared" si="7"/>
        <v>Bucaramanga/Municipal</v>
      </c>
      <c r="D108" s="5" t="s">
        <v>219</v>
      </c>
      <c r="E108" s="5" t="s">
        <v>220</v>
      </c>
      <c r="F108" s="6">
        <v>12</v>
      </c>
      <c r="G108" s="6">
        <v>1066</v>
      </c>
      <c r="H108" s="6">
        <v>88.833333333333371</v>
      </c>
      <c r="I108" s="6">
        <v>734</v>
      </c>
      <c r="J108" s="6">
        <v>61.166666666666664</v>
      </c>
      <c r="K108" s="6">
        <v>758</v>
      </c>
      <c r="L108" s="6">
        <v>57.500000000000007</v>
      </c>
      <c r="M108" s="6">
        <v>30.916666666666675</v>
      </c>
      <c r="N108" s="6">
        <v>0.41666666666666669</v>
      </c>
      <c r="O108" s="6">
        <v>31.166666666666664</v>
      </c>
      <c r="P108" s="6">
        <v>29.833333333333339</v>
      </c>
      <c r="Q108" s="6">
        <v>0.16666666666666671</v>
      </c>
      <c r="R108" t="str">
        <f t="shared" si="6"/>
        <v>Bucaramanga,Municipal,Bucaramanga/Municipal,Juzgado 002 Civil Municipal de Barrancabermeja,SHIRLEY EUGENIA IBAÑEZ CUETO,12,1066,88.8333333333334,734,61.1666666666667,758,57.5,30.9166666666667,0.416666666666667,31.1666666666667,29.8333333333333,0.166666666666667</v>
      </c>
    </row>
    <row r="109" spans="1:18" ht="90" x14ac:dyDescent="0.25">
      <c r="A109" s="4" t="s">
        <v>184</v>
      </c>
      <c r="B109" s="4" t="s">
        <v>2</v>
      </c>
      <c r="C109" s="21" t="str">
        <f t="shared" si="7"/>
        <v>Bucaramanga/Municipal</v>
      </c>
      <c r="D109" s="5" t="s">
        <v>221</v>
      </c>
      <c r="E109" s="5" t="s">
        <v>222</v>
      </c>
      <c r="F109" s="6">
        <v>12</v>
      </c>
      <c r="G109" s="6">
        <v>855</v>
      </c>
      <c r="H109" s="6">
        <v>71.249999999999986</v>
      </c>
      <c r="I109" s="6">
        <v>722</v>
      </c>
      <c r="J109" s="6">
        <v>60.166666666666664</v>
      </c>
      <c r="K109" s="6">
        <v>342</v>
      </c>
      <c r="L109" s="6">
        <v>55.666666666666657</v>
      </c>
      <c r="M109" s="6">
        <v>15.333333333333334</v>
      </c>
      <c r="N109" s="6">
        <v>0.25</v>
      </c>
      <c r="O109" s="6">
        <v>45.166666666666664</v>
      </c>
      <c r="P109" s="6">
        <v>14.916666666666666</v>
      </c>
      <c r="Q109" s="6">
        <v>8.3333333333333329E-2</v>
      </c>
      <c r="R109" t="str">
        <f t="shared" si="6"/>
        <v>Bucaramanga,Municipal,Bucaramanga/Municipal,Juzgado 002 Civil Municipal de Bucaramanga,ANA MARIA  CAÑON CRUZ,12,855,71.25,722,60.1666666666667,342,55.6666666666667,15.3333333333333,0.25,45.1666666666667,14.9166666666667,0.0833333333333333</v>
      </c>
    </row>
    <row r="110" spans="1:18" ht="90" x14ac:dyDescent="0.25">
      <c r="A110" s="4" t="s">
        <v>184</v>
      </c>
      <c r="B110" s="4" t="s">
        <v>2</v>
      </c>
      <c r="C110" s="21" t="str">
        <f t="shared" si="7"/>
        <v>Bucaramanga/Municipal</v>
      </c>
      <c r="D110" s="5" t="s">
        <v>223</v>
      </c>
      <c r="E110" s="5" t="s">
        <v>224</v>
      </c>
      <c r="F110" s="6">
        <v>12</v>
      </c>
      <c r="G110" s="6">
        <v>790</v>
      </c>
      <c r="H110" s="6">
        <v>65.833333333333343</v>
      </c>
      <c r="I110" s="6">
        <v>714</v>
      </c>
      <c r="J110" s="6">
        <v>59.500000000000007</v>
      </c>
      <c r="K110" s="6">
        <v>405</v>
      </c>
      <c r="L110" s="6">
        <v>50.000000000000007</v>
      </c>
      <c r="M110" s="6">
        <v>15.833333333333334</v>
      </c>
      <c r="N110" s="6">
        <v>0</v>
      </c>
      <c r="O110" s="6">
        <v>45.25</v>
      </c>
      <c r="P110" s="6">
        <v>14.25</v>
      </c>
      <c r="Q110" s="6">
        <v>0</v>
      </c>
      <c r="R110" t="str">
        <f t="shared" si="6"/>
        <v>Bucaramanga,Municipal,Bucaramanga/Municipal,Juzgado 027 Civil Municipal de Bucaramanga,MIGUEL ANGEL GARCIA  PALMAR,12,790,65.8333333333333,714,59.5,405,50,15.8333333333333,0,45.25,14.25,0</v>
      </c>
    </row>
    <row r="111" spans="1:18" ht="90" x14ac:dyDescent="0.25">
      <c r="A111" s="4" t="s">
        <v>184</v>
      </c>
      <c r="B111" s="4" t="s">
        <v>2</v>
      </c>
      <c r="C111" s="21" t="str">
        <f t="shared" si="7"/>
        <v>Bucaramanga/Municipal</v>
      </c>
      <c r="D111" s="5" t="s">
        <v>225</v>
      </c>
      <c r="E111" s="5" t="s">
        <v>226</v>
      </c>
      <c r="F111" s="6">
        <v>12</v>
      </c>
      <c r="G111" s="6">
        <v>818</v>
      </c>
      <c r="H111" s="6">
        <v>68.166666666666671</v>
      </c>
      <c r="I111" s="6">
        <v>677</v>
      </c>
      <c r="J111" s="6">
        <v>56.416666666666679</v>
      </c>
      <c r="K111" s="6">
        <v>671</v>
      </c>
      <c r="L111" s="6">
        <v>52.000000000000007</v>
      </c>
      <c r="M111" s="6">
        <v>16.166666666666668</v>
      </c>
      <c r="N111" s="6">
        <v>0</v>
      </c>
      <c r="O111" s="6">
        <v>41.333333333333336</v>
      </c>
      <c r="P111" s="6">
        <v>15.083333333333332</v>
      </c>
      <c r="Q111" s="6">
        <v>0</v>
      </c>
      <c r="R111" t="str">
        <f t="shared" si="6"/>
        <v>Bucaramanga,Municipal,Bucaramanga/Municipal,Juzgado 023 Civil Municipal de Bucaramanga,ROCIO JOHANA BARRETO JURADO,12,818,68.1666666666667,677,56.4166666666667,671,52,16.1666666666667,0,41.3333333333333,15.0833333333333,0</v>
      </c>
    </row>
    <row r="112" spans="1:18" ht="90" x14ac:dyDescent="0.25">
      <c r="A112" s="4" t="s">
        <v>184</v>
      </c>
      <c r="B112" s="4" t="s">
        <v>2</v>
      </c>
      <c r="C112" s="21" t="str">
        <f t="shared" si="7"/>
        <v>Bucaramanga/Municipal</v>
      </c>
      <c r="D112" s="5" t="s">
        <v>227</v>
      </c>
      <c r="E112" s="5" t="s">
        <v>228</v>
      </c>
      <c r="F112" s="6">
        <v>12</v>
      </c>
      <c r="G112" s="6">
        <v>839</v>
      </c>
      <c r="H112" s="6">
        <v>69.916666666666686</v>
      </c>
      <c r="I112" s="6">
        <v>662</v>
      </c>
      <c r="J112" s="6">
        <v>55.166666666666671</v>
      </c>
      <c r="K112" s="6">
        <v>383</v>
      </c>
      <c r="L112" s="6">
        <v>54.166666666666686</v>
      </c>
      <c r="M112" s="6">
        <v>15.666666666666668</v>
      </c>
      <c r="N112" s="6">
        <v>8.3333333333333329E-2</v>
      </c>
      <c r="O112" s="6">
        <v>40.500000000000007</v>
      </c>
      <c r="P112" s="6">
        <v>14.583333333333332</v>
      </c>
      <c r="Q112" s="6">
        <v>8.3333333333333329E-2</v>
      </c>
      <c r="R112" t="str">
        <f t="shared" si="6"/>
        <v>Bucaramanga,Municipal,Bucaramanga/Municipal,Juzgado 020 Civil Municipal de Bucaramanga,NATHALIA RODRIGUEZ  DUARTE,12,839,69.9166666666667,662,55.1666666666667,383,54.1666666666667,15.6666666666667,0.0833333333333333,40.5,14.5833333333333,0.0833333333333333</v>
      </c>
    </row>
    <row r="113" spans="1:18" ht="90" x14ac:dyDescent="0.25">
      <c r="A113" s="4" t="s">
        <v>184</v>
      </c>
      <c r="B113" s="4" t="s">
        <v>2</v>
      </c>
      <c r="C113" s="21" t="str">
        <f t="shared" si="7"/>
        <v>Bucaramanga/Municipal</v>
      </c>
      <c r="D113" s="5" t="s">
        <v>229</v>
      </c>
      <c r="E113" s="5" t="s">
        <v>230</v>
      </c>
      <c r="F113" s="6">
        <v>12</v>
      </c>
      <c r="G113" s="6">
        <v>843</v>
      </c>
      <c r="H113" s="6">
        <v>70.25</v>
      </c>
      <c r="I113" s="6">
        <v>662</v>
      </c>
      <c r="J113" s="6">
        <v>55.166666666666671</v>
      </c>
      <c r="K113" s="6">
        <v>418</v>
      </c>
      <c r="L113" s="6">
        <v>54.333333333333329</v>
      </c>
      <c r="M113" s="6">
        <v>15.750000000000002</v>
      </c>
      <c r="N113" s="6">
        <v>0.16666666666666671</v>
      </c>
      <c r="O113" s="6">
        <v>40.333333333333329</v>
      </c>
      <c r="P113" s="6">
        <v>14.75</v>
      </c>
      <c r="Q113" s="6">
        <v>8.3333333333333329E-2</v>
      </c>
      <c r="R113" t="str">
        <f t="shared" si="6"/>
        <v>Bucaramanga,Municipal,Bucaramanga/Municipal,Juzgado 021 Civil Municipal de Bucaramanga,GIOVANNI MUÑOZ  SUAREZ,12,843,70.25,662,55.1666666666667,418,54.3333333333333,15.75,0.166666666666667,40.3333333333333,14.75,0.0833333333333333</v>
      </c>
    </row>
    <row r="114" spans="1:18" ht="90" x14ac:dyDescent="0.25">
      <c r="A114" s="4" t="s">
        <v>184</v>
      </c>
      <c r="B114" s="4" t="s">
        <v>2</v>
      </c>
      <c r="C114" s="21" t="str">
        <f t="shared" si="7"/>
        <v>Bucaramanga/Municipal</v>
      </c>
      <c r="D114" s="5" t="s">
        <v>231</v>
      </c>
      <c r="E114" s="5" t="s">
        <v>232</v>
      </c>
      <c r="F114" s="6">
        <v>12</v>
      </c>
      <c r="G114" s="6">
        <v>851</v>
      </c>
      <c r="H114" s="6">
        <v>70.916666666666686</v>
      </c>
      <c r="I114" s="6">
        <v>653</v>
      </c>
      <c r="J114" s="6">
        <v>54.416666666666657</v>
      </c>
      <c r="K114" s="6">
        <v>636</v>
      </c>
      <c r="L114" s="6">
        <v>54.750000000000007</v>
      </c>
      <c r="M114" s="6">
        <v>15.916666666666668</v>
      </c>
      <c r="N114" s="6">
        <v>0.25</v>
      </c>
      <c r="O114" s="6">
        <v>38.999999999999993</v>
      </c>
      <c r="P114" s="6">
        <v>15.166666666666668</v>
      </c>
      <c r="Q114" s="6">
        <v>0.25</v>
      </c>
      <c r="R114" t="str">
        <f t="shared" si="6"/>
        <v>Bucaramanga,Municipal,Bucaramanga/Municipal,Juzgado 003 Civil Municipal de Bucaramanga,EDGAR RODOLFO  RIVERA AFANADOR,12,851,70.9166666666667,653,54.4166666666667,636,54.75,15.9166666666667,0.25,39,15.1666666666667,0.25</v>
      </c>
    </row>
    <row r="115" spans="1:18" ht="90" x14ac:dyDescent="0.25">
      <c r="A115" s="4" t="s">
        <v>184</v>
      </c>
      <c r="B115" s="4" t="s">
        <v>2</v>
      </c>
      <c r="C115" s="21" t="str">
        <f t="shared" si="7"/>
        <v>Bucaramanga/Municipal</v>
      </c>
      <c r="D115" s="5" t="s">
        <v>233</v>
      </c>
      <c r="E115" s="5" t="s">
        <v>234</v>
      </c>
      <c r="F115" s="6">
        <v>12</v>
      </c>
      <c r="G115" s="6">
        <v>882</v>
      </c>
      <c r="H115" s="6">
        <v>73.499999999999986</v>
      </c>
      <c r="I115" s="6">
        <v>642</v>
      </c>
      <c r="J115" s="6">
        <v>53.500000000000014</v>
      </c>
      <c r="K115" s="6">
        <v>553</v>
      </c>
      <c r="L115" s="6">
        <v>58.083333333333329</v>
      </c>
      <c r="M115" s="6">
        <v>15.333333333333334</v>
      </c>
      <c r="N115" s="6">
        <v>8.3333333333333329E-2</v>
      </c>
      <c r="O115" s="6">
        <v>38.750000000000007</v>
      </c>
      <c r="P115" s="6">
        <v>14.666666666666666</v>
      </c>
      <c r="Q115" s="6">
        <v>8.3333333333333329E-2</v>
      </c>
      <c r="R115" t="str">
        <f t="shared" si="6"/>
        <v>Bucaramanga,Municipal,Bucaramanga/Municipal,Juzgado 012 Civil Municipal de Bucaramanga,LADY JOHANA HERNANDEZ  PIMENTEL,12,882,73.5,642,53.5,553,58.0833333333333,15.3333333333333,0.0833333333333333,38.75,14.6666666666667,0.0833333333333333</v>
      </c>
    </row>
    <row r="116" spans="1:18" ht="90" x14ac:dyDescent="0.25">
      <c r="A116" s="4" t="s">
        <v>184</v>
      </c>
      <c r="B116" s="4" t="s">
        <v>2</v>
      </c>
      <c r="C116" s="21" t="str">
        <f t="shared" si="7"/>
        <v>Bucaramanga/Municipal</v>
      </c>
      <c r="D116" s="5" t="s">
        <v>235</v>
      </c>
      <c r="E116" s="5" t="s">
        <v>236</v>
      </c>
      <c r="F116" s="6">
        <v>12</v>
      </c>
      <c r="G116" s="6">
        <v>809</v>
      </c>
      <c r="H116" s="6">
        <v>67.416666666666671</v>
      </c>
      <c r="I116" s="6">
        <v>633</v>
      </c>
      <c r="J116" s="6">
        <v>52.750000000000021</v>
      </c>
      <c r="K116" s="6">
        <v>459</v>
      </c>
      <c r="L116" s="6">
        <v>51.5</v>
      </c>
      <c r="M116" s="6">
        <v>15.666666666666668</v>
      </c>
      <c r="N116" s="6">
        <v>0.25</v>
      </c>
      <c r="O116" s="6">
        <v>37.000000000000014</v>
      </c>
      <c r="P116" s="6">
        <v>15.5</v>
      </c>
      <c r="Q116" s="6">
        <v>0.25</v>
      </c>
      <c r="R116" t="str">
        <f t="shared" si="6"/>
        <v>Bucaramanga,Municipal,Bucaramanga/Municipal,Juzgado 022 Civil Municipal de Bucaramanga,MAYRA LILIANA PASTRAN CAÑON,12,809,67.4166666666667,633,52.75,459,51.5,15.6666666666667,0.25,37,15.5,0.25</v>
      </c>
    </row>
    <row r="117" spans="1:18" ht="90" x14ac:dyDescent="0.25">
      <c r="A117" s="4" t="s">
        <v>184</v>
      </c>
      <c r="B117" s="4" t="s">
        <v>2</v>
      </c>
      <c r="C117" s="21" t="str">
        <f t="shared" si="7"/>
        <v>Bucaramanga/Municipal</v>
      </c>
      <c r="D117" s="5" t="s">
        <v>237</v>
      </c>
      <c r="E117" s="5" t="s">
        <v>238</v>
      </c>
      <c r="F117" s="6">
        <v>12</v>
      </c>
      <c r="G117" s="6">
        <v>815</v>
      </c>
      <c r="H117" s="6">
        <v>67.916666666666671</v>
      </c>
      <c r="I117" s="6">
        <v>618</v>
      </c>
      <c r="J117" s="6">
        <v>51.499999999999993</v>
      </c>
      <c r="K117" s="6">
        <v>389</v>
      </c>
      <c r="L117" s="6">
        <v>52.916666666666664</v>
      </c>
      <c r="M117" s="6">
        <v>14.833333333333332</v>
      </c>
      <c r="N117" s="6">
        <v>0.16666666666666671</v>
      </c>
      <c r="O117" s="6">
        <v>36.750000000000007</v>
      </c>
      <c r="P117" s="6">
        <v>14.583333333333336</v>
      </c>
      <c r="Q117" s="6">
        <v>0.16666666666666671</v>
      </c>
      <c r="R117" t="str">
        <f t="shared" si="6"/>
        <v>Bucaramanga,Municipal,Bucaramanga/Municipal,Juzgado 018 Civil Municipal de Bucaramanga,VICTOR ANIBAL BARBOZA PLATA,12,815,67.9166666666667,618,51.5,389,52.9166666666667,14.8333333333333,0.166666666666667,36.75,14.5833333333333,0.166666666666667</v>
      </c>
    </row>
    <row r="118" spans="1:18" ht="90" x14ac:dyDescent="0.25">
      <c r="A118" s="4" t="s">
        <v>184</v>
      </c>
      <c r="B118" s="4" t="s">
        <v>2</v>
      </c>
      <c r="C118" s="21" t="str">
        <f t="shared" si="7"/>
        <v>Bucaramanga/Municipal</v>
      </c>
      <c r="D118" s="5" t="s">
        <v>239</v>
      </c>
      <c r="E118" s="5" t="s">
        <v>240</v>
      </c>
      <c r="F118" s="6">
        <v>12</v>
      </c>
      <c r="G118" s="6">
        <v>1075</v>
      </c>
      <c r="H118" s="6">
        <v>89.583333333333329</v>
      </c>
      <c r="I118" s="6">
        <v>616</v>
      </c>
      <c r="J118" s="6">
        <v>51.333333333333329</v>
      </c>
      <c r="K118" s="6">
        <v>729</v>
      </c>
      <c r="L118" s="6">
        <v>73.166666666666657</v>
      </c>
      <c r="M118" s="6">
        <v>16.333333333333332</v>
      </c>
      <c r="N118" s="6">
        <v>8.3333333333333329E-2</v>
      </c>
      <c r="O118" s="6">
        <v>36.416666666666671</v>
      </c>
      <c r="P118" s="6">
        <v>14.833333333333336</v>
      </c>
      <c r="Q118" s="6">
        <v>8.3333333333333329E-2</v>
      </c>
      <c r="R118" t="str">
        <f t="shared" si="6"/>
        <v>Bucaramanga,Municipal,Bucaramanga/Municipal,Juzgado 016 Civil Municipal de Bucaramanga,YOLANDA EUGENIA SARMIENTO  SUAREZ,12,1075,89.5833333333333,616,51.3333333333333,729,73.1666666666667,16.3333333333333,0.0833333333333333,36.4166666666667,14.8333333333333,0.0833333333333333</v>
      </c>
    </row>
    <row r="119" spans="1:18" ht="90" x14ac:dyDescent="0.25">
      <c r="A119" s="4" t="s">
        <v>184</v>
      </c>
      <c r="B119" s="4" t="s">
        <v>2</v>
      </c>
      <c r="C119" s="21" t="str">
        <f t="shared" si="7"/>
        <v>Bucaramanga/Municipal</v>
      </c>
      <c r="D119" s="5" t="s">
        <v>241</v>
      </c>
      <c r="E119" s="5" t="s">
        <v>242</v>
      </c>
      <c r="F119" s="6">
        <v>12</v>
      </c>
      <c r="G119" s="6">
        <v>804</v>
      </c>
      <c r="H119" s="6">
        <v>67</v>
      </c>
      <c r="I119" s="6">
        <v>609</v>
      </c>
      <c r="J119" s="6">
        <v>50.750000000000014</v>
      </c>
      <c r="K119" s="6">
        <v>540</v>
      </c>
      <c r="L119" s="6">
        <v>51.333333333333329</v>
      </c>
      <c r="M119" s="6">
        <v>15.583333333333332</v>
      </c>
      <c r="N119" s="6">
        <v>8.3333333333333329E-2</v>
      </c>
      <c r="O119" s="6">
        <v>36.166666666666671</v>
      </c>
      <c r="P119" s="6">
        <v>14.5</v>
      </c>
      <c r="Q119" s="6">
        <v>8.3333333333333329E-2</v>
      </c>
      <c r="R119" t="str">
        <f t="shared" si="6"/>
        <v>Bucaramanga,Municipal,Bucaramanga/Municipal,Juzgado 025 Civil Municipal de Bucaramanga,PEDRO ARTURO PUERTO ESTUPIÑAN,12,804,67,609,50.75,540,51.3333333333333,15.5833333333333,0.0833333333333333,36.1666666666667,14.5,0.0833333333333333</v>
      </c>
    </row>
    <row r="120" spans="1:18" ht="90" x14ac:dyDescent="0.25">
      <c r="A120" s="4" t="s">
        <v>184</v>
      </c>
      <c r="B120" s="4" t="s">
        <v>2</v>
      </c>
      <c r="C120" s="21" t="str">
        <f t="shared" si="7"/>
        <v>Bucaramanga/Municipal</v>
      </c>
      <c r="D120" s="5" t="s">
        <v>243</v>
      </c>
      <c r="E120" s="5" t="s">
        <v>244</v>
      </c>
      <c r="F120" s="6">
        <v>12</v>
      </c>
      <c r="G120" s="6">
        <v>783</v>
      </c>
      <c r="H120" s="6">
        <v>65.250000000000014</v>
      </c>
      <c r="I120" s="6">
        <v>605</v>
      </c>
      <c r="J120" s="6">
        <v>50.416666666666679</v>
      </c>
      <c r="K120" s="6">
        <v>633</v>
      </c>
      <c r="L120" s="6">
        <v>50.666666666666679</v>
      </c>
      <c r="M120" s="6">
        <v>14.416666666666666</v>
      </c>
      <c r="N120" s="6">
        <v>0.16666666666666671</v>
      </c>
      <c r="O120" s="6">
        <v>36.666666666666671</v>
      </c>
      <c r="P120" s="6">
        <v>13.666666666666664</v>
      </c>
      <c r="Q120" s="6">
        <v>8.3333333333333329E-2</v>
      </c>
      <c r="R120" t="str">
        <f t="shared" si="6"/>
        <v>Bucaramanga,Municipal,Bucaramanga/Municipal,Juzgado 017 Civil Municipal de Bucaramanga,ZAYRA MILENA APARICIO  BENAVIDES,12,783,65.25,605,50.4166666666667,633,50.6666666666667,14.4166666666667,0.166666666666667,36.6666666666667,13.6666666666667,0.0833333333333333</v>
      </c>
    </row>
    <row r="121" spans="1:18" ht="90" x14ac:dyDescent="0.25">
      <c r="A121" s="4" t="s">
        <v>184</v>
      </c>
      <c r="B121" s="4" t="s">
        <v>2</v>
      </c>
      <c r="C121" s="21" t="str">
        <f t="shared" si="7"/>
        <v>Bucaramanga/Municipal</v>
      </c>
      <c r="D121" s="5" t="s">
        <v>245</v>
      </c>
      <c r="E121" s="5" t="s">
        <v>246</v>
      </c>
      <c r="F121" s="6">
        <v>12</v>
      </c>
      <c r="G121" s="6">
        <v>876</v>
      </c>
      <c r="H121" s="6">
        <v>73</v>
      </c>
      <c r="I121" s="6">
        <v>599</v>
      </c>
      <c r="J121" s="6">
        <v>49.916666666666686</v>
      </c>
      <c r="K121" s="6">
        <v>566</v>
      </c>
      <c r="L121" s="6">
        <v>56.499999999999993</v>
      </c>
      <c r="M121" s="6">
        <v>16.416666666666668</v>
      </c>
      <c r="N121" s="6">
        <v>8.3333333333333329E-2</v>
      </c>
      <c r="O121" s="6">
        <v>35.166666666666671</v>
      </c>
      <c r="P121" s="6">
        <v>14.666666666666664</v>
      </c>
      <c r="Q121" s="6">
        <v>8.3333333333333329E-2</v>
      </c>
      <c r="R121" t="str">
        <f t="shared" si="6"/>
        <v>Bucaramanga,Municipal,Bucaramanga/Municipal,Juzgado 026 Civil Municipal de Bucaramanga,DORIS ANGELICA PARADA SIERRA,12,876,73,599,49.9166666666667,566,56.5,16.4166666666667,0.0833333333333333,35.1666666666667,14.6666666666667,0.0833333333333333</v>
      </c>
    </row>
    <row r="122" spans="1:18" ht="90" x14ac:dyDescent="0.25">
      <c r="A122" s="4" t="s">
        <v>184</v>
      </c>
      <c r="B122" s="4" t="s">
        <v>2</v>
      </c>
      <c r="C122" s="21" t="str">
        <f t="shared" si="7"/>
        <v>Bucaramanga/Municipal</v>
      </c>
      <c r="D122" s="5" t="s">
        <v>247</v>
      </c>
      <c r="E122" s="5" t="s">
        <v>248</v>
      </c>
      <c r="F122" s="6">
        <v>12</v>
      </c>
      <c r="G122" s="6">
        <v>839</v>
      </c>
      <c r="H122" s="6">
        <v>69.916666666666643</v>
      </c>
      <c r="I122" s="6">
        <v>586</v>
      </c>
      <c r="J122" s="6">
        <v>48.833333333333321</v>
      </c>
      <c r="K122" s="6">
        <v>449</v>
      </c>
      <c r="L122" s="6">
        <v>54.16666666666665</v>
      </c>
      <c r="M122" s="6">
        <v>15.583333333333332</v>
      </c>
      <c r="N122" s="6">
        <v>0.16666666666666671</v>
      </c>
      <c r="O122" s="6">
        <v>34.166666666666657</v>
      </c>
      <c r="P122" s="6">
        <v>14.5</v>
      </c>
      <c r="Q122" s="6">
        <v>0.16666666666666671</v>
      </c>
      <c r="R122" t="str">
        <f t="shared" si="6"/>
        <v>Bucaramanga,Municipal,Bucaramanga/Municipal,Juzgado 024 Civil Municipal de Bucaramanga,JULIAN ERNESTO CAMPOS  DUARTE ,12,839,69.9166666666666,586,48.8333333333333,449,54.1666666666667,15.5833333333333,0.166666666666667,34.1666666666667,14.5,0.166666666666667</v>
      </c>
    </row>
    <row r="123" spans="1:18" ht="90" x14ac:dyDescent="0.25">
      <c r="A123" s="4" t="s">
        <v>184</v>
      </c>
      <c r="B123" s="4" t="s">
        <v>2</v>
      </c>
      <c r="C123" s="21" t="str">
        <f t="shared" si="7"/>
        <v>Bucaramanga/Municipal</v>
      </c>
      <c r="D123" s="5" t="s">
        <v>249</v>
      </c>
      <c r="E123" s="5" t="s">
        <v>250</v>
      </c>
      <c r="F123" s="6">
        <v>12</v>
      </c>
      <c r="G123" s="6">
        <v>807</v>
      </c>
      <c r="H123" s="6">
        <v>67.25</v>
      </c>
      <c r="I123" s="6">
        <v>518</v>
      </c>
      <c r="J123" s="6">
        <v>43.166666666666671</v>
      </c>
      <c r="K123" s="6">
        <v>601</v>
      </c>
      <c r="L123" s="6">
        <v>52</v>
      </c>
      <c r="M123" s="6">
        <v>15.25</v>
      </c>
      <c r="N123" s="6">
        <v>0</v>
      </c>
      <c r="O123" s="6">
        <v>29.333333333333336</v>
      </c>
      <c r="P123" s="6">
        <v>13.833333333333332</v>
      </c>
      <c r="Q123" s="6">
        <v>0</v>
      </c>
      <c r="R123" t="str">
        <f t="shared" si="6"/>
        <v>Bucaramanga,Municipal,Bucaramanga/Municipal,Juzgado 013 Civil Municipal de Bucaramanga,WILSON  FARFAN  JOYA,12,807,67.25,518,43.1666666666667,601,52,15.25,0,29.3333333333333,13.8333333333333,0</v>
      </c>
    </row>
    <row r="124" spans="1:18" ht="90" x14ac:dyDescent="0.25">
      <c r="A124" s="4" t="s">
        <v>184</v>
      </c>
      <c r="B124" s="4" t="s">
        <v>2</v>
      </c>
      <c r="C124" s="21" t="str">
        <f t="shared" si="7"/>
        <v>Bucaramanga/Municipal</v>
      </c>
      <c r="D124" s="5" t="s">
        <v>251</v>
      </c>
      <c r="E124" s="5" t="s">
        <v>252</v>
      </c>
      <c r="F124" s="6">
        <v>12</v>
      </c>
      <c r="G124" s="6">
        <v>578</v>
      </c>
      <c r="H124" s="6">
        <v>48.166666666666671</v>
      </c>
      <c r="I124" s="6">
        <v>463</v>
      </c>
      <c r="J124" s="6">
        <v>38.583333333333336</v>
      </c>
      <c r="K124" s="6">
        <v>352</v>
      </c>
      <c r="L124" s="6">
        <v>39.499999999999993</v>
      </c>
      <c r="M124" s="6">
        <v>8.5833333333333339</v>
      </c>
      <c r="N124" s="6">
        <v>8.3333333333333329E-2</v>
      </c>
      <c r="O124" s="6">
        <v>30.833333333333336</v>
      </c>
      <c r="P124" s="6">
        <v>7.6666666666666661</v>
      </c>
      <c r="Q124" s="6">
        <v>8.3333333333333329E-2</v>
      </c>
      <c r="R124" t="str">
        <f t="shared" si="6"/>
        <v>Bucaramanga,Municipal,Bucaramanga/Municipal,Juzgado 015 Civil Municipal de Bucaramanga,GUSTAVO RAMIREZ  NUÑEZ,12,578,48.1666666666667,463,38.5833333333333,352,39.5,8.58333333333333,0.0833333333333333,30.8333333333333,7.66666666666667,0.0833333333333333</v>
      </c>
    </row>
    <row r="125" spans="1:18" ht="90" x14ac:dyDescent="0.25">
      <c r="A125" s="4" t="s">
        <v>184</v>
      </c>
      <c r="B125" s="4" t="s">
        <v>2</v>
      </c>
      <c r="C125" s="21" t="str">
        <f t="shared" si="7"/>
        <v>Bucaramanga/Municipal</v>
      </c>
      <c r="D125" s="5" t="s">
        <v>253</v>
      </c>
      <c r="E125" s="5" t="s">
        <v>254</v>
      </c>
      <c r="F125" s="6">
        <v>9</v>
      </c>
      <c r="G125" s="6">
        <v>583</v>
      </c>
      <c r="H125" s="6">
        <v>64.777777777777771</v>
      </c>
      <c r="I125" s="6">
        <v>446</v>
      </c>
      <c r="J125" s="6">
        <v>49.555555555555571</v>
      </c>
      <c r="K125" s="6">
        <v>506</v>
      </c>
      <c r="L125" s="6">
        <v>48.444444444444436</v>
      </c>
      <c r="M125" s="6">
        <v>16.333333333333336</v>
      </c>
      <c r="N125" s="6">
        <v>0</v>
      </c>
      <c r="O125" s="6">
        <v>33.666666666666671</v>
      </c>
      <c r="P125" s="6">
        <v>15.888888888888889</v>
      </c>
      <c r="Q125" s="6">
        <v>0</v>
      </c>
      <c r="R125" t="str">
        <f t="shared" si="6"/>
        <v>Bucaramanga,Municipal,Bucaramanga/Municipal,Juzgado 010 Civil Municipal de Bucaramanga,MARTHA INES  MUÑOZ  HERNANDEZ,9,583,64.7777777777778,446,49.5555555555556,506,48.4444444444444,16.3333333333333,0,33.6666666666667,15.8888888888889,0</v>
      </c>
    </row>
    <row r="126" spans="1:18" ht="90" x14ac:dyDescent="0.25">
      <c r="A126" s="4" t="s">
        <v>184</v>
      </c>
      <c r="B126" s="4" t="s">
        <v>2</v>
      </c>
      <c r="C126" s="21" t="str">
        <f t="shared" si="7"/>
        <v>Bucaramanga/Municipal</v>
      </c>
      <c r="D126" s="5" t="s">
        <v>255</v>
      </c>
      <c r="E126" s="5" t="s">
        <v>256</v>
      </c>
      <c r="F126" s="6">
        <v>9</v>
      </c>
      <c r="G126" s="6">
        <v>1019</v>
      </c>
      <c r="H126" s="6">
        <v>113.22222222222224</v>
      </c>
      <c r="I126" s="6">
        <v>401</v>
      </c>
      <c r="J126" s="6">
        <v>44.55555555555555</v>
      </c>
      <c r="K126" s="6">
        <v>687</v>
      </c>
      <c r="L126" s="6">
        <v>103.55555555555556</v>
      </c>
      <c r="M126" s="6">
        <v>9.6666666666666661</v>
      </c>
      <c r="N126" s="6">
        <v>0</v>
      </c>
      <c r="O126" s="6">
        <v>35</v>
      </c>
      <c r="P126" s="6">
        <v>9.5555555555555536</v>
      </c>
      <c r="Q126" s="6">
        <v>0</v>
      </c>
      <c r="R126" t="str">
        <f t="shared" si="6"/>
        <v>Bucaramanga,Municipal,Bucaramanga/Municipal,Juzgado 002 Civil Municipal de Floridablanca,DANILO ALARCON  MENDEZ,9,1019,113.222222222222,401,44.5555555555556,687,103.555555555556,9.66666666666667,0,35,9.55555555555555,0</v>
      </c>
    </row>
    <row r="127" spans="1:18" ht="60" x14ac:dyDescent="0.25">
      <c r="A127" s="4" t="s">
        <v>257</v>
      </c>
      <c r="B127" s="4" t="s">
        <v>2</v>
      </c>
      <c r="C127" s="21" t="str">
        <f t="shared" si="7"/>
        <v>Buga/Municipal</v>
      </c>
      <c r="D127" s="5" t="s">
        <v>258</v>
      </c>
      <c r="E127" s="5" t="s">
        <v>259</v>
      </c>
      <c r="F127" s="6">
        <v>12</v>
      </c>
      <c r="G127" s="6">
        <v>740</v>
      </c>
      <c r="H127" s="6">
        <v>61.666666666666671</v>
      </c>
      <c r="I127" s="6">
        <v>833</v>
      </c>
      <c r="J127" s="6">
        <v>69.416666666666671</v>
      </c>
      <c r="K127" s="6">
        <v>299</v>
      </c>
      <c r="L127" s="6">
        <v>31.166666666666671</v>
      </c>
      <c r="M127" s="6">
        <v>30.333333333333332</v>
      </c>
      <c r="N127" s="6">
        <v>0.16666666666666671</v>
      </c>
      <c r="O127" s="6">
        <v>39.916666666666671</v>
      </c>
      <c r="P127" s="6">
        <v>29.333333333333332</v>
      </c>
      <c r="Q127" s="6">
        <v>0.16666666666666671</v>
      </c>
      <c r="R127" t="str">
        <f t="shared" si="6"/>
        <v>Buga,Municipal,Buga/Municipal,Juzgado 004 Civil Municipal de Tuluá,JESUS FERNANDO GOMEZ  JARAMILLO,12,740,61.6666666666667,833,69.4166666666667,299,31.1666666666667,30.3333333333333,0.166666666666667,39.9166666666667,29.3333333333333,0.166666666666667</v>
      </c>
    </row>
    <row r="128" spans="1:18" ht="60" x14ac:dyDescent="0.25">
      <c r="A128" s="4" t="s">
        <v>257</v>
      </c>
      <c r="B128" s="4" t="s">
        <v>2</v>
      </c>
      <c r="C128" s="21" t="str">
        <f t="shared" si="7"/>
        <v>Buga/Municipal</v>
      </c>
      <c r="D128" s="5" t="s">
        <v>260</v>
      </c>
      <c r="E128" s="5" t="s">
        <v>261</v>
      </c>
      <c r="F128" s="6">
        <v>12</v>
      </c>
      <c r="G128" s="6">
        <v>566</v>
      </c>
      <c r="H128" s="6">
        <v>47.166666666666657</v>
      </c>
      <c r="I128" s="6">
        <v>682</v>
      </c>
      <c r="J128" s="6">
        <v>56.833333333333329</v>
      </c>
      <c r="K128" s="6">
        <v>251</v>
      </c>
      <c r="L128" s="6">
        <v>31.499999999999993</v>
      </c>
      <c r="M128" s="6">
        <v>15.583333333333332</v>
      </c>
      <c r="N128" s="6">
        <v>8.3333333333333329E-2</v>
      </c>
      <c r="O128" s="6">
        <v>41.416666666666664</v>
      </c>
      <c r="P128" s="6">
        <v>15.333333333333334</v>
      </c>
      <c r="Q128" s="6">
        <v>8.3333333333333329E-2</v>
      </c>
      <c r="R128" t="str">
        <f t="shared" si="6"/>
        <v>Buga,Municipal,Buga/Municipal,Juzgado 002 Civil Municipal de Palmira,ERIKA YOMAR  MEDINA  MERA,12,566,47.1666666666667,682,56.8333333333333,251,31.5,15.5833333333333,0.0833333333333333,41.4166666666667,15.3333333333333,0.0833333333333333</v>
      </c>
    </row>
    <row r="129" spans="1:18" ht="60" x14ac:dyDescent="0.25">
      <c r="A129" s="4" t="s">
        <v>257</v>
      </c>
      <c r="B129" s="4" t="s">
        <v>2</v>
      </c>
      <c r="C129" s="21" t="str">
        <f t="shared" si="7"/>
        <v>Buga/Municipal</v>
      </c>
      <c r="D129" s="5" t="s">
        <v>262</v>
      </c>
      <c r="E129" s="5" t="s">
        <v>263</v>
      </c>
      <c r="F129" s="6">
        <v>12</v>
      </c>
      <c r="G129" s="6">
        <v>703</v>
      </c>
      <c r="H129" s="6">
        <v>58.583333333333329</v>
      </c>
      <c r="I129" s="6">
        <v>617</v>
      </c>
      <c r="J129" s="6">
        <v>51.416666666666671</v>
      </c>
      <c r="K129" s="6">
        <v>327</v>
      </c>
      <c r="L129" s="6">
        <v>34.333333333333329</v>
      </c>
      <c r="M129" s="6">
        <v>24.083333333333329</v>
      </c>
      <c r="N129" s="6">
        <v>0.16666666666666671</v>
      </c>
      <c r="O129" s="6">
        <v>27.916666666666664</v>
      </c>
      <c r="P129" s="6">
        <v>23.333333333333332</v>
      </c>
      <c r="Q129" s="6">
        <v>0.16666666666666671</v>
      </c>
      <c r="R129" t="str">
        <f t="shared" ref="R129:R192" si="8">+CONCATENATE(A129,",",B129,",",C129,",",D129,",",E129,",",F129,",",G129,",",H129,",",I129,",",J129,",",K129,",",L129,",",M129,",",N129,",",O129,",",P129,",",Q129)</f>
        <v>Buga,Municipal,Buga/Municipal,Juzgado 002 Civil Municipal de Cartago,PAULO CESAR RAMIREZ  DAVILA,12,703,58.5833333333333,617,51.4166666666667,327,34.3333333333333,24.0833333333333,0.166666666666667,27.9166666666667,23.3333333333333,0.166666666666667</v>
      </c>
    </row>
    <row r="130" spans="1:18" ht="60" x14ac:dyDescent="0.25">
      <c r="A130" s="4" t="s">
        <v>257</v>
      </c>
      <c r="B130" s="4" t="s">
        <v>2</v>
      </c>
      <c r="C130" s="21" t="str">
        <f t="shared" ref="C130:C193" si="9">CONCATENATE(A130,"/",B130)</f>
        <v>Buga/Municipal</v>
      </c>
      <c r="D130" s="5" t="s">
        <v>264</v>
      </c>
      <c r="E130" s="5" t="s">
        <v>265</v>
      </c>
      <c r="F130" s="6">
        <v>12</v>
      </c>
      <c r="G130" s="6">
        <v>706</v>
      </c>
      <c r="H130" s="6">
        <v>58.833333333333357</v>
      </c>
      <c r="I130" s="6">
        <v>612</v>
      </c>
      <c r="J130" s="6">
        <v>50.999999999999986</v>
      </c>
      <c r="K130" s="6">
        <v>405</v>
      </c>
      <c r="L130" s="6">
        <v>35.333333333333343</v>
      </c>
      <c r="M130" s="6">
        <v>23.5</v>
      </c>
      <c r="N130" s="6">
        <v>0</v>
      </c>
      <c r="O130" s="6">
        <v>28.083333333333329</v>
      </c>
      <c r="P130" s="6">
        <v>22.916666666666664</v>
      </c>
      <c r="Q130" s="6">
        <v>0</v>
      </c>
      <c r="R130" t="str">
        <f t="shared" si="8"/>
        <v>Buga,Municipal,Buga/Municipal,Juzgado 001 Civil Municipal de Cartago,MAGDA DEL PILAR HURTADO GOMEZ,12,706,58.8333333333334,612,51,405,35.3333333333333,23.5,0,28.0833333333333,22.9166666666667,0</v>
      </c>
    </row>
    <row r="131" spans="1:18" ht="75" x14ac:dyDescent="0.25">
      <c r="A131" s="4" t="s">
        <v>257</v>
      </c>
      <c r="B131" s="4" t="s">
        <v>2</v>
      </c>
      <c r="C131" s="21" t="str">
        <f t="shared" si="9"/>
        <v>Buga/Municipal</v>
      </c>
      <c r="D131" s="5" t="s">
        <v>266</v>
      </c>
      <c r="E131" s="5" t="s">
        <v>267</v>
      </c>
      <c r="F131" s="6">
        <v>12</v>
      </c>
      <c r="G131" s="6">
        <v>629</v>
      </c>
      <c r="H131" s="6">
        <v>52.416666666666664</v>
      </c>
      <c r="I131" s="6">
        <v>545</v>
      </c>
      <c r="J131" s="6">
        <v>45.416666666666671</v>
      </c>
      <c r="K131" s="6">
        <v>281</v>
      </c>
      <c r="L131" s="6">
        <v>29.416666666666661</v>
      </c>
      <c r="M131" s="6">
        <v>22.916666666666664</v>
      </c>
      <c r="N131" s="6">
        <v>8.3333333333333329E-2</v>
      </c>
      <c r="O131" s="6">
        <v>25.416666666666668</v>
      </c>
      <c r="P131" s="6">
        <v>19.916666666666668</v>
      </c>
      <c r="Q131" s="6">
        <v>8.3333333333333329E-2</v>
      </c>
      <c r="R131" t="str">
        <f t="shared" si="8"/>
        <v>Buga,Municipal,Buga/Municipal,Juzgado 003 Civil Municipal de Cartago,MARTHA INES ARANGO  ARISTIZABAL,12,629,52.4166666666667,545,45.4166666666667,281,29.4166666666667,22.9166666666667,0.0833333333333333,25.4166666666667,19.9166666666667,0.0833333333333333</v>
      </c>
    </row>
    <row r="132" spans="1:18" ht="60" x14ac:dyDescent="0.25">
      <c r="A132" s="4" t="s">
        <v>257</v>
      </c>
      <c r="B132" s="4" t="s">
        <v>2</v>
      </c>
      <c r="C132" s="21" t="str">
        <f t="shared" si="9"/>
        <v>Buga/Municipal</v>
      </c>
      <c r="D132" s="5" t="s">
        <v>268</v>
      </c>
      <c r="E132" s="5" t="s">
        <v>269</v>
      </c>
      <c r="F132" s="6">
        <v>12</v>
      </c>
      <c r="G132" s="6">
        <v>527</v>
      </c>
      <c r="H132" s="6">
        <v>43.916666666666664</v>
      </c>
      <c r="I132" s="6">
        <v>474</v>
      </c>
      <c r="J132" s="6">
        <v>39.499999999999993</v>
      </c>
      <c r="K132" s="6">
        <v>152</v>
      </c>
      <c r="L132" s="6">
        <v>19.333333333333329</v>
      </c>
      <c r="M132" s="6">
        <v>24.5</v>
      </c>
      <c r="N132" s="6">
        <v>8.3333333333333329E-2</v>
      </c>
      <c r="O132" s="6">
        <v>17.166666666666664</v>
      </c>
      <c r="P132" s="6">
        <v>22.333333333333332</v>
      </c>
      <c r="Q132" s="6">
        <v>0</v>
      </c>
      <c r="R132" t="str">
        <f t="shared" si="8"/>
        <v>Buga,Municipal,Buga/Municipal,Juzgado 003 Civil Municipal de Tuluá,CRISTIAN SANTAMARIA CLAVIJO,12,527,43.9166666666667,474,39.5,152,19.3333333333333,24.5,0.0833333333333333,17.1666666666667,22.3333333333333,0</v>
      </c>
    </row>
    <row r="133" spans="1:18" ht="60" x14ac:dyDescent="0.25">
      <c r="A133" s="4" t="s">
        <v>257</v>
      </c>
      <c r="B133" s="4" t="s">
        <v>2</v>
      </c>
      <c r="C133" s="21" t="str">
        <f t="shared" si="9"/>
        <v>Buga/Municipal</v>
      </c>
      <c r="D133" s="5" t="s">
        <v>270</v>
      </c>
      <c r="E133" s="5" t="s">
        <v>271</v>
      </c>
      <c r="F133" s="6">
        <v>12</v>
      </c>
      <c r="G133" s="6">
        <v>562</v>
      </c>
      <c r="H133" s="6">
        <v>46.833333333333343</v>
      </c>
      <c r="I133" s="6">
        <v>472</v>
      </c>
      <c r="J133" s="6">
        <v>39.333333333333336</v>
      </c>
      <c r="K133" s="6">
        <v>181</v>
      </c>
      <c r="L133" s="6">
        <v>22.500000000000004</v>
      </c>
      <c r="M133" s="6">
        <v>24.333333333333336</v>
      </c>
      <c r="N133" s="6">
        <v>0</v>
      </c>
      <c r="O133" s="6">
        <v>15.583333333333334</v>
      </c>
      <c r="P133" s="6">
        <v>23.75</v>
      </c>
      <c r="Q133" s="6">
        <v>0</v>
      </c>
      <c r="R133" t="str">
        <f t="shared" si="8"/>
        <v>Buga,Municipal,Buga/Municipal,Juzgado 007 Civil Municipal de Tuluá,DIEGO VICTORIA  GIRON,12,562,46.8333333333333,472,39.3333333333333,181,22.5,24.3333333333333,0,15.5833333333333,23.75,0</v>
      </c>
    </row>
    <row r="134" spans="1:18" ht="60" x14ac:dyDescent="0.25">
      <c r="A134" s="4" t="s">
        <v>257</v>
      </c>
      <c r="B134" s="4" t="s">
        <v>2</v>
      </c>
      <c r="C134" s="21" t="str">
        <f t="shared" si="9"/>
        <v>Buga/Municipal</v>
      </c>
      <c r="D134" s="5" t="s">
        <v>272</v>
      </c>
      <c r="E134" s="5" t="s">
        <v>273</v>
      </c>
      <c r="F134" s="6">
        <v>12</v>
      </c>
      <c r="G134" s="6">
        <v>545</v>
      </c>
      <c r="H134" s="6">
        <v>45.41666666666665</v>
      </c>
      <c r="I134" s="6">
        <v>455</v>
      </c>
      <c r="J134" s="6">
        <v>37.916666666666657</v>
      </c>
      <c r="K134" s="6">
        <v>202</v>
      </c>
      <c r="L134" s="6">
        <v>21.249999999999989</v>
      </c>
      <c r="M134" s="6">
        <v>24</v>
      </c>
      <c r="N134" s="6">
        <v>0.16666666666666671</v>
      </c>
      <c r="O134" s="6">
        <v>18.249999999999996</v>
      </c>
      <c r="P134" s="6">
        <v>19.5</v>
      </c>
      <c r="Q134" s="6">
        <v>0.16666666666666671</v>
      </c>
      <c r="R134" t="str">
        <f t="shared" si="8"/>
        <v>Buga,Municipal,Buga/Municipal,Juzgado 002 Civil Municipal de Tuluá,JORGE JESUS CORREA  ALVAREZ,12,545,45.4166666666667,455,37.9166666666667,202,21.25,24,0.166666666666667,18.25,19.5,0.166666666666667</v>
      </c>
    </row>
    <row r="135" spans="1:18" ht="60" x14ac:dyDescent="0.25">
      <c r="A135" s="4" t="s">
        <v>257</v>
      </c>
      <c r="B135" s="4" t="s">
        <v>2</v>
      </c>
      <c r="C135" s="21" t="str">
        <f t="shared" si="9"/>
        <v>Buga/Municipal</v>
      </c>
      <c r="D135" s="5" t="s">
        <v>274</v>
      </c>
      <c r="E135" s="5" t="s">
        <v>275</v>
      </c>
      <c r="F135" s="6">
        <v>12</v>
      </c>
      <c r="G135" s="6">
        <v>508</v>
      </c>
      <c r="H135" s="6">
        <v>42.333333333333343</v>
      </c>
      <c r="I135" s="6">
        <v>443</v>
      </c>
      <c r="J135" s="6">
        <v>36.916666666666671</v>
      </c>
      <c r="K135" s="6">
        <v>268</v>
      </c>
      <c r="L135" s="6">
        <v>18.916666666666671</v>
      </c>
      <c r="M135" s="6">
        <v>23.416666666666671</v>
      </c>
      <c r="N135" s="6">
        <v>0</v>
      </c>
      <c r="O135" s="6">
        <v>14.583333333333336</v>
      </c>
      <c r="P135" s="6">
        <v>22.333333333333332</v>
      </c>
      <c r="Q135" s="6">
        <v>0</v>
      </c>
      <c r="R135" t="str">
        <f t="shared" si="8"/>
        <v>Buga,Municipal,Buga/Municipal,Juzgado 006 Civil Municipal de Tuluá,NEIRA JULIA LEYTON  MENESES,12,508,42.3333333333333,443,36.9166666666667,268,18.9166666666667,23.4166666666667,0,14.5833333333333,22.3333333333333,0</v>
      </c>
    </row>
    <row r="136" spans="1:18" ht="60" x14ac:dyDescent="0.25">
      <c r="A136" s="4" t="s">
        <v>257</v>
      </c>
      <c r="B136" s="4" t="s">
        <v>2</v>
      </c>
      <c r="C136" s="21" t="str">
        <f t="shared" si="9"/>
        <v>Buga/Municipal</v>
      </c>
      <c r="D136" s="5" t="s">
        <v>276</v>
      </c>
      <c r="E136" s="5" t="s">
        <v>277</v>
      </c>
      <c r="F136" s="6">
        <v>12</v>
      </c>
      <c r="G136" s="6">
        <v>524</v>
      </c>
      <c r="H136" s="6">
        <v>43.666666666666671</v>
      </c>
      <c r="I136" s="6">
        <v>440</v>
      </c>
      <c r="J136" s="6">
        <v>36.666666666666657</v>
      </c>
      <c r="K136" s="6">
        <v>188</v>
      </c>
      <c r="L136" s="6">
        <v>19.833333333333336</v>
      </c>
      <c r="M136" s="6">
        <v>23.749999999999996</v>
      </c>
      <c r="N136" s="6">
        <v>8.3333333333333329E-2</v>
      </c>
      <c r="O136" s="6">
        <v>14.83333333333333</v>
      </c>
      <c r="P136" s="6">
        <v>21.75</v>
      </c>
      <c r="Q136" s="6">
        <v>8.3333333333333329E-2</v>
      </c>
      <c r="R136" t="str">
        <f t="shared" si="8"/>
        <v>Buga,Municipal,Buga/Municipal,Juzgado 005 Civil Municipal de Tuluá,GLORIA LEICY RIOS  SUAREZ,12,524,43.6666666666667,440,36.6666666666667,188,19.8333333333333,23.75,0.0833333333333333,14.8333333333333,21.75,0.0833333333333333</v>
      </c>
    </row>
    <row r="137" spans="1:18" ht="60" x14ac:dyDescent="0.25">
      <c r="A137" s="4" t="s">
        <v>257</v>
      </c>
      <c r="B137" s="4" t="s">
        <v>2</v>
      </c>
      <c r="C137" s="21" t="str">
        <f t="shared" si="9"/>
        <v>Buga/Municipal</v>
      </c>
      <c r="D137" s="5" t="s">
        <v>278</v>
      </c>
      <c r="E137" s="5" t="s">
        <v>279</v>
      </c>
      <c r="F137" s="6">
        <v>12</v>
      </c>
      <c r="G137" s="6">
        <v>521</v>
      </c>
      <c r="H137" s="6">
        <v>43.416666666666671</v>
      </c>
      <c r="I137" s="6">
        <v>422</v>
      </c>
      <c r="J137" s="6">
        <v>35.166666666666679</v>
      </c>
      <c r="K137" s="6">
        <v>306</v>
      </c>
      <c r="L137" s="6">
        <v>18.333333333333329</v>
      </c>
      <c r="M137" s="6">
        <v>24.999999999999993</v>
      </c>
      <c r="N137" s="6">
        <v>8.3333333333333329E-2</v>
      </c>
      <c r="O137" s="6">
        <v>10.666666666666666</v>
      </c>
      <c r="P137" s="6">
        <v>24.416666666666668</v>
      </c>
      <c r="Q137" s="6">
        <v>8.3333333333333329E-2</v>
      </c>
      <c r="R137" t="str">
        <f t="shared" si="8"/>
        <v>Buga,Municipal,Buga/Municipal,Juzgado 001 Civil Municipal de Tuluá, FERNANDO GOMEZ  GIRALDO,12,521,43.4166666666667,422,35.1666666666667,306,18.3333333333333,25,0.0833333333333333,10.6666666666667,24.4166666666667,0.0833333333333333</v>
      </c>
    </row>
    <row r="138" spans="1:18" ht="75" x14ac:dyDescent="0.25">
      <c r="A138" s="4" t="s">
        <v>257</v>
      </c>
      <c r="B138" s="4" t="s">
        <v>2</v>
      </c>
      <c r="C138" s="21" t="str">
        <f t="shared" si="9"/>
        <v>Buga/Municipal</v>
      </c>
      <c r="D138" s="5" t="s">
        <v>280</v>
      </c>
      <c r="E138" s="5" t="s">
        <v>281</v>
      </c>
      <c r="F138" s="6">
        <v>12</v>
      </c>
      <c r="G138" s="6">
        <v>507</v>
      </c>
      <c r="H138" s="6">
        <v>42.250000000000007</v>
      </c>
      <c r="I138" s="6">
        <v>394</v>
      </c>
      <c r="J138" s="6">
        <v>32.833333333333329</v>
      </c>
      <c r="K138" s="6">
        <v>459</v>
      </c>
      <c r="L138" s="6">
        <v>28.583333333333339</v>
      </c>
      <c r="M138" s="6">
        <v>13.5</v>
      </c>
      <c r="N138" s="6">
        <v>0.16666666666666671</v>
      </c>
      <c r="O138" s="6">
        <v>22.416666666666661</v>
      </c>
      <c r="P138" s="6">
        <v>10.41666666666667</v>
      </c>
      <c r="Q138" s="6">
        <v>0</v>
      </c>
      <c r="R138" t="str">
        <f t="shared" si="8"/>
        <v>Buga,Municipal,Buga/Municipal,Juzgado 002 Civil Municipal de Buga,MARIA LILIANA  RESTREPO  BETANCOURT,12,507,42.25,394,32.8333333333333,459,28.5833333333333,13.5,0.166666666666667,22.4166666666667,10.4166666666667,0</v>
      </c>
    </row>
    <row r="139" spans="1:18" ht="60" x14ac:dyDescent="0.25">
      <c r="A139" s="4" t="s">
        <v>257</v>
      </c>
      <c r="B139" s="4" t="s">
        <v>2</v>
      </c>
      <c r="C139" s="21" t="str">
        <f t="shared" si="9"/>
        <v>Buga/Municipal</v>
      </c>
      <c r="D139" s="5" t="s">
        <v>282</v>
      </c>
      <c r="E139" s="5" t="s">
        <v>283</v>
      </c>
      <c r="F139" s="6">
        <v>12</v>
      </c>
      <c r="G139" s="6">
        <v>501</v>
      </c>
      <c r="H139" s="6">
        <v>41.749999999999986</v>
      </c>
      <c r="I139" s="6">
        <v>387</v>
      </c>
      <c r="J139" s="6">
        <v>32.25</v>
      </c>
      <c r="K139" s="6">
        <v>1702</v>
      </c>
      <c r="L139" s="6">
        <v>25.999999999999993</v>
      </c>
      <c r="M139" s="6">
        <v>15.749999999999998</v>
      </c>
      <c r="N139" s="6">
        <v>0</v>
      </c>
      <c r="O139" s="6">
        <v>16.750000000000004</v>
      </c>
      <c r="P139" s="6">
        <v>15.5</v>
      </c>
      <c r="Q139" s="6">
        <v>0</v>
      </c>
      <c r="R139" t="str">
        <f t="shared" si="8"/>
        <v>Buga,Municipal,Buga/Municipal,Juzgado 001 Civil Municipal de Palmira,ALVARO JOSE CARDONA OROZCO,12,501,41.75,387,32.25,1702,26,15.75,0,16.75,15.5,0</v>
      </c>
    </row>
    <row r="140" spans="1:18" ht="60" x14ac:dyDescent="0.25">
      <c r="A140" s="4" t="s">
        <v>257</v>
      </c>
      <c r="B140" s="4" t="s">
        <v>2</v>
      </c>
      <c r="C140" s="21" t="str">
        <f t="shared" si="9"/>
        <v>Buga/Municipal</v>
      </c>
      <c r="D140" s="5" t="s">
        <v>284</v>
      </c>
      <c r="E140" s="5" t="s">
        <v>285</v>
      </c>
      <c r="F140" s="6">
        <v>12</v>
      </c>
      <c r="G140" s="6">
        <v>521</v>
      </c>
      <c r="H140" s="6">
        <v>43.416666666666657</v>
      </c>
      <c r="I140" s="6">
        <v>387</v>
      </c>
      <c r="J140" s="6">
        <v>32.25</v>
      </c>
      <c r="K140" s="6">
        <v>333</v>
      </c>
      <c r="L140" s="6">
        <v>27.249999999999989</v>
      </c>
      <c r="M140" s="6">
        <v>16</v>
      </c>
      <c r="N140" s="6">
        <v>0.16666666666666671</v>
      </c>
      <c r="O140" s="6">
        <v>16</v>
      </c>
      <c r="P140" s="6">
        <v>16.083333333333332</v>
      </c>
      <c r="Q140" s="6">
        <v>0.16666666666666671</v>
      </c>
      <c r="R140" t="str">
        <f t="shared" si="8"/>
        <v>Buga,Municipal,Buga/Municipal,Juzgado 005 Civil Municipal de Palmira,WILLIAM ALBERTO TABORDA MUNERA,12,521,43.4166666666667,387,32.25,333,27.25,16,0.166666666666667,16,16.0833333333333,0.166666666666667</v>
      </c>
    </row>
    <row r="141" spans="1:18" ht="60" x14ac:dyDescent="0.25">
      <c r="A141" s="4" t="s">
        <v>257</v>
      </c>
      <c r="B141" s="4" t="s">
        <v>2</v>
      </c>
      <c r="C141" s="21" t="str">
        <f t="shared" si="9"/>
        <v>Buga/Municipal</v>
      </c>
      <c r="D141" s="5" t="s">
        <v>286</v>
      </c>
      <c r="E141" s="5" t="s">
        <v>287</v>
      </c>
      <c r="F141" s="6">
        <v>12</v>
      </c>
      <c r="G141" s="6">
        <v>512</v>
      </c>
      <c r="H141" s="6">
        <v>42.666666666666657</v>
      </c>
      <c r="I141" s="6">
        <v>377</v>
      </c>
      <c r="J141" s="6">
        <v>31.416666666666671</v>
      </c>
      <c r="K141" s="6">
        <v>434</v>
      </c>
      <c r="L141" s="6">
        <v>26.666666666666664</v>
      </c>
      <c r="M141" s="6">
        <v>15.999999999999998</v>
      </c>
      <c r="N141" s="6">
        <v>0</v>
      </c>
      <c r="O141" s="6">
        <v>15.583333333333337</v>
      </c>
      <c r="P141" s="6">
        <v>15.833333333333334</v>
      </c>
      <c r="Q141" s="6">
        <v>0</v>
      </c>
      <c r="R141" t="str">
        <f t="shared" si="8"/>
        <v>Buga,Municipal,Buga/Municipal,Juzgado 006 Civil Municipal de Palmira,DEISSY DANEYI GUANCHA AZA,12,512,42.6666666666667,377,31.4166666666667,434,26.6666666666667,16,0,15.5833333333333,15.8333333333333,0</v>
      </c>
    </row>
    <row r="142" spans="1:18" ht="60" x14ac:dyDescent="0.25">
      <c r="A142" s="4" t="s">
        <v>257</v>
      </c>
      <c r="B142" s="4" t="s">
        <v>2</v>
      </c>
      <c r="C142" s="21" t="str">
        <f t="shared" si="9"/>
        <v>Buga/Municipal</v>
      </c>
      <c r="D142" s="5" t="s">
        <v>288</v>
      </c>
      <c r="E142" s="5" t="s">
        <v>289</v>
      </c>
      <c r="F142" s="6">
        <v>12</v>
      </c>
      <c r="G142" s="6">
        <v>494</v>
      </c>
      <c r="H142" s="6">
        <v>41.166666666666664</v>
      </c>
      <c r="I142" s="6">
        <v>376</v>
      </c>
      <c r="J142" s="6">
        <v>31.333333333333329</v>
      </c>
      <c r="K142" s="6">
        <v>304</v>
      </c>
      <c r="L142" s="6">
        <v>27.166666666666671</v>
      </c>
      <c r="M142" s="6">
        <v>13.999999999999998</v>
      </c>
      <c r="N142" s="6">
        <v>0</v>
      </c>
      <c r="O142" s="6">
        <v>17.749999999999996</v>
      </c>
      <c r="P142" s="6">
        <v>13.583333333333334</v>
      </c>
      <c r="Q142" s="6">
        <v>0</v>
      </c>
      <c r="R142" t="str">
        <f t="shared" si="8"/>
        <v>Buga,Municipal,Buga/Municipal,Juzgado 003 Civil Municipal de Buga,JANETH DOMINGUEZ  OLIVEROS,12,494,41.1666666666667,376,31.3333333333333,304,27.1666666666667,14,0,17.75,13.5833333333333,0</v>
      </c>
    </row>
    <row r="143" spans="1:18" ht="60" x14ac:dyDescent="0.25">
      <c r="A143" s="4" t="s">
        <v>257</v>
      </c>
      <c r="B143" s="4" t="s">
        <v>2</v>
      </c>
      <c r="C143" s="21" t="str">
        <f t="shared" si="9"/>
        <v>Buga/Municipal</v>
      </c>
      <c r="D143" s="5" t="s">
        <v>290</v>
      </c>
      <c r="E143" s="5" t="s">
        <v>291</v>
      </c>
      <c r="F143" s="6">
        <v>12</v>
      </c>
      <c r="G143" s="6">
        <v>531</v>
      </c>
      <c r="H143" s="6">
        <v>44.249999999999993</v>
      </c>
      <c r="I143" s="6">
        <v>370</v>
      </c>
      <c r="J143" s="6">
        <v>30.833333333333343</v>
      </c>
      <c r="K143" s="6">
        <v>289</v>
      </c>
      <c r="L143" s="6">
        <v>28.416666666666661</v>
      </c>
      <c r="M143" s="6">
        <v>15.833333333333334</v>
      </c>
      <c r="N143" s="6">
        <v>0</v>
      </c>
      <c r="O143" s="6">
        <v>15.000000000000004</v>
      </c>
      <c r="P143" s="6">
        <v>15.833333333333334</v>
      </c>
      <c r="Q143" s="6">
        <v>0</v>
      </c>
      <c r="R143" t="str">
        <f t="shared" si="8"/>
        <v>Buga,Municipal,Buga/Municipal,Juzgado 003 Civil Municipal de Palmira,JORGE ELIAS MONTES BASTIDAS,12,531,44.25,370,30.8333333333333,289,28.4166666666667,15.8333333333333,0,15,15.8333333333333,0</v>
      </c>
    </row>
    <row r="144" spans="1:18" ht="60" x14ac:dyDescent="0.25">
      <c r="A144" s="4" t="s">
        <v>257</v>
      </c>
      <c r="B144" s="4" t="s">
        <v>2</v>
      </c>
      <c r="C144" s="21" t="str">
        <f t="shared" si="9"/>
        <v>Buga/Municipal</v>
      </c>
      <c r="D144" s="5" t="s">
        <v>292</v>
      </c>
      <c r="E144" s="5" t="s">
        <v>293</v>
      </c>
      <c r="F144" s="6">
        <v>12</v>
      </c>
      <c r="G144" s="6">
        <v>468</v>
      </c>
      <c r="H144" s="6">
        <v>39</v>
      </c>
      <c r="I144" s="6">
        <v>364</v>
      </c>
      <c r="J144" s="6">
        <v>30.333333333333332</v>
      </c>
      <c r="K144" s="6">
        <v>295</v>
      </c>
      <c r="L144" s="6">
        <v>23.416666666666668</v>
      </c>
      <c r="M144" s="6">
        <v>15.583333333333334</v>
      </c>
      <c r="N144" s="6">
        <v>0</v>
      </c>
      <c r="O144" s="6">
        <v>15.666666666666664</v>
      </c>
      <c r="P144" s="6">
        <v>14.666666666666666</v>
      </c>
      <c r="Q144" s="6">
        <v>0</v>
      </c>
      <c r="R144" t="str">
        <f t="shared" si="8"/>
        <v>Buga,Municipal,Buga/Municipal,Juzgado 004 Civil Municipal de Palmira,VICTOR MANUEL HERNANDEZ CRUZ,12,468,39,364,30.3333333333333,295,23.4166666666667,15.5833333333333,0,15.6666666666667,14.6666666666667,0</v>
      </c>
    </row>
    <row r="145" spans="1:18" ht="60" x14ac:dyDescent="0.25">
      <c r="A145" s="4" t="s">
        <v>257</v>
      </c>
      <c r="B145" s="4" t="s">
        <v>2</v>
      </c>
      <c r="C145" s="21" t="str">
        <f t="shared" si="9"/>
        <v>Buga/Municipal</v>
      </c>
      <c r="D145" s="5" t="s">
        <v>294</v>
      </c>
      <c r="E145" s="5" t="s">
        <v>295</v>
      </c>
      <c r="F145" s="6">
        <v>12</v>
      </c>
      <c r="G145" s="6">
        <v>553</v>
      </c>
      <c r="H145" s="6">
        <v>46.083333333333343</v>
      </c>
      <c r="I145" s="6">
        <v>359</v>
      </c>
      <c r="J145" s="6">
        <v>29.916666666666668</v>
      </c>
      <c r="K145" s="6">
        <v>359</v>
      </c>
      <c r="L145" s="6">
        <v>32.000000000000007</v>
      </c>
      <c r="M145" s="6">
        <v>14.083333333333332</v>
      </c>
      <c r="N145" s="6">
        <v>0</v>
      </c>
      <c r="O145" s="6">
        <v>16.666666666666668</v>
      </c>
      <c r="P145" s="6">
        <v>13.250000000000002</v>
      </c>
      <c r="Q145" s="6">
        <v>0</v>
      </c>
      <c r="R145" t="str">
        <f t="shared" si="8"/>
        <v>Buga,Municipal,Buga/Municipal,Juzgado 001 Civil Municipal de Buga,WILSON MANUEL BENAVIDES  NARVAEZ,12,553,46.0833333333333,359,29.9166666666667,359,32,14.0833333333333,0,16.6666666666667,13.25,0</v>
      </c>
    </row>
    <row r="146" spans="1:18" ht="60" x14ac:dyDescent="0.25">
      <c r="A146" s="4" t="s">
        <v>257</v>
      </c>
      <c r="B146" s="4" t="s">
        <v>2</v>
      </c>
      <c r="C146" s="21" t="str">
        <f t="shared" si="9"/>
        <v>Buga/Municipal</v>
      </c>
      <c r="D146" s="5" t="s">
        <v>296</v>
      </c>
      <c r="E146" s="5" t="s">
        <v>297</v>
      </c>
      <c r="F146" s="6">
        <v>12</v>
      </c>
      <c r="G146" s="6">
        <v>400</v>
      </c>
      <c r="H146" s="6">
        <v>33.333333333333336</v>
      </c>
      <c r="I146" s="6">
        <v>342</v>
      </c>
      <c r="J146" s="6">
        <v>28.499999999999996</v>
      </c>
      <c r="K146" s="6">
        <v>300</v>
      </c>
      <c r="L146" s="6">
        <v>26.749999999999993</v>
      </c>
      <c r="M146" s="6">
        <v>6.5</v>
      </c>
      <c r="N146" s="6">
        <v>8.3333333333333329E-2</v>
      </c>
      <c r="O146" s="6">
        <v>22.25</v>
      </c>
      <c r="P146" s="6">
        <v>6.1666666666666661</v>
      </c>
      <c r="Q146" s="6">
        <v>8.3333333333333329E-2</v>
      </c>
      <c r="R146" t="str">
        <f t="shared" si="8"/>
        <v>Buga,Municipal,Buga/Municipal,Juzgado 001 Civil Municipal de Sevilla,JOSE ENIO SUAREZ  SALDAÑA,12,400,33.3333333333333,342,28.5,300,26.75,6.5,0.0833333333333333,22.25,6.16666666666667,0.0833333333333333</v>
      </c>
    </row>
    <row r="147" spans="1:18" ht="60" x14ac:dyDescent="0.25">
      <c r="A147" s="4" t="s">
        <v>257</v>
      </c>
      <c r="B147" s="4" t="s">
        <v>2</v>
      </c>
      <c r="C147" s="21" t="str">
        <f t="shared" si="9"/>
        <v>Buga/Municipal</v>
      </c>
      <c r="D147" s="5" t="s">
        <v>298</v>
      </c>
      <c r="E147" s="5" t="s">
        <v>299</v>
      </c>
      <c r="F147" s="6">
        <v>12</v>
      </c>
      <c r="G147" s="6">
        <v>475</v>
      </c>
      <c r="H147" s="6">
        <v>39.583333333333336</v>
      </c>
      <c r="I147" s="6">
        <v>338</v>
      </c>
      <c r="J147" s="6">
        <v>28.166666666666668</v>
      </c>
      <c r="K147" s="6">
        <v>593</v>
      </c>
      <c r="L147" s="6">
        <v>23.583333333333332</v>
      </c>
      <c r="M147" s="6">
        <v>15.999999999999996</v>
      </c>
      <c r="N147" s="6">
        <v>0</v>
      </c>
      <c r="O147" s="6">
        <v>13.000000000000002</v>
      </c>
      <c r="P147" s="6">
        <v>15.166666666666668</v>
      </c>
      <c r="Q147" s="6">
        <v>0</v>
      </c>
      <c r="R147" t="str">
        <f t="shared" si="8"/>
        <v>Buga,Municipal,Buga/Municipal,Juzgado 007 Civil Municipal de Palmira,ANA RITA GOMEZ  CORRALES,12,475,39.5833333333333,338,28.1666666666667,593,23.5833333333333,16,0,13,15.1666666666667,0</v>
      </c>
    </row>
    <row r="148" spans="1:18" ht="90" x14ac:dyDescent="0.25">
      <c r="A148" s="4" t="s">
        <v>257</v>
      </c>
      <c r="B148" s="4" t="s">
        <v>2</v>
      </c>
      <c r="C148" s="21" t="str">
        <f t="shared" si="9"/>
        <v>Buga/Municipal</v>
      </c>
      <c r="D148" s="5" t="s">
        <v>300</v>
      </c>
      <c r="E148" s="5" t="s">
        <v>301</v>
      </c>
      <c r="F148" s="6">
        <v>12</v>
      </c>
      <c r="G148" s="6">
        <v>320</v>
      </c>
      <c r="H148" s="6">
        <v>26.666666666666668</v>
      </c>
      <c r="I148" s="6">
        <v>303</v>
      </c>
      <c r="J148" s="6">
        <v>25.249999999999996</v>
      </c>
      <c r="K148" s="6">
        <v>137</v>
      </c>
      <c r="L148" s="6">
        <v>16.083333333333336</v>
      </c>
      <c r="M148" s="6">
        <v>10.5</v>
      </c>
      <c r="N148" s="6">
        <v>8.3333333333333329E-2</v>
      </c>
      <c r="O148" s="6">
        <v>14.666666666666664</v>
      </c>
      <c r="P148" s="6">
        <v>10.499999999999998</v>
      </c>
      <c r="Q148" s="6">
        <v>8.3333333333333329E-2</v>
      </c>
      <c r="R148" t="str">
        <f t="shared" si="8"/>
        <v>Buga,Municipal,Buga/Municipal,Juzgado 006 Civil Municipal de Buenaventura,CARLOS EDUARDO CAMPILLO  TORO,12,320,26.6666666666667,303,25.25,137,16.0833333333333,10.5,0.0833333333333333,14.6666666666667,10.5,0.0833333333333333</v>
      </c>
    </row>
    <row r="149" spans="1:18" ht="90" x14ac:dyDescent="0.25">
      <c r="A149" s="4" t="s">
        <v>257</v>
      </c>
      <c r="B149" s="4" t="s">
        <v>2</v>
      </c>
      <c r="C149" s="21" t="str">
        <f t="shared" si="9"/>
        <v>Buga/Municipal</v>
      </c>
      <c r="D149" s="5" t="s">
        <v>302</v>
      </c>
      <c r="E149" s="5" t="s">
        <v>303</v>
      </c>
      <c r="F149" s="6">
        <v>12</v>
      </c>
      <c r="G149" s="6">
        <v>290</v>
      </c>
      <c r="H149" s="6">
        <v>24.166666666666664</v>
      </c>
      <c r="I149" s="6">
        <v>259</v>
      </c>
      <c r="J149" s="6">
        <v>21.583333333333336</v>
      </c>
      <c r="K149" s="6">
        <v>274</v>
      </c>
      <c r="L149" s="6">
        <v>13.666666666666664</v>
      </c>
      <c r="M149" s="6">
        <v>10.499999999999998</v>
      </c>
      <c r="N149" s="6">
        <v>0</v>
      </c>
      <c r="O149" s="6">
        <v>11.333333333333334</v>
      </c>
      <c r="P149" s="6">
        <v>10.25</v>
      </c>
      <c r="Q149" s="6">
        <v>0</v>
      </c>
      <c r="R149" t="str">
        <f t="shared" si="8"/>
        <v>Buga,Municipal,Buga/Municipal,Juzgado 004 Civil Municipal de Buenaventura,JHONNY SEPULVEDA PIEDRAHITA,12,290,24.1666666666667,259,21.5833333333333,274,13.6666666666667,10.5,0,11.3333333333333,10.25,0</v>
      </c>
    </row>
    <row r="150" spans="1:18" ht="90" x14ac:dyDescent="0.25">
      <c r="A150" s="4" t="s">
        <v>257</v>
      </c>
      <c r="B150" s="4" t="s">
        <v>2</v>
      </c>
      <c r="C150" s="21" t="str">
        <f t="shared" si="9"/>
        <v>Buga/Municipal</v>
      </c>
      <c r="D150" s="5" t="s">
        <v>304</v>
      </c>
      <c r="E150" s="5" t="s">
        <v>305</v>
      </c>
      <c r="F150" s="6">
        <v>12</v>
      </c>
      <c r="G150" s="6">
        <v>327</v>
      </c>
      <c r="H150" s="6">
        <v>27.250000000000004</v>
      </c>
      <c r="I150" s="6">
        <v>259</v>
      </c>
      <c r="J150" s="6">
        <v>21.583333333333336</v>
      </c>
      <c r="K150" s="6">
        <v>162</v>
      </c>
      <c r="L150" s="6">
        <v>17.083333333333336</v>
      </c>
      <c r="M150" s="6">
        <v>10.166666666666664</v>
      </c>
      <c r="N150" s="6">
        <v>0</v>
      </c>
      <c r="O150" s="6">
        <v>11.833333333333336</v>
      </c>
      <c r="P150" s="6">
        <v>9.7499999999999982</v>
      </c>
      <c r="Q150" s="6">
        <v>0</v>
      </c>
      <c r="R150" t="str">
        <f t="shared" si="8"/>
        <v>Buga,Municipal,Buga/Municipal,Juzgado 002 Civil Municipal de Buenaventura,CARLOS ARTURO GUTIERREZ  ERAZO,12,327,27.25,259,21.5833333333333,162,17.0833333333333,10.1666666666667,0,11.8333333333333,9.75,0</v>
      </c>
    </row>
    <row r="151" spans="1:18" ht="90" x14ac:dyDescent="0.25">
      <c r="A151" s="4" t="s">
        <v>257</v>
      </c>
      <c r="B151" s="4" t="s">
        <v>2</v>
      </c>
      <c r="C151" s="21" t="str">
        <f t="shared" si="9"/>
        <v>Buga/Municipal</v>
      </c>
      <c r="D151" s="5" t="s">
        <v>306</v>
      </c>
      <c r="E151" s="5" t="s">
        <v>307</v>
      </c>
      <c r="F151" s="6">
        <v>12</v>
      </c>
      <c r="G151" s="6">
        <v>315</v>
      </c>
      <c r="H151" s="6">
        <v>26.249999999999996</v>
      </c>
      <c r="I151" s="6">
        <v>251</v>
      </c>
      <c r="J151" s="6">
        <v>20.916666666666668</v>
      </c>
      <c r="K151" s="6">
        <v>336</v>
      </c>
      <c r="L151" s="6">
        <v>14.916666666666666</v>
      </c>
      <c r="M151" s="6">
        <v>11.25</v>
      </c>
      <c r="N151" s="6">
        <v>8.3333333333333329E-2</v>
      </c>
      <c r="O151" s="6">
        <v>10.583333333333334</v>
      </c>
      <c r="P151" s="6">
        <v>10.250000000000002</v>
      </c>
      <c r="Q151" s="6">
        <v>8.3333333333333329E-2</v>
      </c>
      <c r="R151" t="str">
        <f t="shared" si="8"/>
        <v>Buga,Municipal,Buga/Municipal,Juzgado 001 Civil Municipal de Buenaventura,MARTHA ELIZABETH JIMENEZ DELGADO,12,315,26.25,251,20.9166666666667,336,14.9166666666667,11.25,0.0833333333333333,10.5833333333333,10.25,0.0833333333333333</v>
      </c>
    </row>
    <row r="152" spans="1:18" ht="90" x14ac:dyDescent="0.25">
      <c r="A152" s="4" t="s">
        <v>257</v>
      </c>
      <c r="B152" s="4" t="s">
        <v>2</v>
      </c>
      <c r="C152" s="21" t="str">
        <f t="shared" si="9"/>
        <v>Buga/Municipal</v>
      </c>
      <c r="D152" s="5" t="s">
        <v>308</v>
      </c>
      <c r="E152" s="5" t="s">
        <v>309</v>
      </c>
      <c r="F152" s="6">
        <v>12</v>
      </c>
      <c r="G152" s="6">
        <v>300</v>
      </c>
      <c r="H152" s="6">
        <v>25.000000000000007</v>
      </c>
      <c r="I152" s="6">
        <v>235</v>
      </c>
      <c r="J152" s="6">
        <v>19.583333333333336</v>
      </c>
      <c r="K152" s="6">
        <v>167</v>
      </c>
      <c r="L152" s="6">
        <v>14.250000000000002</v>
      </c>
      <c r="M152" s="6">
        <v>10.75</v>
      </c>
      <c r="N152" s="6">
        <v>0</v>
      </c>
      <c r="O152" s="6">
        <v>9.5</v>
      </c>
      <c r="P152" s="6">
        <v>10.083333333333334</v>
      </c>
      <c r="Q152" s="6">
        <v>0</v>
      </c>
      <c r="R152" t="str">
        <f t="shared" si="8"/>
        <v>Buga,Municipal,Buga/Municipal,Juzgado 005 Civil Municipal de Buenaventura,HENRY BERNARDO HURTADO HURTADO,12,300,25,235,19.5833333333333,167,14.25,10.75,0,9.5,10.0833333333333,0</v>
      </c>
    </row>
    <row r="153" spans="1:18" ht="90" x14ac:dyDescent="0.25">
      <c r="A153" s="4" t="s">
        <v>257</v>
      </c>
      <c r="B153" s="4" t="s">
        <v>2</v>
      </c>
      <c r="C153" s="21" t="str">
        <f t="shared" si="9"/>
        <v>Buga/Municipal</v>
      </c>
      <c r="D153" s="5" t="s">
        <v>310</v>
      </c>
      <c r="E153" s="5" t="s">
        <v>311</v>
      </c>
      <c r="F153" s="6">
        <v>12</v>
      </c>
      <c r="G153" s="6">
        <v>311</v>
      </c>
      <c r="H153" s="6">
        <v>25.916666666666671</v>
      </c>
      <c r="I153" s="6">
        <v>219</v>
      </c>
      <c r="J153" s="6">
        <v>18.25</v>
      </c>
      <c r="K153" s="6">
        <v>199</v>
      </c>
      <c r="L153" s="6">
        <v>15.000000000000004</v>
      </c>
      <c r="M153" s="6">
        <v>10.916666666666668</v>
      </c>
      <c r="N153" s="6">
        <v>0</v>
      </c>
      <c r="O153" s="6">
        <v>7.333333333333333</v>
      </c>
      <c r="P153" s="6">
        <v>10.916666666666668</v>
      </c>
      <c r="Q153" s="6">
        <v>0</v>
      </c>
      <c r="R153" t="str">
        <f t="shared" si="8"/>
        <v>Buga,Municipal,Buga/Municipal,Juzgado 007 Civil Municipal de Buenaventura,CESAR AUGUSTO GUTIERREZ SILVA,12,311,25.9166666666667,219,18.25,199,15,10.9166666666667,0,7.33333333333333,10.9166666666667,0</v>
      </c>
    </row>
    <row r="154" spans="1:18" ht="75" x14ac:dyDescent="0.25">
      <c r="A154" s="4" t="s">
        <v>257</v>
      </c>
      <c r="B154" s="4" t="s">
        <v>2</v>
      </c>
      <c r="C154" s="21" t="str">
        <f t="shared" si="9"/>
        <v>Buga/Municipal</v>
      </c>
      <c r="D154" s="5" t="s">
        <v>312</v>
      </c>
      <c r="E154" s="5" t="s">
        <v>313</v>
      </c>
      <c r="F154" s="6">
        <v>12</v>
      </c>
      <c r="G154" s="6">
        <v>333</v>
      </c>
      <c r="H154" s="6">
        <v>27.75</v>
      </c>
      <c r="I154" s="6">
        <v>209</v>
      </c>
      <c r="J154" s="6">
        <v>17.416666666666668</v>
      </c>
      <c r="K154" s="6">
        <v>287</v>
      </c>
      <c r="L154" s="6">
        <v>20.666666666666664</v>
      </c>
      <c r="M154" s="6">
        <v>7.0833333333333339</v>
      </c>
      <c r="N154" s="6">
        <v>0</v>
      </c>
      <c r="O154" s="6">
        <v>11.000000000000002</v>
      </c>
      <c r="P154" s="6">
        <v>6.4166666666666661</v>
      </c>
      <c r="Q154" s="6">
        <v>0</v>
      </c>
      <c r="R154" t="str">
        <f t="shared" si="8"/>
        <v>Buga,Municipal,Buga/Municipal,Juzgado 001 Civil Municipal de Roldanillo,LUIS ALBERTO PERALTA  DIAZ,12,333,27.75,209,17.4166666666667,287,20.6666666666667,7.08333333333333,0,11,6.41666666666667,0</v>
      </c>
    </row>
    <row r="155" spans="1:18" ht="90" x14ac:dyDescent="0.25">
      <c r="A155" s="4" t="s">
        <v>257</v>
      </c>
      <c r="B155" s="4" t="s">
        <v>2</v>
      </c>
      <c r="C155" s="21" t="str">
        <f t="shared" si="9"/>
        <v>Buga/Municipal</v>
      </c>
      <c r="D155" s="7" t="s">
        <v>314</v>
      </c>
      <c r="E155" s="7" t="s">
        <v>315</v>
      </c>
      <c r="F155" s="8" t="s">
        <v>316</v>
      </c>
      <c r="G155" s="8" t="s">
        <v>316</v>
      </c>
      <c r="H155" s="8" t="s">
        <v>316</v>
      </c>
      <c r="I155" s="8" t="s">
        <v>316</v>
      </c>
      <c r="J155" s="8" t="s">
        <v>316</v>
      </c>
      <c r="K155" s="8" t="s">
        <v>316</v>
      </c>
      <c r="L155" s="8" t="s">
        <v>316</v>
      </c>
      <c r="M155" s="8" t="s">
        <v>316</v>
      </c>
      <c r="N155" s="8" t="s">
        <v>316</v>
      </c>
      <c r="O155" s="8" t="s">
        <v>316</v>
      </c>
      <c r="P155" s="8" t="s">
        <v>316</v>
      </c>
      <c r="Q155" s="8" t="s">
        <v>316</v>
      </c>
      <c r="R155" t="str">
        <f t="shared" si="8"/>
        <v>Buga,Municipal,Buga/Municipal,Juzgado 003 Civil Municipal de Buenaventura,HENRY RAFAEL MOJICA UTRIA,No reportó,No reportó,No reportó,No reportó,No reportó,No reportó,No reportó,No reportó,No reportó,No reportó,No reportó,No reportó</v>
      </c>
    </row>
    <row r="156" spans="1:18" ht="60" x14ac:dyDescent="0.25">
      <c r="A156" s="4" t="s">
        <v>317</v>
      </c>
      <c r="B156" s="4" t="s">
        <v>2</v>
      </c>
      <c r="C156" s="21" t="str">
        <f t="shared" si="9"/>
        <v>Cali/Municipal</v>
      </c>
      <c r="D156" s="5" t="s">
        <v>318</v>
      </c>
      <c r="E156" s="5" t="s">
        <v>319</v>
      </c>
      <c r="F156" s="6">
        <v>12</v>
      </c>
      <c r="G156" s="6">
        <v>1057</v>
      </c>
      <c r="H156" s="6">
        <v>88.083333333333329</v>
      </c>
      <c r="I156" s="6">
        <v>961</v>
      </c>
      <c r="J156" s="6">
        <v>80.083333333333314</v>
      </c>
      <c r="K156" s="6">
        <v>406</v>
      </c>
      <c r="L156" s="6">
        <v>66.666666666666657</v>
      </c>
      <c r="M156" s="6">
        <v>21</v>
      </c>
      <c r="N156" s="6">
        <v>0.41666666666666669</v>
      </c>
      <c r="O156" s="6">
        <v>59.083333333333329</v>
      </c>
      <c r="P156" s="6">
        <v>20.583333333333329</v>
      </c>
      <c r="Q156" s="6">
        <v>0.41666666666666669</v>
      </c>
      <c r="R156" t="str">
        <f t="shared" si="8"/>
        <v>Cali,Municipal,Cali/Municipal,Juzgado 025 Civil Municipal de Cali,JAVIER ARMANDO BUCHELI BUCHELI,12,1057,88.0833333333333,961,80.0833333333333,406,66.6666666666667,21,0.416666666666667,59.0833333333333,20.5833333333333,0.416666666666667</v>
      </c>
    </row>
    <row r="157" spans="1:18" ht="75" x14ac:dyDescent="0.25">
      <c r="A157" s="4" t="s">
        <v>317</v>
      </c>
      <c r="B157" s="4" t="s">
        <v>2</v>
      </c>
      <c r="C157" s="21" t="str">
        <f t="shared" si="9"/>
        <v>Cali/Municipal</v>
      </c>
      <c r="D157" s="5" t="s">
        <v>320</v>
      </c>
      <c r="E157" s="5" t="s">
        <v>321</v>
      </c>
      <c r="F157" s="6">
        <v>12</v>
      </c>
      <c r="G157" s="6">
        <v>965</v>
      </c>
      <c r="H157" s="6">
        <v>80.416666666666686</v>
      </c>
      <c r="I157" s="6">
        <v>901</v>
      </c>
      <c r="J157" s="6">
        <v>75.083333333333343</v>
      </c>
      <c r="K157" s="6">
        <v>434</v>
      </c>
      <c r="L157" s="6">
        <v>59.750000000000007</v>
      </c>
      <c r="M157" s="6">
        <v>20.666666666666668</v>
      </c>
      <c r="N157" s="6">
        <v>0</v>
      </c>
      <c r="O157" s="6">
        <v>55.333333333333329</v>
      </c>
      <c r="P157" s="6">
        <v>19.75</v>
      </c>
      <c r="Q157" s="6">
        <v>0</v>
      </c>
      <c r="R157" t="str">
        <f t="shared" si="8"/>
        <v>Cali,Municipal,Cali/Municipal,Juzgado 007 Civil Municipal de Cali,CARLOS DAVID LUCERO MONTENEGRO,12,965,80.4166666666667,901,75.0833333333333,434,59.75,20.6666666666667,0,55.3333333333333,19.75,0</v>
      </c>
    </row>
    <row r="158" spans="1:18" ht="75" x14ac:dyDescent="0.25">
      <c r="A158" s="4" t="s">
        <v>317</v>
      </c>
      <c r="B158" s="4" t="s">
        <v>2</v>
      </c>
      <c r="C158" s="21" t="str">
        <f t="shared" si="9"/>
        <v>Cali/Municipal</v>
      </c>
      <c r="D158" s="5" t="s">
        <v>322</v>
      </c>
      <c r="E158" s="5" t="s">
        <v>323</v>
      </c>
      <c r="F158" s="6">
        <v>12</v>
      </c>
      <c r="G158" s="6">
        <v>1225</v>
      </c>
      <c r="H158" s="6">
        <v>102.08333333333333</v>
      </c>
      <c r="I158" s="6">
        <v>891</v>
      </c>
      <c r="J158" s="6">
        <v>74.249999999999986</v>
      </c>
      <c r="K158" s="6">
        <v>724</v>
      </c>
      <c r="L158" s="6">
        <v>80.249999999999986</v>
      </c>
      <c r="M158" s="6">
        <v>21.5</v>
      </c>
      <c r="N158" s="6">
        <v>0.33333333333333331</v>
      </c>
      <c r="O158" s="6">
        <v>52.499999999999993</v>
      </c>
      <c r="P158" s="6">
        <v>21.416666666666668</v>
      </c>
      <c r="Q158" s="6">
        <v>0.33333333333333331</v>
      </c>
      <c r="R158" t="str">
        <f t="shared" si="8"/>
        <v>Cali,Municipal,Cali/Municipal,Juzgado 034 Civil Municipal de Cali,ALIX CARMENZA  DAZA  SARMIENTO ,12,1225,102.083333333333,891,74.25,724,80.25,21.5,0.333333333333333,52.5,21.4166666666667,0.333333333333333</v>
      </c>
    </row>
    <row r="159" spans="1:18" ht="60" x14ac:dyDescent="0.25">
      <c r="A159" s="4" t="s">
        <v>317</v>
      </c>
      <c r="B159" s="4" t="s">
        <v>2</v>
      </c>
      <c r="C159" s="21" t="str">
        <f t="shared" si="9"/>
        <v>Cali/Municipal</v>
      </c>
      <c r="D159" s="5" t="s">
        <v>324</v>
      </c>
      <c r="E159" s="5" t="s">
        <v>325</v>
      </c>
      <c r="F159" s="6">
        <v>12</v>
      </c>
      <c r="G159" s="6">
        <v>1774</v>
      </c>
      <c r="H159" s="6">
        <v>147.83333333333334</v>
      </c>
      <c r="I159" s="6">
        <v>859</v>
      </c>
      <c r="J159" s="6">
        <v>71.583333333333329</v>
      </c>
      <c r="K159" s="6">
        <v>693</v>
      </c>
      <c r="L159" s="6">
        <v>126.24999999999997</v>
      </c>
      <c r="M159" s="6">
        <v>21.333333333333329</v>
      </c>
      <c r="N159" s="6">
        <v>0.25</v>
      </c>
      <c r="O159" s="6">
        <v>51.666666666666657</v>
      </c>
      <c r="P159" s="6">
        <v>19.666666666666668</v>
      </c>
      <c r="Q159" s="6">
        <v>0.25</v>
      </c>
      <c r="R159" t="str">
        <f t="shared" si="8"/>
        <v>Cali,Municipal,Cali/Municipal,Juzgado 026 Civil Municipal de Cali,JAIME  LOZANO RIVERA,12,1774,147.833333333333,859,71.5833333333333,693,126.25,21.3333333333333,0.25,51.6666666666667,19.6666666666667,0.25</v>
      </c>
    </row>
    <row r="160" spans="1:18" ht="60" x14ac:dyDescent="0.25">
      <c r="A160" s="4" t="s">
        <v>317</v>
      </c>
      <c r="B160" s="4" t="s">
        <v>2</v>
      </c>
      <c r="C160" s="21" t="str">
        <f t="shared" si="9"/>
        <v>Cali/Municipal</v>
      </c>
      <c r="D160" s="5" t="s">
        <v>326</v>
      </c>
      <c r="E160" s="5" t="s">
        <v>327</v>
      </c>
      <c r="F160" s="6">
        <v>12</v>
      </c>
      <c r="G160" s="6">
        <v>1012</v>
      </c>
      <c r="H160" s="6">
        <v>84.333333333333314</v>
      </c>
      <c r="I160" s="6">
        <v>845</v>
      </c>
      <c r="J160" s="6">
        <v>70.416666666666643</v>
      </c>
      <c r="K160" s="6">
        <v>484</v>
      </c>
      <c r="L160" s="6">
        <v>62.666666666666657</v>
      </c>
      <c r="M160" s="6">
        <v>21.5</v>
      </c>
      <c r="N160" s="6">
        <v>0.16666666666666671</v>
      </c>
      <c r="O160" s="6">
        <v>48.666666666666657</v>
      </c>
      <c r="P160" s="6">
        <v>21.416666666666664</v>
      </c>
      <c r="Q160" s="6">
        <v>0.33333333333333331</v>
      </c>
      <c r="R160" t="str">
        <f t="shared" si="8"/>
        <v>Cali,Municipal,Cali/Municipal,Juzgado 017 Civil Municipal de Cali,IVAN ALEXANDER MARTINEZ PARRA,12,1012,84.3333333333333,845,70.4166666666666,484,62.6666666666667,21.5,0.166666666666667,48.6666666666667,21.4166666666667,0.333333333333333</v>
      </c>
    </row>
    <row r="161" spans="1:18" ht="60" x14ac:dyDescent="0.25">
      <c r="A161" s="4" t="s">
        <v>317</v>
      </c>
      <c r="B161" s="4" t="s">
        <v>2</v>
      </c>
      <c r="C161" s="21" t="str">
        <f t="shared" si="9"/>
        <v>Cali/Municipal</v>
      </c>
      <c r="D161" s="5" t="s">
        <v>328</v>
      </c>
      <c r="E161" s="5" t="s">
        <v>329</v>
      </c>
      <c r="F161" s="6">
        <v>12</v>
      </c>
      <c r="G161" s="6">
        <v>982</v>
      </c>
      <c r="H161" s="6">
        <v>81.833333333333343</v>
      </c>
      <c r="I161" s="6">
        <v>821</v>
      </c>
      <c r="J161" s="6">
        <v>68.416666666666657</v>
      </c>
      <c r="K161" s="6">
        <v>399</v>
      </c>
      <c r="L161" s="6">
        <v>59.416666666666679</v>
      </c>
      <c r="M161" s="6">
        <v>22.166666666666664</v>
      </c>
      <c r="N161" s="6">
        <v>0.25</v>
      </c>
      <c r="O161" s="6">
        <v>46.75</v>
      </c>
      <c r="P161" s="6">
        <v>21.333333333333336</v>
      </c>
      <c r="Q161" s="6">
        <v>0.33333333333333331</v>
      </c>
      <c r="R161" t="str">
        <f t="shared" si="8"/>
        <v>Cali,Municipal,Cali/Municipal,Juzgado 006 Civil Municipal de Cali,MAURICIO FERNANDO  GARCES VASQUEZ,12,982,81.8333333333333,821,68.4166666666667,399,59.4166666666667,22.1666666666667,0.25,46.75,21.3333333333333,0.333333333333333</v>
      </c>
    </row>
    <row r="162" spans="1:18" ht="60" x14ac:dyDescent="0.25">
      <c r="A162" s="4" t="s">
        <v>317</v>
      </c>
      <c r="B162" s="4" t="s">
        <v>2</v>
      </c>
      <c r="C162" s="21" t="str">
        <f t="shared" si="9"/>
        <v>Cali/Municipal</v>
      </c>
      <c r="D162" s="5" t="s">
        <v>330</v>
      </c>
      <c r="E162" s="5" t="s">
        <v>331</v>
      </c>
      <c r="F162" s="6">
        <v>12</v>
      </c>
      <c r="G162" s="6">
        <v>1239</v>
      </c>
      <c r="H162" s="6">
        <v>103.25</v>
      </c>
      <c r="I162" s="6">
        <v>809</v>
      </c>
      <c r="J162" s="6">
        <v>67.4166666666667</v>
      </c>
      <c r="K162" s="6">
        <v>831</v>
      </c>
      <c r="L162" s="6">
        <v>81.75</v>
      </c>
      <c r="M162" s="6">
        <v>21.083333333333332</v>
      </c>
      <c r="N162" s="6">
        <v>0.41666666666666669</v>
      </c>
      <c r="O162" s="6">
        <v>46.500000000000014</v>
      </c>
      <c r="P162" s="6">
        <v>20.5</v>
      </c>
      <c r="Q162" s="6">
        <v>0.41666666666666669</v>
      </c>
      <c r="R162" t="str">
        <f t="shared" si="8"/>
        <v>Cali,Municipal,Cali/Municipal,Juzgado 019 Civil Municipal de Cali,INES STELLA BARTAKOFF  LOPEZ ,12,1239,103.25,809,67.4166666666667,831,81.75,21.0833333333333,0.416666666666667,46.5,20.5,0.416666666666667</v>
      </c>
    </row>
    <row r="163" spans="1:18" ht="60" x14ac:dyDescent="0.25">
      <c r="A163" s="4" t="s">
        <v>317</v>
      </c>
      <c r="B163" s="4" t="s">
        <v>2</v>
      </c>
      <c r="C163" s="21" t="str">
        <f t="shared" si="9"/>
        <v>Cali/Municipal</v>
      </c>
      <c r="D163" s="5" t="s">
        <v>332</v>
      </c>
      <c r="E163" s="5" t="s">
        <v>333</v>
      </c>
      <c r="F163" s="6">
        <v>12</v>
      </c>
      <c r="G163" s="6">
        <v>1086</v>
      </c>
      <c r="H163" s="6">
        <v>90.499999999999986</v>
      </c>
      <c r="I163" s="6">
        <v>809</v>
      </c>
      <c r="J163" s="6">
        <v>67.416666666666671</v>
      </c>
      <c r="K163" s="6">
        <v>479</v>
      </c>
      <c r="L163" s="6">
        <v>69.5</v>
      </c>
      <c r="M163" s="6">
        <v>20.666666666666668</v>
      </c>
      <c r="N163" s="6">
        <v>0.33333333333333331</v>
      </c>
      <c r="O163" s="6">
        <v>46.333333333333336</v>
      </c>
      <c r="P163" s="6">
        <v>20.750000000000004</v>
      </c>
      <c r="Q163" s="6">
        <v>0.33333333333333331</v>
      </c>
      <c r="R163" t="str">
        <f t="shared" si="8"/>
        <v>Cali,Municipal,Cali/Municipal,Juzgado 033 Civil Municipal de Cali,VIOLETA SALAZAR  MONTENEGRO,12,1086,90.5,809,67.4166666666667,479,69.5,20.6666666666667,0.333333333333333,46.3333333333333,20.75,0.333333333333333</v>
      </c>
    </row>
    <row r="164" spans="1:18" ht="60" x14ac:dyDescent="0.25">
      <c r="A164" s="4" t="s">
        <v>317</v>
      </c>
      <c r="B164" s="4" t="s">
        <v>2</v>
      </c>
      <c r="C164" s="21" t="str">
        <f t="shared" si="9"/>
        <v>Cali/Municipal</v>
      </c>
      <c r="D164" s="5" t="s">
        <v>334</v>
      </c>
      <c r="E164" s="5" t="s">
        <v>335</v>
      </c>
      <c r="F164" s="6">
        <v>12</v>
      </c>
      <c r="G164" s="6">
        <v>1085</v>
      </c>
      <c r="H164" s="6">
        <v>90.416666666666657</v>
      </c>
      <c r="I164" s="6">
        <v>775</v>
      </c>
      <c r="J164" s="6">
        <v>64.583333333333314</v>
      </c>
      <c r="K164" s="6">
        <v>448</v>
      </c>
      <c r="L164" s="6">
        <v>68.916666666666671</v>
      </c>
      <c r="M164" s="6">
        <v>21.166666666666668</v>
      </c>
      <c r="N164" s="6">
        <v>0.33333333333333331</v>
      </c>
      <c r="O164" s="6">
        <v>43.499999999999993</v>
      </c>
      <c r="P164" s="6">
        <v>20.75</v>
      </c>
      <c r="Q164" s="6">
        <v>0.33333333333333331</v>
      </c>
      <c r="R164" t="str">
        <f t="shared" si="8"/>
        <v>Cali,Municipal,Cali/Municipal,Juzgado 020 Civil Municipal de Cali,RUBY CARDONA LONDOÑO,12,1085,90.4166666666667,775,64.5833333333333,448,68.9166666666667,21.1666666666667,0.333333333333333,43.5,20.75,0.333333333333333</v>
      </c>
    </row>
    <row r="165" spans="1:18" ht="60" x14ac:dyDescent="0.25">
      <c r="A165" s="4" t="s">
        <v>317</v>
      </c>
      <c r="B165" s="4" t="s">
        <v>2</v>
      </c>
      <c r="C165" s="21" t="str">
        <f t="shared" si="9"/>
        <v>Cali/Municipal</v>
      </c>
      <c r="D165" s="5" t="s">
        <v>336</v>
      </c>
      <c r="E165" s="5" t="s">
        <v>337</v>
      </c>
      <c r="F165" s="6">
        <v>12</v>
      </c>
      <c r="G165" s="6">
        <v>961</v>
      </c>
      <c r="H165" s="6">
        <v>80.083333333333329</v>
      </c>
      <c r="I165" s="6">
        <v>772</v>
      </c>
      <c r="J165" s="6">
        <v>64.333333333333329</v>
      </c>
      <c r="K165" s="6">
        <v>366</v>
      </c>
      <c r="L165" s="6">
        <v>59.333333333333329</v>
      </c>
      <c r="M165" s="6">
        <v>20.416666666666668</v>
      </c>
      <c r="N165" s="6">
        <v>0.33333333333333331</v>
      </c>
      <c r="O165" s="6">
        <v>43.416666666666664</v>
      </c>
      <c r="P165" s="6">
        <v>20.583333333333332</v>
      </c>
      <c r="Q165" s="6">
        <v>0.33333333333333331</v>
      </c>
      <c r="R165" t="str">
        <f t="shared" si="8"/>
        <v>Cali,Municipal,Cali/Municipal,Juzgado 003 Civil Municipal de Cali,JUAN CARLOS MOSQUERA,12,961,80.0833333333333,772,64.3333333333333,366,59.3333333333333,20.4166666666667,0.333333333333333,43.4166666666667,20.5833333333333,0.333333333333333</v>
      </c>
    </row>
    <row r="166" spans="1:18" ht="75" x14ac:dyDescent="0.25">
      <c r="A166" s="4" t="s">
        <v>317</v>
      </c>
      <c r="B166" s="4" t="s">
        <v>2</v>
      </c>
      <c r="C166" s="21" t="str">
        <f t="shared" si="9"/>
        <v>Cali/Municipal</v>
      </c>
      <c r="D166" s="5" t="s">
        <v>338</v>
      </c>
      <c r="E166" s="5" t="s">
        <v>339</v>
      </c>
      <c r="F166" s="6">
        <v>12</v>
      </c>
      <c r="G166" s="6">
        <v>1125</v>
      </c>
      <c r="H166" s="6">
        <v>93.75</v>
      </c>
      <c r="I166" s="6">
        <v>765</v>
      </c>
      <c r="J166" s="6">
        <v>63.75</v>
      </c>
      <c r="K166" s="6">
        <v>417</v>
      </c>
      <c r="L166" s="6">
        <v>72.75</v>
      </c>
      <c r="M166" s="6">
        <v>20.916666666666668</v>
      </c>
      <c r="N166" s="6">
        <v>8.3333333333333329E-2</v>
      </c>
      <c r="O166" s="6">
        <v>42.666666666666664</v>
      </c>
      <c r="P166" s="6">
        <v>21</v>
      </c>
      <c r="Q166" s="6">
        <v>8.3333333333333329E-2</v>
      </c>
      <c r="R166" t="str">
        <f t="shared" si="8"/>
        <v>Cali,Municipal,Cali/Municipal,Juzgado 014 Civil Municipal de Cali,ESTEPHANY ALEXANDRA BOWERS  HERNANDEZ,12,1125,93.75,765,63.75,417,72.75,20.9166666666667,0.0833333333333333,42.6666666666667,21,0.0833333333333333</v>
      </c>
    </row>
    <row r="167" spans="1:18" ht="60" x14ac:dyDescent="0.25">
      <c r="A167" s="4" t="s">
        <v>317</v>
      </c>
      <c r="B167" s="4" t="s">
        <v>2</v>
      </c>
      <c r="C167" s="21" t="str">
        <f t="shared" si="9"/>
        <v>Cali/Municipal</v>
      </c>
      <c r="D167" s="5" t="s">
        <v>340</v>
      </c>
      <c r="E167" s="5" t="s">
        <v>341</v>
      </c>
      <c r="F167" s="6">
        <v>12</v>
      </c>
      <c r="G167" s="6">
        <v>1440</v>
      </c>
      <c r="H167" s="6">
        <v>119.99999999999997</v>
      </c>
      <c r="I167" s="6">
        <v>764</v>
      </c>
      <c r="J167" s="6">
        <v>63.666666666666686</v>
      </c>
      <c r="K167" s="6">
        <v>351</v>
      </c>
      <c r="L167" s="6">
        <v>97.5</v>
      </c>
      <c r="M167" s="6">
        <v>22.166666666666668</v>
      </c>
      <c r="N167" s="6">
        <v>0.33333333333333331</v>
      </c>
      <c r="O167" s="6">
        <v>41.583333333333336</v>
      </c>
      <c r="P167" s="6">
        <v>21.75</v>
      </c>
      <c r="Q167" s="6">
        <v>0.33333333333333331</v>
      </c>
      <c r="R167" t="str">
        <f t="shared" si="8"/>
        <v>Cali,Municipal,Cali/Municipal,Juzgado 024 Civil Municipal de Cali,LUIS ANGEL PAZ,12,1440,120,764,63.6666666666667,351,97.5,22.1666666666667,0.333333333333333,41.5833333333333,21.75,0.333333333333333</v>
      </c>
    </row>
    <row r="168" spans="1:18" ht="60" x14ac:dyDescent="0.25">
      <c r="A168" s="4" t="s">
        <v>317</v>
      </c>
      <c r="B168" s="4" t="s">
        <v>2</v>
      </c>
      <c r="C168" s="21" t="str">
        <f t="shared" si="9"/>
        <v>Cali/Municipal</v>
      </c>
      <c r="D168" s="5" t="s">
        <v>342</v>
      </c>
      <c r="E168" s="5" t="s">
        <v>343</v>
      </c>
      <c r="F168" s="6">
        <v>12</v>
      </c>
      <c r="G168" s="6">
        <v>927</v>
      </c>
      <c r="H168" s="6">
        <v>77.249999999999972</v>
      </c>
      <c r="I168" s="6">
        <v>760</v>
      </c>
      <c r="J168" s="6">
        <v>63.333333333333343</v>
      </c>
      <c r="K168" s="6">
        <v>382</v>
      </c>
      <c r="L168" s="6">
        <v>56.083333333333321</v>
      </c>
      <c r="M168" s="6">
        <v>20.833333333333336</v>
      </c>
      <c r="N168" s="6">
        <v>0.33333333333333331</v>
      </c>
      <c r="O168" s="6">
        <v>42.333333333333336</v>
      </c>
      <c r="P168" s="6">
        <v>20.666666666666664</v>
      </c>
      <c r="Q168" s="6">
        <v>0.33333333333333331</v>
      </c>
      <c r="R168" t="str">
        <f t="shared" si="8"/>
        <v>Cali,Municipal,Cali/Municipal,Juzgado 013 Civil Municipal de Cali,LUZ AMPARO QUIÑONES,12,927,77.25,760,63.3333333333333,382,56.0833333333333,20.8333333333333,0.333333333333333,42.3333333333333,20.6666666666667,0.333333333333333</v>
      </c>
    </row>
    <row r="169" spans="1:18" ht="60" x14ac:dyDescent="0.25">
      <c r="A169" s="4" t="s">
        <v>317</v>
      </c>
      <c r="B169" s="4" t="s">
        <v>2</v>
      </c>
      <c r="C169" s="21" t="str">
        <f t="shared" si="9"/>
        <v>Cali/Municipal</v>
      </c>
      <c r="D169" s="5" t="s">
        <v>344</v>
      </c>
      <c r="E169" s="5" t="s">
        <v>345</v>
      </c>
      <c r="F169" s="6">
        <v>12</v>
      </c>
      <c r="G169" s="6">
        <v>970</v>
      </c>
      <c r="H169" s="6">
        <v>80.833333333333314</v>
      </c>
      <c r="I169" s="6">
        <v>753</v>
      </c>
      <c r="J169" s="6">
        <v>62.750000000000007</v>
      </c>
      <c r="K169" s="6">
        <v>467</v>
      </c>
      <c r="L169" s="6">
        <v>59.333333333333329</v>
      </c>
      <c r="M169" s="6">
        <v>21.166666666666664</v>
      </c>
      <c r="N169" s="6">
        <v>0.33333333333333331</v>
      </c>
      <c r="O169" s="6">
        <v>41.416666666666671</v>
      </c>
      <c r="P169" s="6">
        <v>21</v>
      </c>
      <c r="Q169" s="6">
        <v>0.33333333333333331</v>
      </c>
      <c r="R169" t="str">
        <f t="shared" si="8"/>
        <v>Cali,Municipal,Cali/Municipal,Juzgado 030 Civil Municipal de Cali,SILVIO ALEXANDER BELALCAZAR REVELO,12,970,80.8333333333333,753,62.75,467,59.3333333333333,21.1666666666667,0.333333333333333,41.4166666666667,21,0.333333333333333</v>
      </c>
    </row>
    <row r="170" spans="1:18" ht="60" x14ac:dyDescent="0.25">
      <c r="A170" s="4" t="s">
        <v>317</v>
      </c>
      <c r="B170" s="4" t="s">
        <v>2</v>
      </c>
      <c r="C170" s="21" t="str">
        <f t="shared" si="9"/>
        <v>Cali/Municipal</v>
      </c>
      <c r="D170" s="5" t="s">
        <v>346</v>
      </c>
      <c r="E170" s="5" t="s">
        <v>347</v>
      </c>
      <c r="F170" s="6">
        <v>12</v>
      </c>
      <c r="G170" s="6">
        <v>1062</v>
      </c>
      <c r="H170" s="6">
        <v>88.5</v>
      </c>
      <c r="I170" s="6">
        <v>742</v>
      </c>
      <c r="J170" s="6">
        <v>61.833333333333329</v>
      </c>
      <c r="K170" s="6">
        <v>395</v>
      </c>
      <c r="L170" s="6">
        <v>68.583333333333329</v>
      </c>
      <c r="M170" s="6">
        <v>19.666666666666668</v>
      </c>
      <c r="N170" s="6">
        <v>0.25</v>
      </c>
      <c r="O170" s="6">
        <v>41.916666666666671</v>
      </c>
      <c r="P170" s="6">
        <v>19.666666666666668</v>
      </c>
      <c r="Q170" s="6">
        <v>0.25</v>
      </c>
      <c r="R170" t="str">
        <f t="shared" si="8"/>
        <v>Cali,Municipal,Cali/Municipal,Juzgado 021 Civil Municipal de Cali,GINA PAOLA CORTES LOPEZ,12,1062,88.5,742,61.8333333333333,395,68.5833333333333,19.6666666666667,0.25,41.9166666666667,19.6666666666667,0.25</v>
      </c>
    </row>
    <row r="171" spans="1:18" ht="60" x14ac:dyDescent="0.25">
      <c r="A171" s="4" t="s">
        <v>317</v>
      </c>
      <c r="B171" s="4" t="s">
        <v>2</v>
      </c>
      <c r="C171" s="21" t="str">
        <f t="shared" si="9"/>
        <v>Cali/Municipal</v>
      </c>
      <c r="D171" s="5" t="s">
        <v>348</v>
      </c>
      <c r="E171" s="5" t="s">
        <v>349</v>
      </c>
      <c r="F171" s="6">
        <v>12</v>
      </c>
      <c r="G171" s="6">
        <v>1063</v>
      </c>
      <c r="H171" s="6">
        <v>88.583333333333329</v>
      </c>
      <c r="I171" s="6">
        <v>742</v>
      </c>
      <c r="J171" s="6">
        <v>61.833333333333336</v>
      </c>
      <c r="K171" s="6">
        <v>249</v>
      </c>
      <c r="L171" s="6">
        <v>66.916666666666671</v>
      </c>
      <c r="M171" s="6">
        <v>21.333333333333336</v>
      </c>
      <c r="N171" s="6">
        <v>0.33333333333333331</v>
      </c>
      <c r="O171" s="6">
        <v>40.666666666666664</v>
      </c>
      <c r="P171" s="6">
        <v>20.833333333333332</v>
      </c>
      <c r="Q171" s="6">
        <v>0.33333333333333331</v>
      </c>
      <c r="R171" t="str">
        <f t="shared" si="8"/>
        <v>Cali,Municipal,Cali/Municipal,Juzgado 022 Civil Municipal de Cali,DUNIA ALVARADO  OSORIO,12,1063,88.5833333333333,742,61.8333333333333,249,66.9166666666667,21.3333333333333,0.333333333333333,40.6666666666667,20.8333333333333,0.333333333333333</v>
      </c>
    </row>
    <row r="172" spans="1:18" ht="60" x14ac:dyDescent="0.25">
      <c r="A172" s="4" t="s">
        <v>317</v>
      </c>
      <c r="B172" s="4" t="s">
        <v>2</v>
      </c>
      <c r="C172" s="21" t="str">
        <f t="shared" si="9"/>
        <v>Cali/Municipal</v>
      </c>
      <c r="D172" s="5" t="s">
        <v>350</v>
      </c>
      <c r="E172" s="5" t="s">
        <v>351</v>
      </c>
      <c r="F172" s="6">
        <v>12</v>
      </c>
      <c r="G172" s="6">
        <v>1115</v>
      </c>
      <c r="H172" s="6">
        <v>92.916666666666657</v>
      </c>
      <c r="I172" s="6">
        <v>739</v>
      </c>
      <c r="J172" s="6">
        <v>61.583333333333343</v>
      </c>
      <c r="K172" s="6">
        <v>471</v>
      </c>
      <c r="L172" s="6">
        <v>73.25</v>
      </c>
      <c r="M172" s="6">
        <v>19.333333333333332</v>
      </c>
      <c r="N172" s="6">
        <v>0.33333333333333331</v>
      </c>
      <c r="O172" s="6">
        <v>42.416666666666671</v>
      </c>
      <c r="P172" s="6">
        <v>18.833333333333336</v>
      </c>
      <c r="Q172" s="6">
        <v>0.33333333333333331</v>
      </c>
      <c r="R172" t="str">
        <f t="shared" si="8"/>
        <v>Cali,Municipal,Cali/Municipal,Juzgado 023 Civil Municipal de Cali,MARTA ELINA  DEJOY  TOBAR,12,1115,92.9166666666667,739,61.5833333333333,471,73.25,19.3333333333333,0.333333333333333,42.4166666666667,18.8333333333333,0.333333333333333</v>
      </c>
    </row>
    <row r="173" spans="1:18" ht="75" x14ac:dyDescent="0.25">
      <c r="A173" s="4" t="s">
        <v>317</v>
      </c>
      <c r="B173" s="4" t="s">
        <v>2</v>
      </c>
      <c r="C173" s="21" t="str">
        <f t="shared" si="9"/>
        <v>Cali/Municipal</v>
      </c>
      <c r="D173" s="5" t="s">
        <v>352</v>
      </c>
      <c r="E173" s="5" t="s">
        <v>353</v>
      </c>
      <c r="F173" s="6">
        <v>12</v>
      </c>
      <c r="G173" s="6">
        <v>1084</v>
      </c>
      <c r="H173" s="6">
        <v>90.333333333333343</v>
      </c>
      <c r="I173" s="6">
        <v>738</v>
      </c>
      <c r="J173" s="6">
        <v>61.500000000000014</v>
      </c>
      <c r="K173" s="6">
        <v>445</v>
      </c>
      <c r="L173" s="6">
        <v>68.500000000000014</v>
      </c>
      <c r="M173" s="6">
        <v>21.5</v>
      </c>
      <c r="N173" s="6">
        <v>0.33333333333333331</v>
      </c>
      <c r="O173" s="6">
        <v>39.583333333333343</v>
      </c>
      <c r="P173" s="6">
        <v>21.583333333333332</v>
      </c>
      <c r="Q173" s="6">
        <v>0.33333333333333331</v>
      </c>
      <c r="R173" t="str">
        <f t="shared" si="8"/>
        <v>Cali,Municipal,Cali/Municipal,Juzgado 005 Civil Municipal de Cali,JORGE ALBERTO FAJARDO HERNANDEZ,12,1084,90.3333333333333,738,61.5,445,68.5,21.5,0.333333333333333,39.5833333333333,21.5833333333333,0.333333333333333</v>
      </c>
    </row>
    <row r="174" spans="1:18" ht="60" x14ac:dyDescent="0.25">
      <c r="A174" s="4" t="s">
        <v>317</v>
      </c>
      <c r="B174" s="4" t="s">
        <v>2</v>
      </c>
      <c r="C174" s="21" t="str">
        <f t="shared" si="9"/>
        <v>Cali/Municipal</v>
      </c>
      <c r="D174" s="5" t="s">
        <v>354</v>
      </c>
      <c r="E174" s="5" t="s">
        <v>355</v>
      </c>
      <c r="F174" s="6">
        <v>12</v>
      </c>
      <c r="G174" s="6">
        <v>884</v>
      </c>
      <c r="H174" s="6">
        <v>73.666666666666671</v>
      </c>
      <c r="I174" s="6">
        <v>701</v>
      </c>
      <c r="J174" s="6">
        <v>58.416666666666657</v>
      </c>
      <c r="K174" s="6">
        <v>461</v>
      </c>
      <c r="L174" s="6">
        <v>52.999999999999993</v>
      </c>
      <c r="M174" s="6">
        <v>20.333333333333332</v>
      </c>
      <c r="N174" s="6">
        <v>0.33333333333333331</v>
      </c>
      <c r="O174" s="6">
        <v>37.749999999999993</v>
      </c>
      <c r="P174" s="6">
        <v>20.333333333333336</v>
      </c>
      <c r="Q174" s="6">
        <v>0.33333333333333331</v>
      </c>
      <c r="R174" t="str">
        <f t="shared" si="8"/>
        <v>Cali,Municipal,Cali/Municipal,Juzgado 011 Civil Municipal de Cali,LAURA PIZARRO  BORRERO,12,884,73.6666666666667,701,58.4166666666667,461,53,20.3333333333333,0.333333333333333,37.75,20.3333333333333,0.333333333333333</v>
      </c>
    </row>
    <row r="175" spans="1:18" ht="60" x14ac:dyDescent="0.25">
      <c r="A175" s="4" t="s">
        <v>317</v>
      </c>
      <c r="B175" s="4" t="s">
        <v>2</v>
      </c>
      <c r="C175" s="21" t="str">
        <f t="shared" si="9"/>
        <v>Cali/Municipal</v>
      </c>
      <c r="D175" s="5" t="s">
        <v>356</v>
      </c>
      <c r="E175" s="5" t="s">
        <v>357</v>
      </c>
      <c r="F175" s="6">
        <v>12</v>
      </c>
      <c r="G175" s="6">
        <v>960</v>
      </c>
      <c r="H175" s="6">
        <v>80</v>
      </c>
      <c r="I175" s="6">
        <v>700</v>
      </c>
      <c r="J175" s="6">
        <v>58.333333333333329</v>
      </c>
      <c r="K175" s="6">
        <v>594</v>
      </c>
      <c r="L175" s="6">
        <v>58.75</v>
      </c>
      <c r="M175" s="6">
        <v>20.916666666666668</v>
      </c>
      <c r="N175" s="6">
        <v>0.33333333333333331</v>
      </c>
      <c r="O175" s="6">
        <v>37.166666666666671</v>
      </c>
      <c r="P175" s="6">
        <v>20.916666666666664</v>
      </c>
      <c r="Q175" s="6">
        <v>0.25</v>
      </c>
      <c r="R175" t="str">
        <f t="shared" si="8"/>
        <v>Cali,Municipal,Cali/Municipal,Juzgado 002 Civil Municipal de Cali,DONALD HERNAN GIRALDO SEPULVEDA,12,960,80,700,58.3333333333333,594,58.75,20.9166666666667,0.333333333333333,37.1666666666667,20.9166666666667,0.25</v>
      </c>
    </row>
    <row r="176" spans="1:18" ht="60" x14ac:dyDescent="0.25">
      <c r="A176" s="4" t="s">
        <v>317</v>
      </c>
      <c r="B176" s="4" t="s">
        <v>2</v>
      </c>
      <c r="C176" s="21" t="str">
        <f t="shared" si="9"/>
        <v>Cali/Municipal</v>
      </c>
      <c r="D176" s="5" t="s">
        <v>358</v>
      </c>
      <c r="E176" s="5" t="s">
        <v>359</v>
      </c>
      <c r="F176" s="6">
        <v>12</v>
      </c>
      <c r="G176" s="6">
        <v>1327</v>
      </c>
      <c r="H176" s="6">
        <v>110.58333333333334</v>
      </c>
      <c r="I176" s="6">
        <v>688</v>
      </c>
      <c r="J176" s="6">
        <v>57.333333333333343</v>
      </c>
      <c r="K176" s="6">
        <v>633</v>
      </c>
      <c r="L176" s="6">
        <v>90.083333333333343</v>
      </c>
      <c r="M176" s="6">
        <v>20.166666666666668</v>
      </c>
      <c r="N176" s="6">
        <v>0.33333333333333331</v>
      </c>
      <c r="O176" s="6">
        <v>37.250000000000007</v>
      </c>
      <c r="P176" s="6">
        <v>19.75</v>
      </c>
      <c r="Q176" s="6">
        <v>0.33333333333333331</v>
      </c>
      <c r="R176" t="str">
        <f t="shared" si="8"/>
        <v>Cali,Municipal,Cali/Municipal,Juzgado 027 Civil Municipal de Cali,LORENA MEDINA COLOMA,12,1327,110.583333333333,688,57.3333333333333,633,90.0833333333333,20.1666666666667,0.333333333333333,37.25,19.75,0.333333333333333</v>
      </c>
    </row>
    <row r="177" spans="1:18" ht="60" x14ac:dyDescent="0.25">
      <c r="A177" s="4" t="s">
        <v>317</v>
      </c>
      <c r="B177" s="4" t="s">
        <v>2</v>
      </c>
      <c r="C177" s="21" t="str">
        <f t="shared" si="9"/>
        <v>Cali/Municipal</v>
      </c>
      <c r="D177" s="5" t="s">
        <v>360</v>
      </c>
      <c r="E177" s="5" t="s">
        <v>361</v>
      </c>
      <c r="F177" s="6">
        <v>12</v>
      </c>
      <c r="G177" s="6">
        <v>948</v>
      </c>
      <c r="H177" s="6">
        <v>78.999999999999986</v>
      </c>
      <c r="I177" s="6">
        <v>687</v>
      </c>
      <c r="J177" s="6">
        <v>57.25</v>
      </c>
      <c r="K177" s="6">
        <v>627</v>
      </c>
      <c r="L177" s="6">
        <v>58.249999999999986</v>
      </c>
      <c r="M177" s="6">
        <v>20.583333333333332</v>
      </c>
      <c r="N177" s="6">
        <v>0.16666666666666666</v>
      </c>
      <c r="O177" s="6">
        <v>37.166666666666664</v>
      </c>
      <c r="P177" s="6">
        <v>19.916666666666668</v>
      </c>
      <c r="Q177" s="6">
        <v>0.16666666666666666</v>
      </c>
      <c r="R177" t="str">
        <f t="shared" si="8"/>
        <v>Cali,Municipal,Cali/Municipal,Juzgado 015 Civil Municipal de Cali,KARLA TATIANA GIRALDO CARDOZA,12,948,79,687,57.25,627,58.25,20.5833333333333,0.166666666666667,37.1666666666667,19.9166666666667,0.166666666666667</v>
      </c>
    </row>
    <row r="178" spans="1:18" ht="60" x14ac:dyDescent="0.25">
      <c r="A178" s="4" t="s">
        <v>317</v>
      </c>
      <c r="B178" s="4" t="s">
        <v>2</v>
      </c>
      <c r="C178" s="21" t="str">
        <f t="shared" si="9"/>
        <v>Cali/Municipal</v>
      </c>
      <c r="D178" s="5" t="s">
        <v>362</v>
      </c>
      <c r="E178" s="5" t="s">
        <v>363</v>
      </c>
      <c r="F178" s="6">
        <v>12</v>
      </c>
      <c r="G178" s="6">
        <v>999</v>
      </c>
      <c r="H178" s="6">
        <v>83.250000000000014</v>
      </c>
      <c r="I178" s="6">
        <v>682</v>
      </c>
      <c r="J178" s="6">
        <v>56.833333333333336</v>
      </c>
      <c r="K178" s="6">
        <v>508</v>
      </c>
      <c r="L178" s="6">
        <v>61.500000000000014</v>
      </c>
      <c r="M178" s="6">
        <v>21.5</v>
      </c>
      <c r="N178" s="6">
        <v>0.25</v>
      </c>
      <c r="O178" s="6">
        <v>35.916666666666671</v>
      </c>
      <c r="P178" s="6">
        <v>20.666666666666668</v>
      </c>
      <c r="Q178" s="6">
        <v>0.25</v>
      </c>
      <c r="R178" t="str">
        <f t="shared" si="8"/>
        <v>Cali,Municipal,Cali/Municipal,Juzgado 032 Civil Municipal de Cali,MAURICIO ABADIA FERNANDEZ DE SOTO,12,999,83.25,682,56.8333333333333,508,61.5,21.5,0.25,35.9166666666667,20.6666666666667,0.25</v>
      </c>
    </row>
    <row r="179" spans="1:18" ht="60" x14ac:dyDescent="0.25">
      <c r="A179" s="4" t="s">
        <v>317</v>
      </c>
      <c r="B179" s="4" t="s">
        <v>2</v>
      </c>
      <c r="C179" s="21" t="str">
        <f t="shared" si="9"/>
        <v>Cali/Municipal</v>
      </c>
      <c r="D179" s="5" t="s">
        <v>364</v>
      </c>
      <c r="E179" s="5" t="s">
        <v>365</v>
      </c>
      <c r="F179" s="6">
        <v>12</v>
      </c>
      <c r="G179" s="6">
        <v>986</v>
      </c>
      <c r="H179" s="6">
        <v>82.166666666666657</v>
      </c>
      <c r="I179" s="6">
        <v>659</v>
      </c>
      <c r="J179" s="6">
        <v>54.916666666666679</v>
      </c>
      <c r="K179" s="6">
        <v>368</v>
      </c>
      <c r="L179" s="6">
        <v>61.66666666666665</v>
      </c>
      <c r="M179" s="6">
        <v>20.166666666666668</v>
      </c>
      <c r="N179" s="6">
        <v>0.33333333333333331</v>
      </c>
      <c r="O179" s="6">
        <v>34.750000000000007</v>
      </c>
      <c r="P179" s="6">
        <v>19.833333333333332</v>
      </c>
      <c r="Q179" s="6">
        <v>0.33333333333333331</v>
      </c>
      <c r="R179" t="str">
        <f t="shared" si="8"/>
        <v>Cali,Municipal,Cali/Municipal,Juzgado 001 Civil Municipal de Cali,DIANA MARIA LOPEZ AGUIRRE,12,986,82.1666666666667,659,54.9166666666667,368,61.6666666666667,20.1666666666667,0.333333333333333,34.75,19.8333333333333,0.333333333333333</v>
      </c>
    </row>
    <row r="180" spans="1:18" ht="60" x14ac:dyDescent="0.25">
      <c r="A180" s="4" t="s">
        <v>317</v>
      </c>
      <c r="B180" s="4" t="s">
        <v>2</v>
      </c>
      <c r="C180" s="21" t="str">
        <f t="shared" si="9"/>
        <v>Cali/Municipal</v>
      </c>
      <c r="D180" s="5" t="s">
        <v>366</v>
      </c>
      <c r="E180" s="5" t="s">
        <v>367</v>
      </c>
      <c r="F180" s="6">
        <v>12</v>
      </c>
      <c r="G180" s="6">
        <v>1014</v>
      </c>
      <c r="H180" s="6">
        <v>84.499999999999986</v>
      </c>
      <c r="I180" s="6">
        <v>657</v>
      </c>
      <c r="J180" s="6">
        <v>54.750000000000007</v>
      </c>
      <c r="K180" s="6">
        <v>371</v>
      </c>
      <c r="L180" s="6">
        <v>63.166666666666664</v>
      </c>
      <c r="M180" s="6">
        <v>20.999999999999996</v>
      </c>
      <c r="N180" s="6">
        <v>0.33333333333333331</v>
      </c>
      <c r="O180" s="6">
        <v>33.583333333333336</v>
      </c>
      <c r="P180" s="6">
        <v>20.833333333333332</v>
      </c>
      <c r="Q180" s="6">
        <v>0.33333333333333331</v>
      </c>
      <c r="R180" t="str">
        <f t="shared" si="8"/>
        <v>Cali,Municipal,Cali/Municipal,Juzgado 035 Civil Municipal de Cali,WILLIAM OLIS  DIAZ,12,1014,84.5,657,54.75,371,63.1666666666667,21,0.333333333333333,33.5833333333333,20.8333333333333,0.333333333333333</v>
      </c>
    </row>
    <row r="181" spans="1:18" ht="60" x14ac:dyDescent="0.25">
      <c r="A181" s="4" t="s">
        <v>317</v>
      </c>
      <c r="B181" s="4" t="s">
        <v>2</v>
      </c>
      <c r="C181" s="21" t="str">
        <f t="shared" si="9"/>
        <v>Cali/Municipal</v>
      </c>
      <c r="D181" s="5" t="s">
        <v>368</v>
      </c>
      <c r="E181" s="5" t="s">
        <v>369</v>
      </c>
      <c r="F181" s="6">
        <v>12</v>
      </c>
      <c r="G181" s="6">
        <v>1091</v>
      </c>
      <c r="H181" s="6">
        <v>90.916666666666657</v>
      </c>
      <c r="I181" s="6">
        <v>653</v>
      </c>
      <c r="J181" s="6">
        <v>54.416666666666664</v>
      </c>
      <c r="K181" s="6">
        <v>379</v>
      </c>
      <c r="L181" s="6">
        <v>69.249999999999986</v>
      </c>
      <c r="M181" s="6">
        <v>21.583333333333336</v>
      </c>
      <c r="N181" s="6">
        <v>8.3333333333333329E-2</v>
      </c>
      <c r="O181" s="6">
        <v>33.25</v>
      </c>
      <c r="P181" s="6">
        <v>21.083333333333336</v>
      </c>
      <c r="Q181" s="6">
        <v>8.3333333333333329E-2</v>
      </c>
      <c r="R181" t="str">
        <f t="shared" si="8"/>
        <v>Cali,Municipal,Cali/Municipal,Juzgado 029 Civil Municipal de Cali,RIGOBERTO ALZATE SALAZAR,12,1091,90.9166666666667,653,54.4166666666667,379,69.25,21.5833333333333,0.0833333333333333,33.25,21.0833333333333,0.0833333333333333</v>
      </c>
    </row>
    <row r="182" spans="1:18" ht="60" x14ac:dyDescent="0.25">
      <c r="A182" s="4" t="s">
        <v>317</v>
      </c>
      <c r="B182" s="4" t="s">
        <v>2</v>
      </c>
      <c r="C182" s="21" t="str">
        <f t="shared" si="9"/>
        <v>Cali/Municipal</v>
      </c>
      <c r="D182" s="5" t="s">
        <v>370</v>
      </c>
      <c r="E182" s="5" t="s">
        <v>371</v>
      </c>
      <c r="F182" s="6">
        <v>12</v>
      </c>
      <c r="G182" s="6">
        <v>1012</v>
      </c>
      <c r="H182" s="6">
        <v>84.333333333333343</v>
      </c>
      <c r="I182" s="6">
        <v>649</v>
      </c>
      <c r="J182" s="6">
        <v>54.083333333333336</v>
      </c>
      <c r="K182" s="6">
        <v>406</v>
      </c>
      <c r="L182" s="6">
        <v>63.166666666666657</v>
      </c>
      <c r="M182" s="6">
        <v>20.833333333333336</v>
      </c>
      <c r="N182" s="6">
        <v>0.33333333333333331</v>
      </c>
      <c r="O182" s="6">
        <v>32.750000000000007</v>
      </c>
      <c r="P182" s="6">
        <v>21</v>
      </c>
      <c r="Q182" s="6">
        <v>0.33333333333333331</v>
      </c>
      <c r="R182" t="str">
        <f t="shared" si="8"/>
        <v>Cali,Municipal,Cali/Municipal,Juzgado 009 Civil Municipal de Cali,LINA MARITZA  MUÑOZ  ARENAS,12,1012,84.3333333333333,649,54.0833333333333,406,63.1666666666667,20.8333333333333,0.333333333333333,32.75,21,0.333333333333333</v>
      </c>
    </row>
    <row r="183" spans="1:18" ht="60" x14ac:dyDescent="0.25">
      <c r="A183" s="4" t="s">
        <v>317</v>
      </c>
      <c r="B183" s="4" t="s">
        <v>2</v>
      </c>
      <c r="C183" s="21" t="str">
        <f t="shared" si="9"/>
        <v>Cali/Municipal</v>
      </c>
      <c r="D183" s="5" t="s">
        <v>372</v>
      </c>
      <c r="E183" s="5" t="s">
        <v>373</v>
      </c>
      <c r="F183" s="6">
        <v>12</v>
      </c>
      <c r="G183" s="6">
        <v>930</v>
      </c>
      <c r="H183" s="6">
        <v>77.500000000000014</v>
      </c>
      <c r="I183" s="6">
        <v>643</v>
      </c>
      <c r="J183" s="6">
        <v>53.58333333333335</v>
      </c>
      <c r="K183" s="6">
        <v>327</v>
      </c>
      <c r="L183" s="6">
        <v>56.083333333333329</v>
      </c>
      <c r="M183" s="6">
        <v>21</v>
      </c>
      <c r="N183" s="6">
        <v>0.41666666666666669</v>
      </c>
      <c r="O183" s="6">
        <v>33.33333333333335</v>
      </c>
      <c r="P183" s="6">
        <v>19.916666666666668</v>
      </c>
      <c r="Q183" s="6">
        <v>0.33333333333333331</v>
      </c>
      <c r="R183" t="str">
        <f t="shared" si="8"/>
        <v>Cali,Municipal,Cali/Municipal,Juzgado 016 Civil Municipal de Cali,JUAN PABLO ATEHORTUA  HERRERA,12,930,77.5,643,53.5833333333333,327,56.0833333333333,21,0.416666666666667,33.3333333333333,19.9166666666667,0.333333333333333</v>
      </c>
    </row>
    <row r="184" spans="1:18" ht="60" x14ac:dyDescent="0.25">
      <c r="A184" s="4" t="s">
        <v>317</v>
      </c>
      <c r="B184" s="4" t="s">
        <v>2</v>
      </c>
      <c r="C184" s="21" t="str">
        <f t="shared" si="9"/>
        <v>Cali/Municipal</v>
      </c>
      <c r="D184" s="5" t="s">
        <v>374</v>
      </c>
      <c r="E184" s="5" t="s">
        <v>375</v>
      </c>
      <c r="F184" s="6">
        <v>12</v>
      </c>
      <c r="G184" s="6">
        <v>1004</v>
      </c>
      <c r="H184" s="6">
        <v>83.666666666666671</v>
      </c>
      <c r="I184" s="6">
        <v>636</v>
      </c>
      <c r="J184" s="6">
        <v>53</v>
      </c>
      <c r="K184" s="6">
        <v>440</v>
      </c>
      <c r="L184" s="6">
        <v>63.416666666666657</v>
      </c>
      <c r="M184" s="6">
        <v>19.916666666666668</v>
      </c>
      <c r="N184" s="6">
        <v>0.33333333333333331</v>
      </c>
      <c r="O184" s="6">
        <v>35.333333333333329</v>
      </c>
      <c r="P184" s="6">
        <v>17.333333333333332</v>
      </c>
      <c r="Q184" s="6">
        <v>0.33333333333333331</v>
      </c>
      <c r="R184" t="str">
        <f t="shared" si="8"/>
        <v>Cali,Municipal,Cali/Municipal,Juzgado 018 Civil Municipal de Cali,HECTOR GONZALO GOMEZ  PEÑALOZA,12,1004,83.6666666666667,636,53,440,63.4166666666667,19.9166666666667,0.333333333333333,35.3333333333333,17.3333333333333,0.333333333333333</v>
      </c>
    </row>
    <row r="185" spans="1:18" ht="60" x14ac:dyDescent="0.25">
      <c r="A185" s="4" t="s">
        <v>317</v>
      </c>
      <c r="B185" s="4" t="s">
        <v>2</v>
      </c>
      <c r="C185" s="21" t="str">
        <f t="shared" si="9"/>
        <v>Cali/Municipal</v>
      </c>
      <c r="D185" s="5" t="s">
        <v>376</v>
      </c>
      <c r="E185" s="5" t="s">
        <v>377</v>
      </c>
      <c r="F185" s="6">
        <v>12</v>
      </c>
      <c r="G185" s="6">
        <v>944</v>
      </c>
      <c r="H185" s="6">
        <v>78.666666666666671</v>
      </c>
      <c r="I185" s="6">
        <v>633</v>
      </c>
      <c r="J185" s="6">
        <v>52.750000000000007</v>
      </c>
      <c r="K185" s="6">
        <v>452</v>
      </c>
      <c r="L185" s="6">
        <v>58.416666666666671</v>
      </c>
      <c r="M185" s="6">
        <v>20</v>
      </c>
      <c r="N185" s="6">
        <v>0.25</v>
      </c>
      <c r="O185" s="6">
        <v>31.916666666666668</v>
      </c>
      <c r="P185" s="6">
        <v>20.583333333333336</v>
      </c>
      <c r="Q185" s="6">
        <v>0.25</v>
      </c>
      <c r="R185" t="str">
        <f t="shared" si="8"/>
        <v>Cali,Municipal,Cali/Municipal,Juzgado 028 Civil Municipal de Cali,LIZBETH BAEZA MOGOLLÓN,12,944,78.6666666666667,633,52.75,452,58.4166666666667,20,0.25,31.9166666666667,20.5833333333333,0.25</v>
      </c>
    </row>
    <row r="186" spans="1:18" ht="60" x14ac:dyDescent="0.25">
      <c r="A186" s="4" t="s">
        <v>317</v>
      </c>
      <c r="B186" s="4" t="s">
        <v>2</v>
      </c>
      <c r="C186" s="21" t="str">
        <f t="shared" si="9"/>
        <v>Cali/Municipal</v>
      </c>
      <c r="D186" s="5" t="s">
        <v>378</v>
      </c>
      <c r="E186" s="5" t="s">
        <v>379</v>
      </c>
      <c r="F186" s="6">
        <v>12</v>
      </c>
      <c r="G186" s="6">
        <v>1263</v>
      </c>
      <c r="H186" s="6">
        <v>105.25</v>
      </c>
      <c r="I186" s="6">
        <v>633</v>
      </c>
      <c r="J186" s="6">
        <v>52.75</v>
      </c>
      <c r="K186" s="6">
        <v>547</v>
      </c>
      <c r="L186" s="6">
        <v>84</v>
      </c>
      <c r="M186" s="6">
        <v>21</v>
      </c>
      <c r="N186" s="6">
        <v>0.25</v>
      </c>
      <c r="O186" s="6">
        <v>34.25</v>
      </c>
      <c r="P186" s="6">
        <v>18.250000000000004</v>
      </c>
      <c r="Q186" s="6">
        <v>0.25</v>
      </c>
      <c r="R186" t="str">
        <f t="shared" si="8"/>
        <v>Cali,Municipal,Cali/Municipal,Juzgado 004 Civil Municipal de Cali,ERNESTO JOSE  CARDENAS  AHUMADA,12,1263,105.25,633,52.75,547,84,21,0.25,34.25,18.25,0.25</v>
      </c>
    </row>
    <row r="187" spans="1:18" ht="60" x14ac:dyDescent="0.25">
      <c r="A187" s="4" t="s">
        <v>317</v>
      </c>
      <c r="B187" s="4" t="s">
        <v>2</v>
      </c>
      <c r="C187" s="21" t="str">
        <f t="shared" si="9"/>
        <v>Cali/Municipal</v>
      </c>
      <c r="D187" s="5" t="s">
        <v>380</v>
      </c>
      <c r="E187" s="5" t="s">
        <v>381</v>
      </c>
      <c r="F187" s="6">
        <v>12</v>
      </c>
      <c r="G187" s="6">
        <v>909</v>
      </c>
      <c r="H187" s="6">
        <v>75.749999999999986</v>
      </c>
      <c r="I187" s="6">
        <v>630</v>
      </c>
      <c r="J187" s="6">
        <v>52.500000000000007</v>
      </c>
      <c r="K187" s="6">
        <v>542</v>
      </c>
      <c r="L187" s="6">
        <v>53.833333333333321</v>
      </c>
      <c r="M187" s="6">
        <v>21.666666666666668</v>
      </c>
      <c r="N187" s="6">
        <v>0.25</v>
      </c>
      <c r="O187" s="6">
        <v>31.333333333333336</v>
      </c>
      <c r="P187" s="6">
        <v>20.916666666666664</v>
      </c>
      <c r="Q187" s="6">
        <v>0.25</v>
      </c>
      <c r="R187" t="str">
        <f t="shared" si="8"/>
        <v>Cali,Municipal,Cali/Municipal,Juzgado 008 Civil Municipal de Cali,OSCAR ALEJANDRO LUNA CABRERA,12,909,75.75,630,52.5,542,53.8333333333333,21.6666666666667,0.25,31.3333333333333,20.9166666666667,0.25</v>
      </c>
    </row>
    <row r="188" spans="1:18" ht="60" x14ac:dyDescent="0.25">
      <c r="A188" s="4" t="s">
        <v>317</v>
      </c>
      <c r="B188" s="4" t="s">
        <v>2</v>
      </c>
      <c r="C188" s="21" t="str">
        <f t="shared" si="9"/>
        <v>Cali/Municipal</v>
      </c>
      <c r="D188" s="5" t="s">
        <v>382</v>
      </c>
      <c r="E188" s="5" t="s">
        <v>383</v>
      </c>
      <c r="F188" s="6">
        <v>12</v>
      </c>
      <c r="G188" s="6">
        <v>700</v>
      </c>
      <c r="H188" s="6">
        <v>58.333333333333329</v>
      </c>
      <c r="I188" s="6">
        <v>617</v>
      </c>
      <c r="J188" s="6">
        <v>51.416666666666671</v>
      </c>
      <c r="K188" s="6">
        <v>303</v>
      </c>
      <c r="L188" s="6">
        <v>44.166666666666671</v>
      </c>
      <c r="M188" s="6">
        <v>14.166666666666666</v>
      </c>
      <c r="N188" s="6">
        <v>0</v>
      </c>
      <c r="O188" s="6">
        <v>38.666666666666671</v>
      </c>
      <c r="P188" s="6">
        <v>12.75</v>
      </c>
      <c r="Q188" s="6">
        <v>0</v>
      </c>
      <c r="R188" t="str">
        <f t="shared" si="8"/>
        <v>Cali,Municipal,Cali/Municipal,Juzgado 002 Civil Municipal de Yumbo,MYRIAM FATIMA SAA  SARASTI,12,700,58.3333333333333,617,51.4166666666667,303,44.1666666666667,14.1666666666667,0,38.6666666666667,12.75,0</v>
      </c>
    </row>
    <row r="189" spans="1:18" ht="60" x14ac:dyDescent="0.25">
      <c r="A189" s="4" t="s">
        <v>317</v>
      </c>
      <c r="B189" s="4" t="s">
        <v>2</v>
      </c>
      <c r="C189" s="21" t="str">
        <f t="shared" si="9"/>
        <v>Cali/Municipal</v>
      </c>
      <c r="D189" s="5" t="s">
        <v>384</v>
      </c>
      <c r="E189" s="5" t="s">
        <v>385</v>
      </c>
      <c r="F189" s="6">
        <v>12</v>
      </c>
      <c r="G189" s="6">
        <v>840</v>
      </c>
      <c r="H189" s="6">
        <v>70</v>
      </c>
      <c r="I189" s="6">
        <v>585</v>
      </c>
      <c r="J189" s="6">
        <v>48.75</v>
      </c>
      <c r="K189" s="6">
        <v>344</v>
      </c>
      <c r="L189" s="6">
        <v>44.583333333333321</v>
      </c>
      <c r="M189" s="6">
        <v>25.416666666666664</v>
      </c>
      <c r="N189" s="6">
        <v>0</v>
      </c>
      <c r="O189" s="6">
        <v>24.416666666666675</v>
      </c>
      <c r="P189" s="6">
        <v>24.333333333333332</v>
      </c>
      <c r="Q189" s="6">
        <v>0</v>
      </c>
      <c r="R189" t="str">
        <f t="shared" si="8"/>
        <v>Cali,Municipal,Cali/Municipal,Juzgado 012 Civil Municipal de Cali,JAIRO ALBERTO GIRALDO  URREA,12,840,70,585,48.75,344,44.5833333333333,25.4166666666667,0,24.4166666666667,24.3333333333333,0</v>
      </c>
    </row>
    <row r="190" spans="1:18" ht="60" x14ac:dyDescent="0.25">
      <c r="A190" s="4" t="s">
        <v>317</v>
      </c>
      <c r="B190" s="4" t="s">
        <v>2</v>
      </c>
      <c r="C190" s="21" t="str">
        <f t="shared" si="9"/>
        <v>Cali/Municipal</v>
      </c>
      <c r="D190" s="5" t="s">
        <v>386</v>
      </c>
      <c r="E190" s="5" t="s">
        <v>387</v>
      </c>
      <c r="F190" s="6">
        <v>12</v>
      </c>
      <c r="G190" s="6">
        <v>1007</v>
      </c>
      <c r="H190" s="6">
        <v>83.916666666666686</v>
      </c>
      <c r="I190" s="6">
        <v>572</v>
      </c>
      <c r="J190" s="6">
        <v>47.666666666666664</v>
      </c>
      <c r="K190" s="6">
        <v>384</v>
      </c>
      <c r="L190" s="6">
        <v>63.33333333333335</v>
      </c>
      <c r="M190" s="6">
        <v>20.25</v>
      </c>
      <c r="N190" s="6">
        <v>0.33333333333333331</v>
      </c>
      <c r="O190" s="6">
        <v>29.416666666666664</v>
      </c>
      <c r="P190" s="6">
        <v>17.916666666666668</v>
      </c>
      <c r="Q190" s="6">
        <v>0.33333333333333331</v>
      </c>
      <c r="R190" t="str">
        <f t="shared" si="8"/>
        <v>Cali,Municipal,Cali/Municipal,Juzgado 010 Civil Municipal de Cali,VICTOR GUILLERMO CONDE  TAMAYO,12,1007,83.9166666666667,572,47.6666666666667,384,63.3333333333333,20.25,0.333333333333333,29.4166666666667,17.9166666666667,0.333333333333333</v>
      </c>
    </row>
    <row r="191" spans="1:18" ht="60" x14ac:dyDescent="0.25">
      <c r="A191" s="4" t="s">
        <v>317</v>
      </c>
      <c r="B191" s="4" t="s">
        <v>2</v>
      </c>
      <c r="C191" s="21" t="str">
        <f t="shared" si="9"/>
        <v>Cali/Municipal</v>
      </c>
      <c r="D191" s="5" t="s">
        <v>388</v>
      </c>
      <c r="E191" s="5" t="s">
        <v>389</v>
      </c>
      <c r="F191" s="6">
        <v>12</v>
      </c>
      <c r="G191" s="6">
        <v>829</v>
      </c>
      <c r="H191" s="6">
        <v>69.083333333333329</v>
      </c>
      <c r="I191" s="6">
        <v>542</v>
      </c>
      <c r="J191" s="6">
        <v>45.166666666666664</v>
      </c>
      <c r="K191" s="6">
        <v>176</v>
      </c>
      <c r="L191" s="6">
        <v>48.583333333333343</v>
      </c>
      <c r="M191" s="6">
        <v>20.166666666666668</v>
      </c>
      <c r="N191" s="6">
        <v>0.33333333333333331</v>
      </c>
      <c r="O191" s="6">
        <v>25.999999999999993</v>
      </c>
      <c r="P191" s="6">
        <v>18.833333333333332</v>
      </c>
      <c r="Q191" s="6">
        <v>0.33333333333333331</v>
      </c>
      <c r="R191" t="str">
        <f t="shared" si="8"/>
        <v>Cali,Municipal,Cali/Municipal,Juzgado 031 Civil Municipal de Cali,CARIDAD ESPERANZA SALAZAR CUARTAS,12,829,69.0833333333333,542,45.1666666666667,176,48.5833333333333,20.1666666666667,0.333333333333333,26,18.8333333333333,0.333333333333333</v>
      </c>
    </row>
    <row r="192" spans="1:18" ht="75" x14ac:dyDescent="0.25">
      <c r="A192" s="4" t="s">
        <v>317</v>
      </c>
      <c r="B192" s="4" t="s">
        <v>2</v>
      </c>
      <c r="C192" s="21" t="str">
        <f t="shared" si="9"/>
        <v>Cali/Municipal</v>
      </c>
      <c r="D192" s="5" t="s">
        <v>390</v>
      </c>
      <c r="E192" s="5" t="s">
        <v>391</v>
      </c>
      <c r="F192" s="6">
        <v>12</v>
      </c>
      <c r="G192" s="6">
        <v>695</v>
      </c>
      <c r="H192" s="6">
        <v>57.916666666666671</v>
      </c>
      <c r="I192" s="6">
        <v>414</v>
      </c>
      <c r="J192" s="6">
        <v>34.499999999999993</v>
      </c>
      <c r="K192" s="6">
        <v>273</v>
      </c>
      <c r="L192" s="6">
        <v>41.833333333333336</v>
      </c>
      <c r="M192" s="6">
        <v>16.083333333333336</v>
      </c>
      <c r="N192" s="6">
        <v>0</v>
      </c>
      <c r="O192" s="6">
        <v>25.749999999999993</v>
      </c>
      <c r="P192" s="6">
        <v>8.75</v>
      </c>
      <c r="Q192" s="6">
        <v>0</v>
      </c>
      <c r="R192" t="str">
        <f t="shared" si="8"/>
        <v>Cali,Municipal,Cali/Municipal,Juzgado 001 Civil Municipal de Yumbo,LUCY ESPERANZA RAMIREZ  BETANCOURTH,12,695,57.9166666666667,414,34.5,273,41.8333333333333,16.0833333333333,0,25.75,8.75,0</v>
      </c>
    </row>
    <row r="193" spans="1:18" ht="75" x14ac:dyDescent="0.25">
      <c r="A193" s="4" t="s">
        <v>392</v>
      </c>
      <c r="B193" s="4" t="s">
        <v>2</v>
      </c>
      <c r="C193" s="21" t="str">
        <f t="shared" si="9"/>
        <v>Cartagena/Municipal</v>
      </c>
      <c r="D193" s="5" t="s">
        <v>393</v>
      </c>
      <c r="E193" s="5" t="s">
        <v>394</v>
      </c>
      <c r="F193" s="6">
        <v>12</v>
      </c>
      <c r="G193" s="6">
        <v>950</v>
      </c>
      <c r="H193" s="6">
        <v>79.166666666666643</v>
      </c>
      <c r="I193" s="6">
        <v>928</v>
      </c>
      <c r="J193" s="6">
        <v>77.333333333333329</v>
      </c>
      <c r="K193" s="6">
        <v>523</v>
      </c>
      <c r="L193" s="6">
        <v>59.499999999999993</v>
      </c>
      <c r="M193" s="6">
        <v>19.666666666666664</v>
      </c>
      <c r="N193" s="6">
        <v>0</v>
      </c>
      <c r="O193" s="6">
        <v>58.166666666666679</v>
      </c>
      <c r="P193" s="6">
        <v>19.166666666666664</v>
      </c>
      <c r="Q193" s="6">
        <v>0</v>
      </c>
      <c r="R193" t="str">
        <f t="shared" ref="R193:R256" si="10">+CONCATENATE(A193,",",B193,",",C193,",",D193,",",E193,",",F193,",",G193,",",H193,",",I193,",",J193,",",K193,",",L193,",",M193,",",N193,",",O193,",",P193,",",Q193)</f>
        <v>Cartagena,Municipal,Cartagena/Municipal,Juzgado 007 Civil Municipal de Cartagena,ROCIO  RODRIGUEZ URIBE,12,950,79.1666666666666,928,77.3333333333333,523,59.5,19.6666666666667,0,58.1666666666667,19.1666666666667,0</v>
      </c>
    </row>
    <row r="194" spans="1:18" ht="75" x14ac:dyDescent="0.25">
      <c r="A194" s="4" t="s">
        <v>392</v>
      </c>
      <c r="B194" s="4" t="s">
        <v>2</v>
      </c>
      <c r="C194" s="21" t="str">
        <f t="shared" ref="C194:C257" si="11">CONCATENATE(A194,"/",B194)</f>
        <v>Cartagena/Municipal</v>
      </c>
      <c r="D194" s="5" t="s">
        <v>395</v>
      </c>
      <c r="E194" s="5" t="s">
        <v>396</v>
      </c>
      <c r="F194" s="6">
        <v>12</v>
      </c>
      <c r="G194" s="6">
        <v>936</v>
      </c>
      <c r="H194" s="6">
        <v>78.000000000000028</v>
      </c>
      <c r="I194" s="6">
        <v>914</v>
      </c>
      <c r="J194" s="6">
        <v>76.1666666666667</v>
      </c>
      <c r="K194" s="6">
        <v>999</v>
      </c>
      <c r="L194" s="6">
        <v>57.916666666666671</v>
      </c>
      <c r="M194" s="6">
        <v>19.916666666666664</v>
      </c>
      <c r="N194" s="6">
        <v>0.16666666666666671</v>
      </c>
      <c r="O194" s="6">
        <v>56.250000000000014</v>
      </c>
      <c r="P194" s="6">
        <v>19.75</v>
      </c>
      <c r="Q194" s="6">
        <v>0.16666666666666671</v>
      </c>
      <c r="R194" t="str">
        <f t="shared" si="10"/>
        <v>Cartagena,Municipal,Cartagena/Municipal,Juzgado 001 Civil Municipal de Cartagena,CLAUDIA LUCIA TIRADO  RODRIGUEZ,12,936,78,914,76.1666666666667,999,57.9166666666667,19.9166666666667,0.166666666666667,56.25,19.75,0.166666666666667</v>
      </c>
    </row>
    <row r="195" spans="1:18" ht="75" x14ac:dyDescent="0.25">
      <c r="A195" s="4" t="s">
        <v>392</v>
      </c>
      <c r="B195" s="4" t="s">
        <v>2</v>
      </c>
      <c r="C195" s="21" t="str">
        <f t="shared" si="11"/>
        <v>Cartagena/Municipal</v>
      </c>
      <c r="D195" s="5" t="s">
        <v>397</v>
      </c>
      <c r="E195" s="5" t="s">
        <v>398</v>
      </c>
      <c r="F195" s="6">
        <v>12</v>
      </c>
      <c r="G195" s="6">
        <v>1029</v>
      </c>
      <c r="H195" s="6">
        <v>85.75</v>
      </c>
      <c r="I195" s="6">
        <v>908</v>
      </c>
      <c r="J195" s="6">
        <v>75.666666666666643</v>
      </c>
      <c r="K195" s="6">
        <v>538</v>
      </c>
      <c r="L195" s="6">
        <v>64.5</v>
      </c>
      <c r="M195" s="6">
        <v>21.083333333333336</v>
      </c>
      <c r="N195" s="6">
        <v>0.16666666666666671</v>
      </c>
      <c r="O195" s="6">
        <v>54.749999999999979</v>
      </c>
      <c r="P195" s="6">
        <v>20.75</v>
      </c>
      <c r="Q195" s="6">
        <v>0.16666666666666671</v>
      </c>
      <c r="R195" t="str">
        <f t="shared" si="10"/>
        <v>Cartagena,Municipal,Cartagena/Municipal,Juzgado 003 Civil Municipal de Cartagena,ELBA SOFIA CASTRO ABUABARA,12,1029,85.75,908,75.6666666666666,538,64.5,21.0833333333333,0.166666666666667,54.75,20.75,0.166666666666667</v>
      </c>
    </row>
    <row r="196" spans="1:18" ht="75" x14ac:dyDescent="0.25">
      <c r="A196" s="4" t="s">
        <v>392</v>
      </c>
      <c r="B196" s="4" t="s">
        <v>2</v>
      </c>
      <c r="C196" s="21" t="str">
        <f t="shared" si="11"/>
        <v>Cartagena/Municipal</v>
      </c>
      <c r="D196" s="5" t="s">
        <v>399</v>
      </c>
      <c r="E196" s="5" t="s">
        <v>400</v>
      </c>
      <c r="F196" s="6">
        <v>12</v>
      </c>
      <c r="G196" s="6">
        <v>843</v>
      </c>
      <c r="H196" s="6">
        <v>70.249999999999986</v>
      </c>
      <c r="I196" s="6">
        <v>857</v>
      </c>
      <c r="J196" s="6">
        <v>71.416666666666657</v>
      </c>
      <c r="K196" s="6">
        <v>407</v>
      </c>
      <c r="L196" s="6">
        <v>50.999999999999993</v>
      </c>
      <c r="M196" s="6">
        <v>19.083333333333329</v>
      </c>
      <c r="N196" s="6">
        <v>0.16666666666666671</v>
      </c>
      <c r="O196" s="6">
        <v>52.666666666666664</v>
      </c>
      <c r="P196" s="6">
        <v>18.583333333333332</v>
      </c>
      <c r="Q196" s="6">
        <v>0.16666666666666671</v>
      </c>
      <c r="R196" t="str">
        <f t="shared" si="10"/>
        <v>Cartagena,Municipal,Cartagena/Municipal,Juzgado 016 Civil Municipal de Cartagena,KEY SANDY CARO  MEJIA,12,843,70.25,857,71.4166666666667,407,51,19.0833333333333,0.166666666666667,52.6666666666667,18.5833333333333,0.166666666666667</v>
      </c>
    </row>
    <row r="197" spans="1:18" ht="75" x14ac:dyDescent="0.25">
      <c r="A197" s="4" t="s">
        <v>392</v>
      </c>
      <c r="B197" s="4" t="s">
        <v>2</v>
      </c>
      <c r="C197" s="21" t="str">
        <f t="shared" si="11"/>
        <v>Cartagena/Municipal</v>
      </c>
      <c r="D197" s="5" t="s">
        <v>401</v>
      </c>
      <c r="E197" s="5" t="s">
        <v>402</v>
      </c>
      <c r="F197" s="6">
        <v>12</v>
      </c>
      <c r="G197" s="6">
        <v>747</v>
      </c>
      <c r="H197" s="6">
        <v>62.25</v>
      </c>
      <c r="I197" s="6">
        <v>857</v>
      </c>
      <c r="J197" s="6">
        <v>71.416666666666686</v>
      </c>
      <c r="K197" s="6">
        <v>393</v>
      </c>
      <c r="L197" s="6">
        <v>41.999999999999993</v>
      </c>
      <c r="M197" s="6">
        <v>20.166666666666664</v>
      </c>
      <c r="N197" s="6">
        <v>8.3333333333333329E-2</v>
      </c>
      <c r="O197" s="6">
        <v>51.83333333333335</v>
      </c>
      <c r="P197" s="6">
        <v>19.500000000000007</v>
      </c>
      <c r="Q197" s="6">
        <v>8.3333333333333329E-2</v>
      </c>
      <c r="R197" t="str">
        <f t="shared" si="10"/>
        <v>Cartagena,Municipal,Cartagena/Municipal,Juzgado 013 Civil Municipal de Cartagena,MAURICIO  GONZALEZ  MARRUGO,12,747,62.25,857,71.4166666666667,393,42,20.1666666666667,0.0833333333333333,51.8333333333333,19.5,0.0833333333333333</v>
      </c>
    </row>
    <row r="198" spans="1:18" ht="75" x14ac:dyDescent="0.25">
      <c r="A198" s="4" t="s">
        <v>392</v>
      </c>
      <c r="B198" s="4" t="s">
        <v>2</v>
      </c>
      <c r="C198" s="21" t="str">
        <f t="shared" si="11"/>
        <v>Cartagena/Municipal</v>
      </c>
      <c r="D198" s="5" t="s">
        <v>403</v>
      </c>
      <c r="E198" s="5" t="s">
        <v>404</v>
      </c>
      <c r="F198" s="6">
        <v>12</v>
      </c>
      <c r="G198" s="6">
        <v>986</v>
      </c>
      <c r="H198" s="6">
        <v>82.166666666666671</v>
      </c>
      <c r="I198" s="6">
        <v>849</v>
      </c>
      <c r="J198" s="6">
        <v>70.75</v>
      </c>
      <c r="K198" s="6">
        <v>622</v>
      </c>
      <c r="L198" s="6">
        <v>64.916666666666671</v>
      </c>
      <c r="M198" s="6">
        <v>17</v>
      </c>
      <c r="N198" s="6">
        <v>0.25</v>
      </c>
      <c r="O198" s="6">
        <v>54.500000000000014</v>
      </c>
      <c r="P198" s="6">
        <v>16</v>
      </c>
      <c r="Q198" s="6">
        <v>0.25</v>
      </c>
      <c r="R198" t="str">
        <f t="shared" si="10"/>
        <v>Cartagena,Municipal,Cartagena/Municipal,Juzgado 002 Civil Municipal de Cartagena,MIRTHA MARGARITA HOYOS  GOMEZ,12,986,82.1666666666667,849,70.75,622,64.9166666666667,17,0.25,54.5,16,0.25</v>
      </c>
    </row>
    <row r="199" spans="1:18" ht="75" x14ac:dyDescent="0.25">
      <c r="A199" s="4" t="s">
        <v>392</v>
      </c>
      <c r="B199" s="4" t="s">
        <v>2</v>
      </c>
      <c r="C199" s="21" t="str">
        <f t="shared" si="11"/>
        <v>Cartagena/Municipal</v>
      </c>
      <c r="D199" s="5" t="s">
        <v>405</v>
      </c>
      <c r="E199" s="5" t="s">
        <v>406</v>
      </c>
      <c r="F199" s="6">
        <v>9</v>
      </c>
      <c r="G199" s="6">
        <v>959</v>
      </c>
      <c r="H199" s="6">
        <v>106.55555555555559</v>
      </c>
      <c r="I199" s="6">
        <v>808</v>
      </c>
      <c r="J199" s="6">
        <v>89.777777777777786</v>
      </c>
      <c r="K199" s="6">
        <v>358</v>
      </c>
      <c r="L199" s="6">
        <v>86.555555555555571</v>
      </c>
      <c r="M199" s="6">
        <v>19.777777777777782</v>
      </c>
      <c r="N199" s="6">
        <v>0.22222222222222221</v>
      </c>
      <c r="O199" s="6">
        <v>71.1111111111111</v>
      </c>
      <c r="P199" s="6">
        <v>18.444444444444443</v>
      </c>
      <c r="Q199" s="6">
        <v>0.22222222222222221</v>
      </c>
      <c r="R199" t="str">
        <f t="shared" si="10"/>
        <v>Cartagena,Municipal,Cartagena/Municipal,Juzgado 010 Civil Municipal de Cartagena,RAMIRO ELISEO  FLOREZ TORRES,9,959,106.555555555556,808,89.7777777777778,358,86.5555555555556,19.7777777777778,0.222222222222222,71.1111111111111,18.4444444444444,0.222222222222222</v>
      </c>
    </row>
    <row r="200" spans="1:18" ht="75" x14ac:dyDescent="0.25">
      <c r="A200" s="4" t="s">
        <v>392</v>
      </c>
      <c r="B200" s="4" t="s">
        <v>2</v>
      </c>
      <c r="C200" s="21" t="str">
        <f t="shared" si="11"/>
        <v>Cartagena/Municipal</v>
      </c>
      <c r="D200" s="5" t="s">
        <v>407</v>
      </c>
      <c r="E200" s="5" t="s">
        <v>408</v>
      </c>
      <c r="F200" s="6">
        <v>12</v>
      </c>
      <c r="G200" s="6">
        <v>1011</v>
      </c>
      <c r="H200" s="6">
        <v>84.25</v>
      </c>
      <c r="I200" s="6">
        <v>791</v>
      </c>
      <c r="J200" s="6">
        <v>65.916666666666671</v>
      </c>
      <c r="K200" s="6">
        <v>528</v>
      </c>
      <c r="L200" s="6">
        <v>64.75</v>
      </c>
      <c r="M200" s="6">
        <v>19.5</v>
      </c>
      <c r="N200" s="6">
        <v>0</v>
      </c>
      <c r="O200" s="6">
        <v>47.083333333333336</v>
      </c>
      <c r="P200" s="6">
        <v>18.833333333333336</v>
      </c>
      <c r="Q200" s="6">
        <v>0</v>
      </c>
      <c r="R200" t="str">
        <f t="shared" si="10"/>
        <v>Cartagena,Municipal,Cartagena/Municipal,Juzgado 006 Civil Municipal de Cartagena,CARMEN BALDIRIS PICO,12,1011,84.25,791,65.9166666666667,528,64.75,19.5,0,47.0833333333333,18.8333333333333,0</v>
      </c>
    </row>
    <row r="201" spans="1:18" ht="75" x14ac:dyDescent="0.25">
      <c r="A201" s="4" t="s">
        <v>392</v>
      </c>
      <c r="B201" s="4" t="s">
        <v>2</v>
      </c>
      <c r="C201" s="21" t="str">
        <f t="shared" si="11"/>
        <v>Cartagena/Municipal</v>
      </c>
      <c r="D201" s="5" t="s">
        <v>409</v>
      </c>
      <c r="E201" s="5" t="s">
        <v>410</v>
      </c>
      <c r="F201" s="6">
        <v>12</v>
      </c>
      <c r="G201" s="6">
        <v>896</v>
      </c>
      <c r="H201" s="6">
        <v>74.666666666666629</v>
      </c>
      <c r="I201" s="6">
        <v>791</v>
      </c>
      <c r="J201" s="6">
        <v>65.916666666666686</v>
      </c>
      <c r="K201" s="6">
        <v>589</v>
      </c>
      <c r="L201" s="6">
        <v>54.416666666666643</v>
      </c>
      <c r="M201" s="6">
        <v>20.166666666666664</v>
      </c>
      <c r="N201" s="6">
        <v>8.3333333333333329E-2</v>
      </c>
      <c r="O201" s="6">
        <v>46.416666666666693</v>
      </c>
      <c r="P201" s="6">
        <v>19.5</v>
      </c>
      <c r="Q201" s="6">
        <v>0</v>
      </c>
      <c r="R201" t="str">
        <f t="shared" si="10"/>
        <v>Cartagena,Municipal,Cartagena/Municipal,Juzgado 008 Civil Municipal de Cartagena,ANA ELVIRA ESCOBAR  SUAREZ,12,896,74.6666666666666,791,65.9166666666667,589,54.4166666666666,20.1666666666667,0.0833333333333333,46.4166666666667,19.5,0</v>
      </c>
    </row>
    <row r="202" spans="1:18" ht="75" x14ac:dyDescent="0.25">
      <c r="A202" s="4" t="s">
        <v>392</v>
      </c>
      <c r="B202" s="4" t="s">
        <v>2</v>
      </c>
      <c r="C202" s="21" t="str">
        <f t="shared" si="11"/>
        <v>Cartagena/Municipal</v>
      </c>
      <c r="D202" s="5" t="s">
        <v>411</v>
      </c>
      <c r="E202" s="5" t="s">
        <v>412</v>
      </c>
      <c r="F202" s="6">
        <v>12</v>
      </c>
      <c r="G202" s="6">
        <v>1020</v>
      </c>
      <c r="H202" s="6">
        <v>85</v>
      </c>
      <c r="I202" s="6">
        <v>706</v>
      </c>
      <c r="J202" s="6">
        <v>58.833333333333329</v>
      </c>
      <c r="K202" s="6">
        <v>559</v>
      </c>
      <c r="L202" s="6">
        <v>64.666666666666671</v>
      </c>
      <c r="M202" s="6">
        <v>20.25</v>
      </c>
      <c r="N202" s="6">
        <v>8.3333333333333329E-2</v>
      </c>
      <c r="O202" s="6">
        <v>40.749999999999993</v>
      </c>
      <c r="P202" s="6">
        <v>18</v>
      </c>
      <c r="Q202" s="6">
        <v>8.3333333333333329E-2</v>
      </c>
      <c r="R202" t="str">
        <f t="shared" si="10"/>
        <v>Cartagena,Municipal,Cartagena/Municipal,Juzgado 012 Civil Municipal de Cartagena,MILEDYS  OLIVEROS  OSORIO,12,1020,85,706,58.8333333333333,559,64.6666666666667,20.25,0.0833333333333333,40.75,18,0.0833333333333333</v>
      </c>
    </row>
    <row r="203" spans="1:18" ht="75" x14ac:dyDescent="0.25">
      <c r="A203" s="4" t="s">
        <v>392</v>
      </c>
      <c r="B203" s="4" t="s">
        <v>2</v>
      </c>
      <c r="C203" s="21" t="str">
        <f t="shared" si="11"/>
        <v>Cartagena/Municipal</v>
      </c>
      <c r="D203" s="5" t="s">
        <v>413</v>
      </c>
      <c r="E203" s="5" t="s">
        <v>414</v>
      </c>
      <c r="F203" s="6">
        <v>12</v>
      </c>
      <c r="G203" s="6">
        <v>863</v>
      </c>
      <c r="H203" s="6">
        <v>71.916666666666643</v>
      </c>
      <c r="I203" s="6">
        <v>692</v>
      </c>
      <c r="J203" s="6">
        <v>57.666666666666664</v>
      </c>
      <c r="K203" s="6">
        <v>674</v>
      </c>
      <c r="L203" s="6">
        <v>55.833333333333314</v>
      </c>
      <c r="M203" s="6">
        <v>15.833333333333332</v>
      </c>
      <c r="N203" s="6">
        <v>0.25</v>
      </c>
      <c r="O203" s="6">
        <v>41.083333333333336</v>
      </c>
      <c r="P203" s="6">
        <v>16.333333333333332</v>
      </c>
      <c r="Q203" s="6">
        <v>0.25</v>
      </c>
      <c r="R203" t="str">
        <f t="shared" si="10"/>
        <v>Cartagena,Municipal,Cartagena/Municipal,Juzgado 009 Civil Municipal de Cartagena,IVAN LADINEZ VARGAS,12,863,71.9166666666666,692,57.6666666666667,674,55.8333333333333,15.8333333333333,0.25,41.0833333333333,16.3333333333333,0.25</v>
      </c>
    </row>
    <row r="204" spans="1:18" ht="75" x14ac:dyDescent="0.25">
      <c r="A204" s="4" t="s">
        <v>392</v>
      </c>
      <c r="B204" s="4" t="s">
        <v>2</v>
      </c>
      <c r="C204" s="21" t="str">
        <f t="shared" si="11"/>
        <v>Cartagena/Municipal</v>
      </c>
      <c r="D204" s="5" t="s">
        <v>415</v>
      </c>
      <c r="E204" s="5" t="s">
        <v>416</v>
      </c>
      <c r="F204" s="6">
        <v>9</v>
      </c>
      <c r="G204" s="6">
        <v>682</v>
      </c>
      <c r="H204" s="6">
        <v>75.777777777777771</v>
      </c>
      <c r="I204" s="6">
        <v>687</v>
      </c>
      <c r="J204" s="6">
        <v>76.333333333333329</v>
      </c>
      <c r="K204" s="6">
        <v>786</v>
      </c>
      <c r="L204" s="6">
        <v>56.444444444444436</v>
      </c>
      <c r="M204" s="6">
        <v>19.333333333333336</v>
      </c>
      <c r="N204" s="6">
        <v>0</v>
      </c>
      <c r="O204" s="6">
        <v>58.111111111111114</v>
      </c>
      <c r="P204" s="6">
        <v>18.222222222222221</v>
      </c>
      <c r="Q204" s="6">
        <v>0</v>
      </c>
      <c r="R204" t="str">
        <f t="shared" si="10"/>
        <v>Cartagena,Municipal,Cartagena/Municipal,Juzgado 004 Civil Municipal de Cartagena,AURELIO  MAVESOY SOTO,9,682,75.7777777777778,687,76.3333333333333,786,56.4444444444444,19.3333333333333,0,58.1111111111111,18.2222222222222,0</v>
      </c>
    </row>
    <row r="205" spans="1:18" ht="75" x14ac:dyDescent="0.25">
      <c r="A205" s="4" t="s">
        <v>392</v>
      </c>
      <c r="B205" s="4" t="s">
        <v>2</v>
      </c>
      <c r="C205" s="21" t="str">
        <f t="shared" si="11"/>
        <v>Cartagena/Municipal</v>
      </c>
      <c r="D205" s="5" t="s">
        <v>417</v>
      </c>
      <c r="E205" s="5" t="s">
        <v>418</v>
      </c>
      <c r="F205" s="6">
        <v>12</v>
      </c>
      <c r="G205" s="6">
        <v>603</v>
      </c>
      <c r="H205" s="6">
        <v>50.25</v>
      </c>
      <c r="I205" s="6">
        <v>608</v>
      </c>
      <c r="J205" s="6">
        <v>50.666666666666679</v>
      </c>
      <c r="K205" s="6">
        <v>393</v>
      </c>
      <c r="L205" s="6">
        <v>30.833333333333336</v>
      </c>
      <c r="M205" s="6">
        <v>19.416666666666664</v>
      </c>
      <c r="N205" s="6">
        <v>0</v>
      </c>
      <c r="O205" s="6">
        <v>31.750000000000007</v>
      </c>
      <c r="P205" s="6">
        <v>18.916666666666664</v>
      </c>
      <c r="Q205" s="6">
        <v>0</v>
      </c>
      <c r="R205" t="str">
        <f t="shared" si="10"/>
        <v>Cartagena,Municipal,Cartagena/Municipal,Juzgado 015 Civil Municipal de Cartagena,FERNANDO JAVIER ARRIETA BURGOS,12,603,50.25,608,50.6666666666667,393,30.8333333333333,19.4166666666667,0,31.75,18.9166666666667,0</v>
      </c>
    </row>
    <row r="206" spans="1:18" ht="75" x14ac:dyDescent="0.25">
      <c r="A206" s="4" t="s">
        <v>392</v>
      </c>
      <c r="B206" s="4" t="s">
        <v>2</v>
      </c>
      <c r="C206" s="21" t="str">
        <f t="shared" si="11"/>
        <v>Cartagena/Municipal</v>
      </c>
      <c r="D206" s="5" t="s">
        <v>419</v>
      </c>
      <c r="E206" s="5" t="s">
        <v>420</v>
      </c>
      <c r="F206" s="6">
        <v>12</v>
      </c>
      <c r="G206" s="6">
        <v>954</v>
      </c>
      <c r="H206" s="6">
        <v>79.5</v>
      </c>
      <c r="I206" s="6">
        <v>607</v>
      </c>
      <c r="J206" s="6">
        <v>50.583333333333329</v>
      </c>
      <c r="K206" s="6">
        <v>606</v>
      </c>
      <c r="L206" s="6">
        <v>59.416666666666671</v>
      </c>
      <c r="M206" s="6">
        <v>19.916666666666664</v>
      </c>
      <c r="N206" s="6">
        <v>0.16666666666666671</v>
      </c>
      <c r="O206" s="6">
        <v>31.583333333333332</v>
      </c>
      <c r="P206" s="6">
        <v>18.833333333333336</v>
      </c>
      <c r="Q206" s="6">
        <v>0.16666666666666671</v>
      </c>
      <c r="R206" t="str">
        <f t="shared" si="10"/>
        <v>Cartagena,Municipal,Cartagena/Municipal,Juzgado 014 Civil Municipal de Cartagena,CRISTIAN DAVID JURADO FERRER,12,954,79.5,607,50.5833333333333,606,59.4166666666667,19.9166666666667,0.166666666666667,31.5833333333333,18.8333333333333,0.166666666666667</v>
      </c>
    </row>
    <row r="207" spans="1:18" ht="75" x14ac:dyDescent="0.25">
      <c r="A207" s="4" t="s">
        <v>392</v>
      </c>
      <c r="B207" s="4" t="s">
        <v>2</v>
      </c>
      <c r="C207" s="21" t="str">
        <f t="shared" si="11"/>
        <v>Cartagena/Municipal</v>
      </c>
      <c r="D207" s="5" t="s">
        <v>421</v>
      </c>
      <c r="E207" s="5" t="s">
        <v>422</v>
      </c>
      <c r="F207" s="6">
        <v>9</v>
      </c>
      <c r="G207" s="6">
        <v>695</v>
      </c>
      <c r="H207" s="6">
        <v>77.222222222222214</v>
      </c>
      <c r="I207" s="6">
        <v>570</v>
      </c>
      <c r="J207" s="6">
        <v>63.333333333333321</v>
      </c>
      <c r="K207" s="6">
        <v>761</v>
      </c>
      <c r="L207" s="6">
        <v>59.444444444444443</v>
      </c>
      <c r="M207" s="6">
        <v>17.777777777777779</v>
      </c>
      <c r="N207" s="6">
        <v>0</v>
      </c>
      <c r="O207" s="6">
        <v>44.999999999999993</v>
      </c>
      <c r="P207" s="6">
        <v>18.333333333333332</v>
      </c>
      <c r="Q207" s="6">
        <v>0</v>
      </c>
      <c r="R207" t="str">
        <f t="shared" si="10"/>
        <v>Cartagena,Municipal,Cartagena/Municipal,Juzgado 005 Civil Municipal de Cartagena,NANCY ISABEL  MEDRANO ACOSTA,9,695,77.2222222222222,570,63.3333333333333,761,59.4444444444444,17.7777777777778,0,45,18.3333333333333,0</v>
      </c>
    </row>
    <row r="208" spans="1:18" ht="75" x14ac:dyDescent="0.25">
      <c r="A208" s="4" t="s">
        <v>392</v>
      </c>
      <c r="B208" s="4" t="s">
        <v>2</v>
      </c>
      <c r="C208" s="21" t="str">
        <f t="shared" si="11"/>
        <v>Cartagena/Municipal</v>
      </c>
      <c r="D208" s="5" t="s">
        <v>423</v>
      </c>
      <c r="E208" s="5" t="s">
        <v>424</v>
      </c>
      <c r="F208" s="6">
        <v>12</v>
      </c>
      <c r="G208" s="6">
        <v>888</v>
      </c>
      <c r="H208" s="6">
        <v>73.999999999999986</v>
      </c>
      <c r="I208" s="6">
        <v>526</v>
      </c>
      <c r="J208" s="6">
        <v>43.833333333333329</v>
      </c>
      <c r="K208" s="6">
        <v>1222</v>
      </c>
      <c r="L208" s="6">
        <v>58.083333333333321</v>
      </c>
      <c r="M208" s="6">
        <v>15.916666666666668</v>
      </c>
      <c r="N208" s="6">
        <v>0</v>
      </c>
      <c r="O208" s="6">
        <v>27.750000000000007</v>
      </c>
      <c r="P208" s="6">
        <v>16.083333333333332</v>
      </c>
      <c r="Q208" s="6">
        <v>0</v>
      </c>
      <c r="R208" t="str">
        <f t="shared" si="10"/>
        <v>Cartagena,Municipal,Cartagena/Municipal,Juzgado 011 Civil Municipal de Cartagena,MARÍA SOLEDAD PÉREZ  VERGARA,12,888,74,526,43.8333333333333,1222,58.0833333333333,15.9166666666667,0,27.75,16.0833333333333,0</v>
      </c>
    </row>
    <row r="209" spans="1:18" ht="75" x14ac:dyDescent="0.25">
      <c r="A209" s="4" t="s">
        <v>392</v>
      </c>
      <c r="B209" s="4" t="s">
        <v>2</v>
      </c>
      <c r="C209" s="21" t="str">
        <f t="shared" si="11"/>
        <v>Cartagena/Municipal</v>
      </c>
      <c r="D209" s="7" t="s">
        <v>425</v>
      </c>
      <c r="E209" s="7" t="s">
        <v>426</v>
      </c>
      <c r="F209" s="9">
        <v>12</v>
      </c>
      <c r="G209" s="9">
        <v>486</v>
      </c>
      <c r="H209" s="9">
        <v>40.5</v>
      </c>
      <c r="I209" s="9">
        <v>310</v>
      </c>
      <c r="J209" s="9">
        <v>25.833333333333336</v>
      </c>
      <c r="K209" s="9">
        <v>263</v>
      </c>
      <c r="L209" s="9">
        <v>19.833333333333332</v>
      </c>
      <c r="M209" s="9">
        <v>20.583333333333336</v>
      </c>
      <c r="N209" s="9">
        <v>8.3333333333333329E-2</v>
      </c>
      <c r="O209" s="9">
        <v>6.0000000000000009</v>
      </c>
      <c r="P209" s="9">
        <v>19.833333333333332</v>
      </c>
      <c r="Q209" s="9">
        <v>0</v>
      </c>
      <c r="R209" t="str">
        <f t="shared" si="10"/>
        <v>Cartagena,Municipal,Cartagena/Municipal,Juzgado 017 Civil Municipal de Cartagena,WALTER GONZÁLEZ  DE LA HOZ,12,486,40.5,310,25.8333333333333,263,19.8333333333333,20.5833333333333,0.0833333333333333,6,19.8333333333333,0</v>
      </c>
    </row>
    <row r="210" spans="1:18" ht="60" x14ac:dyDescent="0.25">
      <c r="A210" s="4" t="s">
        <v>427</v>
      </c>
      <c r="B210" s="4" t="s">
        <v>2</v>
      </c>
      <c r="C210" s="21" t="str">
        <f t="shared" si="11"/>
        <v>Cúcuta/Municipal</v>
      </c>
      <c r="D210" s="5" t="s">
        <v>428</v>
      </c>
      <c r="E210" s="5" t="s">
        <v>429</v>
      </c>
      <c r="F210" s="6">
        <v>12</v>
      </c>
      <c r="G210" s="6">
        <v>1603</v>
      </c>
      <c r="H210" s="6">
        <v>133.58333333333331</v>
      </c>
      <c r="I210" s="6">
        <v>1488</v>
      </c>
      <c r="J210" s="6">
        <v>124</v>
      </c>
      <c r="K210" s="6">
        <v>562</v>
      </c>
      <c r="L210" s="6">
        <v>93.75</v>
      </c>
      <c r="M210" s="6">
        <v>39.416666666666664</v>
      </c>
      <c r="N210" s="6">
        <v>0.41666666666666669</v>
      </c>
      <c r="O210" s="6">
        <v>83.833333333333329</v>
      </c>
      <c r="P210" s="6">
        <v>39.749999999999993</v>
      </c>
      <c r="Q210" s="6">
        <v>0.41666666666666669</v>
      </c>
      <c r="R210" t="str">
        <f t="shared" si="10"/>
        <v>Cúcuta,Municipal,Cúcuta/Municipal,Juzgado 007 Civil Municipal de Cúcuta,ANA MARÍA SEGURA IBARRA,12,1603,133.583333333333,1488,124,562,93.75,39.4166666666667,0.416666666666667,83.8333333333333,39.75,0.416666666666667</v>
      </c>
    </row>
    <row r="211" spans="1:18" ht="60" x14ac:dyDescent="0.25">
      <c r="A211" s="4" t="s">
        <v>427</v>
      </c>
      <c r="B211" s="4" t="s">
        <v>2</v>
      </c>
      <c r="C211" s="21" t="str">
        <f t="shared" si="11"/>
        <v>Cúcuta/Municipal</v>
      </c>
      <c r="D211" s="5" t="s">
        <v>430</v>
      </c>
      <c r="E211" s="5" t="s">
        <v>431</v>
      </c>
      <c r="F211" s="6">
        <v>12</v>
      </c>
      <c r="G211" s="6">
        <v>1192</v>
      </c>
      <c r="H211" s="6">
        <v>99.333333333333343</v>
      </c>
      <c r="I211" s="6">
        <v>1235</v>
      </c>
      <c r="J211" s="6">
        <v>102.91666666666666</v>
      </c>
      <c r="K211" s="6">
        <v>296</v>
      </c>
      <c r="L211" s="6">
        <v>59.000000000000014</v>
      </c>
      <c r="M211" s="6">
        <v>40.249999999999993</v>
      </c>
      <c r="N211" s="6">
        <v>8.3333333333333329E-2</v>
      </c>
      <c r="O211" s="6">
        <v>62.75</v>
      </c>
      <c r="P211" s="6">
        <v>40.166666666666664</v>
      </c>
      <c r="Q211" s="6">
        <v>0</v>
      </c>
      <c r="R211" t="str">
        <f t="shared" si="10"/>
        <v>Cúcuta,Municipal,Cúcuta/Municipal,Juzgado 009 Civil Municipal de Cúcuta,YULI PAOLA RUDA MATEUS,12,1192,99.3333333333333,1235,102.916666666667,296,59,40.25,0.0833333333333333,62.75,40.1666666666667,0</v>
      </c>
    </row>
    <row r="212" spans="1:18" ht="60" x14ac:dyDescent="0.25">
      <c r="A212" s="4" t="s">
        <v>427</v>
      </c>
      <c r="B212" s="4" t="s">
        <v>2</v>
      </c>
      <c r="C212" s="21" t="str">
        <f t="shared" si="11"/>
        <v>Cúcuta/Municipal</v>
      </c>
      <c r="D212" s="5" t="s">
        <v>432</v>
      </c>
      <c r="E212" s="5" t="s">
        <v>433</v>
      </c>
      <c r="F212" s="6">
        <v>12</v>
      </c>
      <c r="G212" s="6">
        <v>1127</v>
      </c>
      <c r="H212" s="6">
        <v>93.916666666666657</v>
      </c>
      <c r="I212" s="6">
        <v>1103</v>
      </c>
      <c r="J212" s="6">
        <v>91.916666666666643</v>
      </c>
      <c r="K212" s="6">
        <v>798</v>
      </c>
      <c r="L212" s="6">
        <v>53.583333333333343</v>
      </c>
      <c r="M212" s="6">
        <v>40.083333333333336</v>
      </c>
      <c r="N212" s="6">
        <v>0.25</v>
      </c>
      <c r="O212" s="6">
        <v>52.749999999999993</v>
      </c>
      <c r="P212" s="6">
        <v>38.916666666666657</v>
      </c>
      <c r="Q212" s="6">
        <v>0.25</v>
      </c>
      <c r="R212" t="str">
        <f t="shared" si="10"/>
        <v>Cúcuta,Municipal,Cúcuta/Municipal,Juzgado 001 Civil Municipal de Cúcuta,DAVID MAURICIO NAVA  VELANDIA,12,1127,93.9166666666667,1103,91.9166666666666,798,53.5833333333333,40.0833333333333,0.25,52.75,38.9166666666667,0.25</v>
      </c>
    </row>
    <row r="213" spans="1:18" ht="60" x14ac:dyDescent="0.25">
      <c r="A213" s="4" t="s">
        <v>427</v>
      </c>
      <c r="B213" s="4" t="s">
        <v>2</v>
      </c>
      <c r="C213" s="21" t="str">
        <f t="shared" si="11"/>
        <v>Cúcuta/Municipal</v>
      </c>
      <c r="D213" s="5" t="s">
        <v>434</v>
      </c>
      <c r="E213" s="5" t="s">
        <v>435</v>
      </c>
      <c r="F213" s="6">
        <v>12</v>
      </c>
      <c r="G213" s="6">
        <v>1145</v>
      </c>
      <c r="H213" s="6">
        <v>95.416666666666686</v>
      </c>
      <c r="I213" s="6">
        <v>1045</v>
      </c>
      <c r="J213" s="6">
        <v>87.083333333333329</v>
      </c>
      <c r="K213" s="6">
        <v>660</v>
      </c>
      <c r="L213" s="6">
        <v>55.250000000000007</v>
      </c>
      <c r="M213" s="6">
        <v>39.749999999999993</v>
      </c>
      <c r="N213" s="6">
        <v>0.41666666666666669</v>
      </c>
      <c r="O213" s="6">
        <v>48.000000000000007</v>
      </c>
      <c r="P213" s="6">
        <v>38.666666666666664</v>
      </c>
      <c r="Q213" s="6">
        <v>0.41666666666666669</v>
      </c>
      <c r="R213" t="str">
        <f t="shared" si="10"/>
        <v>Cúcuta,Municipal,Cúcuta/Municipal,Juzgado 005 Civil Municipal de Cúcuta,HERNANDO ANTONIO ORTEGA  BONET,12,1145,95.4166666666667,1045,87.0833333333333,660,55.25,39.75,0.416666666666667,48,38.6666666666667,0.416666666666667</v>
      </c>
    </row>
    <row r="214" spans="1:18" ht="60" x14ac:dyDescent="0.25">
      <c r="A214" s="4" t="s">
        <v>427</v>
      </c>
      <c r="B214" s="4" t="s">
        <v>2</v>
      </c>
      <c r="C214" s="21" t="str">
        <f t="shared" si="11"/>
        <v>Cúcuta/Municipal</v>
      </c>
      <c r="D214" s="5" t="s">
        <v>436</v>
      </c>
      <c r="E214" s="5" t="s">
        <v>437</v>
      </c>
      <c r="F214" s="6">
        <v>12</v>
      </c>
      <c r="G214" s="6">
        <v>1154</v>
      </c>
      <c r="H214" s="6">
        <v>96.166666666666671</v>
      </c>
      <c r="I214" s="6">
        <v>1038</v>
      </c>
      <c r="J214" s="6">
        <v>86.499999999999986</v>
      </c>
      <c r="K214" s="6">
        <v>476</v>
      </c>
      <c r="L214" s="6">
        <v>54.75</v>
      </c>
      <c r="M214" s="6">
        <v>41.249999999999993</v>
      </c>
      <c r="N214" s="6">
        <v>0.16666666666666671</v>
      </c>
      <c r="O214" s="6">
        <v>45.666666666666664</v>
      </c>
      <c r="P214" s="6">
        <v>40.666666666666664</v>
      </c>
      <c r="Q214" s="6">
        <v>0.16666666666666671</v>
      </c>
      <c r="R214" t="str">
        <f t="shared" si="10"/>
        <v>Cúcuta,Municipal,Cúcuta/Municipal,Juzgado 003 Civil Municipal de Cúcuta,MARIA ROSALBA JIMENEZ  GALVIS,12,1154,96.1666666666667,1038,86.5,476,54.75,41.25,0.166666666666667,45.6666666666667,40.6666666666667,0.166666666666667</v>
      </c>
    </row>
    <row r="215" spans="1:18" ht="60" x14ac:dyDescent="0.25">
      <c r="A215" s="4" t="s">
        <v>427</v>
      </c>
      <c r="B215" s="4" t="s">
        <v>2</v>
      </c>
      <c r="C215" s="21" t="str">
        <f t="shared" si="11"/>
        <v>Cúcuta/Municipal</v>
      </c>
      <c r="D215" s="5" t="s">
        <v>438</v>
      </c>
      <c r="E215" s="5" t="s">
        <v>439</v>
      </c>
      <c r="F215" s="6">
        <v>12</v>
      </c>
      <c r="G215" s="6">
        <v>1113</v>
      </c>
      <c r="H215" s="6">
        <v>92.750000000000028</v>
      </c>
      <c r="I215" s="6">
        <v>1035</v>
      </c>
      <c r="J215" s="6">
        <v>86.249999999999986</v>
      </c>
      <c r="K215" s="6">
        <v>558</v>
      </c>
      <c r="L215" s="6">
        <v>54.000000000000014</v>
      </c>
      <c r="M215" s="6">
        <v>38.666666666666671</v>
      </c>
      <c r="N215" s="6">
        <v>8.3333333333333329E-2</v>
      </c>
      <c r="O215" s="6">
        <v>47.333333333333329</v>
      </c>
      <c r="P215" s="6">
        <v>38.833333333333336</v>
      </c>
      <c r="Q215" s="6">
        <v>8.3333333333333329E-2</v>
      </c>
      <c r="R215" t="str">
        <f t="shared" si="10"/>
        <v>Cúcuta,Municipal,Cúcuta/Municipal,Juzgado 002 Civil Municipal de Cúcuta,MARIA TERESA  OSPINO REYES,12,1113,92.75,1035,86.25,558,54,38.6666666666667,0.0833333333333333,47.3333333333333,38.8333333333333,0.0833333333333333</v>
      </c>
    </row>
    <row r="216" spans="1:18" ht="75" x14ac:dyDescent="0.25">
      <c r="A216" s="4" t="s">
        <v>427</v>
      </c>
      <c r="B216" s="4" t="s">
        <v>2</v>
      </c>
      <c r="C216" s="21" t="str">
        <f t="shared" si="11"/>
        <v>Cúcuta/Municipal</v>
      </c>
      <c r="D216" s="5" t="s">
        <v>440</v>
      </c>
      <c r="E216" s="5" t="s">
        <v>441</v>
      </c>
      <c r="F216" s="6">
        <v>12</v>
      </c>
      <c r="G216" s="6">
        <v>1098</v>
      </c>
      <c r="H216" s="6">
        <v>91.5</v>
      </c>
      <c r="I216" s="6">
        <v>1035</v>
      </c>
      <c r="J216" s="6">
        <v>86.25</v>
      </c>
      <c r="K216" s="6">
        <v>630</v>
      </c>
      <c r="L216" s="6">
        <v>52.833333333333329</v>
      </c>
      <c r="M216" s="6">
        <v>38.583333333333336</v>
      </c>
      <c r="N216" s="6">
        <v>8.3333333333333329E-2</v>
      </c>
      <c r="O216" s="6">
        <v>49.416666666666657</v>
      </c>
      <c r="P216" s="6">
        <v>36.75</v>
      </c>
      <c r="Q216" s="6">
        <v>8.3333333333333329E-2</v>
      </c>
      <c r="R216" t="str">
        <f t="shared" si="10"/>
        <v>Cúcuta,Municipal,Cúcuta/Municipal,Juzgado 008 Civil Municipal de Cúcuta,SILVIA MELISSA INÉS GUERRERO BLANCO,12,1098,91.5,1035,86.25,630,52.8333333333333,38.5833333333333,0.0833333333333333,49.4166666666667,36.75,0.0833333333333333</v>
      </c>
    </row>
    <row r="217" spans="1:18" ht="60" x14ac:dyDescent="0.25">
      <c r="A217" s="4" t="s">
        <v>427</v>
      </c>
      <c r="B217" s="4" t="s">
        <v>2</v>
      </c>
      <c r="C217" s="21" t="str">
        <f t="shared" si="11"/>
        <v>Cúcuta/Municipal</v>
      </c>
      <c r="D217" s="5" t="s">
        <v>442</v>
      </c>
      <c r="E217" s="5" t="s">
        <v>443</v>
      </c>
      <c r="F217" s="6">
        <v>12</v>
      </c>
      <c r="G217" s="6">
        <v>1155</v>
      </c>
      <c r="H217" s="6">
        <v>96.249999999999972</v>
      </c>
      <c r="I217" s="6">
        <v>975</v>
      </c>
      <c r="J217" s="6">
        <v>81.249999999999972</v>
      </c>
      <c r="K217" s="6">
        <v>940</v>
      </c>
      <c r="L217" s="6">
        <v>54.583333333333336</v>
      </c>
      <c r="M217" s="6">
        <v>41.416666666666664</v>
      </c>
      <c r="N217" s="6">
        <v>0.25</v>
      </c>
      <c r="O217" s="6">
        <v>39.333333333333329</v>
      </c>
      <c r="P217" s="6">
        <v>41.666666666666671</v>
      </c>
      <c r="Q217" s="6">
        <v>0.25</v>
      </c>
      <c r="R217" t="str">
        <f t="shared" si="10"/>
        <v>Cúcuta,Municipal,Cúcuta/Municipal,Juzgado 010 Civil Municipal de Cúcuta,JOSE ESTANISLAO YANEZ  MONCADA,12,1155,96.25,975,81.25,940,54.5833333333333,41.4166666666667,0.25,39.3333333333333,41.6666666666667,0.25</v>
      </c>
    </row>
    <row r="218" spans="1:18" ht="60" x14ac:dyDescent="0.25">
      <c r="A218" s="4" t="s">
        <v>427</v>
      </c>
      <c r="B218" s="4" t="s">
        <v>2</v>
      </c>
      <c r="C218" s="21" t="str">
        <f t="shared" si="11"/>
        <v>Cúcuta/Municipal</v>
      </c>
      <c r="D218" s="5" t="s">
        <v>444</v>
      </c>
      <c r="E218" s="5" t="s">
        <v>445</v>
      </c>
      <c r="F218" s="6">
        <v>12</v>
      </c>
      <c r="G218" s="6">
        <v>1134</v>
      </c>
      <c r="H218" s="6">
        <v>94.499999999999972</v>
      </c>
      <c r="I218" s="6">
        <v>962</v>
      </c>
      <c r="J218" s="6">
        <v>80.166666666666657</v>
      </c>
      <c r="K218" s="6">
        <v>503</v>
      </c>
      <c r="L218" s="6">
        <v>54.166666666666643</v>
      </c>
      <c r="M218" s="6">
        <v>40.083333333333343</v>
      </c>
      <c r="N218" s="6">
        <v>0.25</v>
      </c>
      <c r="O218" s="6">
        <v>42.916666666666671</v>
      </c>
      <c r="P218" s="6">
        <v>37</v>
      </c>
      <c r="Q218" s="6">
        <v>0.25</v>
      </c>
      <c r="R218" t="str">
        <f t="shared" si="10"/>
        <v>Cúcuta,Municipal,Cúcuta/Municipal,Juzgado 004 Civil Municipal de Cúcuta,CARLOS ARMANDO VARON  PATIÑO,12,1134,94.5,962,80.1666666666667,503,54.1666666666666,40.0833333333333,0.25,42.9166666666667,37,0.25</v>
      </c>
    </row>
    <row r="219" spans="1:18" ht="60" x14ac:dyDescent="0.25">
      <c r="A219" s="4" t="s">
        <v>427</v>
      </c>
      <c r="B219" s="4" t="s">
        <v>2</v>
      </c>
      <c r="C219" s="21" t="str">
        <f t="shared" si="11"/>
        <v>Cúcuta/Municipal</v>
      </c>
      <c r="D219" s="5" t="s">
        <v>446</v>
      </c>
      <c r="E219" s="5" t="s">
        <v>447</v>
      </c>
      <c r="F219" s="6">
        <v>12</v>
      </c>
      <c r="G219" s="6">
        <v>1004</v>
      </c>
      <c r="H219" s="6">
        <v>83.666666666666657</v>
      </c>
      <c r="I219" s="6">
        <v>911</v>
      </c>
      <c r="J219" s="6">
        <v>75.916666666666657</v>
      </c>
      <c r="K219" s="6">
        <v>340</v>
      </c>
      <c r="L219" s="6">
        <v>45.916666666666664</v>
      </c>
      <c r="M219" s="6">
        <v>37.416666666666671</v>
      </c>
      <c r="N219" s="6">
        <v>0.33333333333333331</v>
      </c>
      <c r="O219" s="6">
        <v>38.166666666666671</v>
      </c>
      <c r="P219" s="6">
        <v>37.416666666666664</v>
      </c>
      <c r="Q219" s="6">
        <v>0.33333333333333331</v>
      </c>
      <c r="R219" t="str">
        <f t="shared" si="10"/>
        <v>Cúcuta,Municipal,Cúcuta/Municipal,Juzgado 001 Civil Municipal de Ocaña,RAFAEL ORLANDO MORA  GEREDA ,12,1004,83.6666666666667,911,75.9166666666667,340,45.9166666666667,37.4166666666667,0.333333333333333,38.1666666666667,37.4166666666667,0.333333333333333</v>
      </c>
    </row>
    <row r="220" spans="1:18" ht="60" x14ac:dyDescent="0.25">
      <c r="A220" s="4" t="s">
        <v>427</v>
      </c>
      <c r="B220" s="4" t="s">
        <v>2</v>
      </c>
      <c r="C220" s="21" t="str">
        <f t="shared" si="11"/>
        <v>Cúcuta/Municipal</v>
      </c>
      <c r="D220" s="5" t="s">
        <v>448</v>
      </c>
      <c r="E220" s="5" t="s">
        <v>449</v>
      </c>
      <c r="F220" s="6">
        <v>12</v>
      </c>
      <c r="G220" s="6">
        <v>1059</v>
      </c>
      <c r="H220" s="6">
        <v>88.25</v>
      </c>
      <c r="I220" s="6">
        <v>869</v>
      </c>
      <c r="J220" s="6">
        <v>72.416666666666671</v>
      </c>
      <c r="K220" s="6">
        <v>425</v>
      </c>
      <c r="L220" s="6">
        <v>49.916666666666657</v>
      </c>
      <c r="M220" s="6">
        <v>38.166666666666671</v>
      </c>
      <c r="N220" s="6">
        <v>0.16666666666666671</v>
      </c>
      <c r="O220" s="6">
        <v>36.166666666666671</v>
      </c>
      <c r="P220" s="6">
        <v>36.083333333333343</v>
      </c>
      <c r="Q220" s="6">
        <v>0.16666666666666671</v>
      </c>
      <c r="R220" t="str">
        <f t="shared" si="10"/>
        <v>Cúcuta,Municipal,Cúcuta/Municipal,Juzgado 002 Civil Municipal de Ocaña,CARMEN ZULEMA JIMENEZ  AREVALO,12,1059,88.25,869,72.4166666666667,425,49.9166666666667,38.1666666666667,0.166666666666667,36.1666666666667,36.0833333333333,0.166666666666667</v>
      </c>
    </row>
    <row r="221" spans="1:18" ht="60" x14ac:dyDescent="0.25">
      <c r="A221" s="4" t="s">
        <v>427</v>
      </c>
      <c r="B221" s="4" t="s">
        <v>2</v>
      </c>
      <c r="C221" s="21" t="str">
        <f t="shared" si="11"/>
        <v>Cúcuta/Municipal</v>
      </c>
      <c r="D221" s="5" t="s">
        <v>450</v>
      </c>
      <c r="E221" s="5" t="s">
        <v>451</v>
      </c>
      <c r="F221" s="6">
        <v>12</v>
      </c>
      <c r="G221" s="6">
        <v>1010</v>
      </c>
      <c r="H221" s="6">
        <v>84.1666666666667</v>
      </c>
      <c r="I221" s="6">
        <v>866</v>
      </c>
      <c r="J221" s="6">
        <v>72.166666666666671</v>
      </c>
      <c r="K221" s="6">
        <v>601</v>
      </c>
      <c r="L221" s="6">
        <v>45.750000000000007</v>
      </c>
      <c r="M221" s="6">
        <v>38.25</v>
      </c>
      <c r="N221" s="6">
        <v>0.16666666666666671</v>
      </c>
      <c r="O221" s="6">
        <v>33.83333333333335</v>
      </c>
      <c r="P221" s="6">
        <v>38.249999999999993</v>
      </c>
      <c r="Q221" s="6">
        <v>8.3333333333333329E-2</v>
      </c>
      <c r="R221" t="str">
        <f t="shared" si="10"/>
        <v>Cúcuta,Municipal,Cúcuta/Municipal,Juzgado 003 Civil Municipal de Ocaña,FRANCISCA HELENA PALLARES  ANGARITA,12,1010,84.1666666666667,866,72.1666666666667,601,45.75,38.25,0.166666666666667,33.8333333333333,38.25,0.0833333333333333</v>
      </c>
    </row>
    <row r="222" spans="1:18" ht="75" x14ac:dyDescent="0.25">
      <c r="A222" s="4" t="s">
        <v>427</v>
      </c>
      <c r="B222" s="4" t="s">
        <v>2</v>
      </c>
      <c r="C222" s="21" t="str">
        <f t="shared" si="11"/>
        <v>Cúcuta/Municipal</v>
      </c>
      <c r="D222" s="5" t="s">
        <v>452</v>
      </c>
      <c r="E222" s="5" t="s">
        <v>453</v>
      </c>
      <c r="F222" s="6">
        <v>12</v>
      </c>
      <c r="G222" s="6">
        <v>772</v>
      </c>
      <c r="H222" s="6">
        <v>64.333333333333343</v>
      </c>
      <c r="I222" s="6">
        <v>806</v>
      </c>
      <c r="J222" s="6">
        <v>67.166666666666671</v>
      </c>
      <c r="K222" s="6">
        <v>640</v>
      </c>
      <c r="L222" s="6">
        <v>51.500000000000007</v>
      </c>
      <c r="M222" s="6">
        <v>12.83333333333333</v>
      </c>
      <c r="N222" s="6">
        <v>0</v>
      </c>
      <c r="O222" s="6">
        <v>55.916666666666664</v>
      </c>
      <c r="P222" s="6">
        <v>11.250000000000002</v>
      </c>
      <c r="Q222" s="6">
        <v>0</v>
      </c>
      <c r="R222" t="str">
        <f t="shared" si="10"/>
        <v>Cúcuta,Municipal,Cúcuta/Municipal,Juzgado 001 Civil Municipal de Los Patios,OMAR  MATEUS  URIBE,12,772,64.3333333333333,806,67.1666666666667,640,51.5,12.8333333333333,0,55.9166666666667,11.25,0</v>
      </c>
    </row>
    <row r="223" spans="1:18" ht="60" x14ac:dyDescent="0.25">
      <c r="A223" s="4" t="s">
        <v>427</v>
      </c>
      <c r="B223" s="4" t="s">
        <v>2</v>
      </c>
      <c r="C223" s="21" t="str">
        <f t="shared" si="11"/>
        <v>Cúcuta/Municipal</v>
      </c>
      <c r="D223" s="5" t="s">
        <v>454</v>
      </c>
      <c r="E223" s="5" t="s">
        <v>455</v>
      </c>
      <c r="F223" s="6">
        <v>9</v>
      </c>
      <c r="G223" s="6">
        <v>843</v>
      </c>
      <c r="H223" s="6">
        <v>93.666666666666686</v>
      </c>
      <c r="I223" s="6">
        <v>681</v>
      </c>
      <c r="J223" s="6">
        <v>75.666666666666671</v>
      </c>
      <c r="K223" s="6">
        <v>1046</v>
      </c>
      <c r="L223" s="6">
        <v>52.555555555555557</v>
      </c>
      <c r="M223" s="6">
        <v>41.111111111111114</v>
      </c>
      <c r="N223" s="6">
        <v>0</v>
      </c>
      <c r="O223" s="6">
        <v>33.333333333333329</v>
      </c>
      <c r="P223" s="6">
        <v>42.333333333333336</v>
      </c>
      <c r="Q223" s="6">
        <v>0</v>
      </c>
      <c r="R223" t="str">
        <f t="shared" si="10"/>
        <v>Cúcuta,Municipal,Cúcuta/Municipal,Juzgado 006 Civil Municipal de Cúcuta,JOSE ARMANDO RAMIREZ BAUTISTA,9,843,93.6666666666667,681,75.6666666666667,1046,52.5555555555556,41.1111111111111,0,33.3333333333333,42.3333333333333,0</v>
      </c>
    </row>
    <row r="224" spans="1:18" ht="75" x14ac:dyDescent="0.25">
      <c r="A224" s="4" t="s">
        <v>456</v>
      </c>
      <c r="B224" s="4" t="s">
        <v>2</v>
      </c>
      <c r="C224" s="21" t="str">
        <f t="shared" si="11"/>
        <v>Cundinamarca/Municipal</v>
      </c>
      <c r="D224" s="5" t="s">
        <v>457</v>
      </c>
      <c r="E224" s="5" t="s">
        <v>458</v>
      </c>
      <c r="F224" s="6">
        <v>12</v>
      </c>
      <c r="G224" s="6">
        <v>1585</v>
      </c>
      <c r="H224" s="6">
        <v>132.08333333333334</v>
      </c>
      <c r="I224" s="6">
        <v>1075</v>
      </c>
      <c r="J224" s="6">
        <v>89.5833333333333</v>
      </c>
      <c r="K224" s="6">
        <v>1299</v>
      </c>
      <c r="L224" s="6">
        <v>113.66666666666667</v>
      </c>
      <c r="M224" s="6">
        <v>18.333333333333329</v>
      </c>
      <c r="N224" s="6">
        <v>8.3333333333333329E-2</v>
      </c>
      <c r="O224" s="6">
        <v>76.916666666666657</v>
      </c>
      <c r="P224" s="6">
        <v>12.583333333333332</v>
      </c>
      <c r="Q224" s="6">
        <v>8.3333333333333329E-2</v>
      </c>
      <c r="R224" t="str">
        <f t="shared" si="10"/>
        <v>Cundinamarca,Municipal,Cundinamarca/Municipal,Juzgado 001 Civil Municipal de Mosquera,MARIA DEL PILAR OÑATE  SANCHEZ,12,1585,132.083333333333,1075,89.5833333333333,1299,113.666666666667,18.3333333333333,0.0833333333333333,76.9166666666667,12.5833333333333,0.0833333333333333</v>
      </c>
    </row>
    <row r="225" spans="1:18" ht="60" x14ac:dyDescent="0.25">
      <c r="A225" s="4" t="s">
        <v>456</v>
      </c>
      <c r="B225" s="4" t="s">
        <v>2</v>
      </c>
      <c r="C225" s="21" t="str">
        <f t="shared" si="11"/>
        <v>Cundinamarca/Municipal</v>
      </c>
      <c r="D225" s="5" t="s">
        <v>459</v>
      </c>
      <c r="E225" s="5" t="s">
        <v>460</v>
      </c>
      <c r="F225" s="6">
        <v>9</v>
      </c>
      <c r="G225" s="6">
        <v>1246</v>
      </c>
      <c r="H225" s="6">
        <v>138.44444444444443</v>
      </c>
      <c r="I225" s="6">
        <v>1011</v>
      </c>
      <c r="J225" s="6">
        <v>112.33333333333334</v>
      </c>
      <c r="K225" s="6">
        <v>499</v>
      </c>
      <c r="L225" s="6">
        <v>114.2222222222222</v>
      </c>
      <c r="M225" s="6">
        <v>24.111111111111111</v>
      </c>
      <c r="N225" s="6">
        <v>0.1111111111111111</v>
      </c>
      <c r="O225" s="6">
        <v>90.555555555555557</v>
      </c>
      <c r="P225" s="6">
        <v>21.666666666666664</v>
      </c>
      <c r="Q225" s="6">
        <v>0.1111111111111111</v>
      </c>
      <c r="R225" t="str">
        <f t="shared" si="10"/>
        <v>Cundinamarca,Municipal,Cundinamarca/Municipal,Juzgado 001 Civil Municipal de Madrid,JOSÉ EUSEBIO  VARGAS BECERRA,9,1246,138.444444444444,1011,112.333333333333,499,114.222222222222,24.1111111111111,0.111111111111111,90.5555555555556,21.6666666666667,0.111111111111111</v>
      </c>
    </row>
    <row r="226" spans="1:18" ht="60" x14ac:dyDescent="0.25">
      <c r="A226" s="4" t="s">
        <v>456</v>
      </c>
      <c r="B226" s="4" t="s">
        <v>2</v>
      </c>
      <c r="C226" s="21" t="str">
        <f t="shared" si="11"/>
        <v>Cundinamarca/Municipal</v>
      </c>
      <c r="D226" s="5" t="s">
        <v>461</v>
      </c>
      <c r="E226" s="5" t="s">
        <v>462</v>
      </c>
      <c r="F226" s="6">
        <v>12</v>
      </c>
      <c r="G226" s="6">
        <v>1231</v>
      </c>
      <c r="H226" s="6">
        <v>102.58333333333329</v>
      </c>
      <c r="I226" s="6">
        <v>864</v>
      </c>
      <c r="J226" s="6">
        <v>71.999999999999972</v>
      </c>
      <c r="K226" s="6">
        <v>1059</v>
      </c>
      <c r="L226" s="6">
        <v>89.416666666666629</v>
      </c>
      <c r="M226" s="6">
        <v>13.083333333333334</v>
      </c>
      <c r="N226" s="6">
        <v>8.3333333333333329E-2</v>
      </c>
      <c r="O226" s="6">
        <v>61.083333333333321</v>
      </c>
      <c r="P226" s="6">
        <v>10.833333333333334</v>
      </c>
      <c r="Q226" s="6">
        <v>8.3333333333333329E-2</v>
      </c>
      <c r="R226" t="str">
        <f t="shared" si="10"/>
        <v>Cundinamarca,Municipal,Cundinamarca/Municipal,Juzgado 001 Civil Municipal de Funza,EVELIN YANETH  ORTEGA BARANCOS ,12,1231,102.583333333333,864,72,1059,89.4166666666666,13.0833333333333,0.0833333333333333,61.0833333333333,10.8333333333333,0.0833333333333333</v>
      </c>
    </row>
    <row r="227" spans="1:18" ht="75" x14ac:dyDescent="0.25">
      <c r="A227" s="4" t="s">
        <v>456</v>
      </c>
      <c r="B227" s="4" t="s">
        <v>2</v>
      </c>
      <c r="C227" s="21" t="str">
        <f t="shared" si="11"/>
        <v>Cundinamarca/Municipal</v>
      </c>
      <c r="D227" s="5" t="s">
        <v>463</v>
      </c>
      <c r="E227" s="5" t="s">
        <v>464</v>
      </c>
      <c r="F227" s="6">
        <v>12</v>
      </c>
      <c r="G227" s="6">
        <v>922</v>
      </c>
      <c r="H227" s="6">
        <v>76.833333333333343</v>
      </c>
      <c r="I227" s="6">
        <v>832</v>
      </c>
      <c r="J227" s="6">
        <v>69.333333333333357</v>
      </c>
      <c r="K227" s="6">
        <v>1273</v>
      </c>
      <c r="L227" s="6">
        <v>65.25</v>
      </c>
      <c r="M227" s="6">
        <v>11.583333333333334</v>
      </c>
      <c r="N227" s="6">
        <v>0</v>
      </c>
      <c r="O227" s="6">
        <v>59.500000000000014</v>
      </c>
      <c r="P227" s="6">
        <v>9.8333333333333339</v>
      </c>
      <c r="Q227" s="6">
        <v>0</v>
      </c>
      <c r="R227" t="str">
        <f t="shared" si="10"/>
        <v>Cundinamarca,Municipal,Cundinamarca/Municipal,Juzgado 001 Civil Municipal de Facatativá,JHOANA ALEXANDRA VEGA CASTAÑEDA,12,922,76.8333333333333,832,69.3333333333334,1273,65.25,11.5833333333333,0,59.5,9.83333333333333,0</v>
      </c>
    </row>
    <row r="228" spans="1:18" ht="75" x14ac:dyDescent="0.25">
      <c r="A228" s="4" t="s">
        <v>456</v>
      </c>
      <c r="B228" s="4" t="s">
        <v>2</v>
      </c>
      <c r="C228" s="21" t="str">
        <f t="shared" si="11"/>
        <v>Cundinamarca/Municipal</v>
      </c>
      <c r="D228" s="5" t="s">
        <v>465</v>
      </c>
      <c r="E228" s="5" t="s">
        <v>466</v>
      </c>
      <c r="F228" s="6">
        <v>12</v>
      </c>
      <c r="G228" s="6">
        <v>925</v>
      </c>
      <c r="H228" s="6">
        <v>77.083333333333343</v>
      </c>
      <c r="I228" s="6">
        <v>710</v>
      </c>
      <c r="J228" s="6">
        <v>59.166666666666686</v>
      </c>
      <c r="K228" s="6">
        <v>407</v>
      </c>
      <c r="L228" s="6">
        <v>56.333333333333343</v>
      </c>
      <c r="M228" s="6">
        <v>20.750000000000004</v>
      </c>
      <c r="N228" s="6">
        <v>0</v>
      </c>
      <c r="O228" s="6">
        <v>38.916666666666679</v>
      </c>
      <c r="P228" s="6">
        <v>20.250000000000004</v>
      </c>
      <c r="Q228" s="6">
        <v>0</v>
      </c>
      <c r="R228" t="str">
        <f t="shared" si="10"/>
        <v>Cundinamarca,Municipal,Cundinamarca/Municipal,Juzgado 003 Civil Municipal de Fusagasugá,FARY RUBIELA BURBANO  MUÑOZ,12,925,77.0833333333333,710,59.1666666666667,407,56.3333333333333,20.75,0,38.9166666666667,20.25,0</v>
      </c>
    </row>
    <row r="229" spans="1:18" ht="75" x14ac:dyDescent="0.25">
      <c r="A229" s="4" t="s">
        <v>456</v>
      </c>
      <c r="B229" s="4" t="s">
        <v>2</v>
      </c>
      <c r="C229" s="21" t="str">
        <f t="shared" si="11"/>
        <v>Cundinamarca/Municipal</v>
      </c>
      <c r="D229" s="5" t="s">
        <v>467</v>
      </c>
      <c r="E229" s="5" t="s">
        <v>468</v>
      </c>
      <c r="F229" s="6">
        <v>12</v>
      </c>
      <c r="G229" s="6">
        <v>839</v>
      </c>
      <c r="H229" s="6">
        <v>69.916666666666671</v>
      </c>
      <c r="I229" s="6">
        <v>659</v>
      </c>
      <c r="J229" s="6">
        <v>54.916666666666664</v>
      </c>
      <c r="K229" s="6">
        <v>580</v>
      </c>
      <c r="L229" s="6">
        <v>48.5</v>
      </c>
      <c r="M229" s="6">
        <v>21.416666666666668</v>
      </c>
      <c r="N229" s="6">
        <v>0</v>
      </c>
      <c r="O229" s="6">
        <v>35.083333333333343</v>
      </c>
      <c r="P229" s="6">
        <v>19.833333333333336</v>
      </c>
      <c r="Q229" s="6">
        <v>0</v>
      </c>
      <c r="R229" t="str">
        <f t="shared" si="10"/>
        <v>Cundinamarca,Municipal,Cundinamarca/Municipal,Juzgado 002 Civil Municipal de Fusagasugá,MARTHA JEANNETTE LOPEZ  SANCHEZ,12,839,69.9166666666667,659,54.9166666666667,580,48.5,21.4166666666667,0,35.0833333333333,19.8333333333333,0</v>
      </c>
    </row>
    <row r="230" spans="1:18" ht="60" x14ac:dyDescent="0.25">
      <c r="A230" s="4" t="s">
        <v>456</v>
      </c>
      <c r="B230" s="4" t="s">
        <v>2</v>
      </c>
      <c r="C230" s="21" t="str">
        <f t="shared" si="11"/>
        <v>Cundinamarca/Municipal</v>
      </c>
      <c r="D230" s="5" t="s">
        <v>469</v>
      </c>
      <c r="E230" s="5" t="s">
        <v>470</v>
      </c>
      <c r="F230" s="6">
        <v>12</v>
      </c>
      <c r="G230" s="6">
        <v>1082</v>
      </c>
      <c r="H230" s="6">
        <v>90.166666666666657</v>
      </c>
      <c r="I230" s="6">
        <v>636</v>
      </c>
      <c r="J230" s="6">
        <v>53.000000000000014</v>
      </c>
      <c r="K230" s="6">
        <v>487</v>
      </c>
      <c r="L230" s="6">
        <v>82.249999999999986</v>
      </c>
      <c r="M230" s="6">
        <v>7.8333333333333339</v>
      </c>
      <c r="N230" s="6">
        <v>8.3333333333333329E-2</v>
      </c>
      <c r="O230" s="6">
        <v>46.166666666666671</v>
      </c>
      <c r="P230" s="6">
        <v>6.75</v>
      </c>
      <c r="Q230" s="6">
        <v>8.3333333333333329E-2</v>
      </c>
      <c r="R230" t="str">
        <f t="shared" si="10"/>
        <v>Cundinamarca,Municipal,Cundinamarca/Municipal,Juzgado 002 Civil Municipal de Soacha,RAFAEL  NUÑEZ  ARIAS,12,1082,90.1666666666667,636,53,487,82.25,7.83333333333333,0.0833333333333333,46.1666666666667,6.75,0.0833333333333333</v>
      </c>
    </row>
    <row r="231" spans="1:18" ht="60" x14ac:dyDescent="0.25">
      <c r="A231" s="4" t="s">
        <v>456</v>
      </c>
      <c r="B231" s="4" t="s">
        <v>2</v>
      </c>
      <c r="C231" s="21" t="str">
        <f t="shared" si="11"/>
        <v>Cundinamarca/Municipal</v>
      </c>
      <c r="D231" s="5" t="s">
        <v>471</v>
      </c>
      <c r="E231" s="5" t="s">
        <v>472</v>
      </c>
      <c r="F231" s="6">
        <v>12</v>
      </c>
      <c r="G231" s="6">
        <v>746</v>
      </c>
      <c r="H231" s="6">
        <v>62.166666666666664</v>
      </c>
      <c r="I231" s="6">
        <v>588</v>
      </c>
      <c r="J231" s="6">
        <v>49.000000000000007</v>
      </c>
      <c r="K231" s="6">
        <v>473</v>
      </c>
      <c r="L231" s="6">
        <v>48.583333333333336</v>
      </c>
      <c r="M231" s="6">
        <v>13.583333333333334</v>
      </c>
      <c r="N231" s="6">
        <v>0</v>
      </c>
      <c r="O231" s="6">
        <v>36.916666666666664</v>
      </c>
      <c r="P231" s="6">
        <v>12.08333333333333</v>
      </c>
      <c r="Q231" s="6">
        <v>0</v>
      </c>
      <c r="R231" t="str">
        <f t="shared" si="10"/>
        <v>Cundinamarca,Municipal,Cundinamarca/Municipal,Juzgado 001 Civil Municipal de Chía,ANDRES GUTIERREZ BELTRAN,12,746,62.1666666666667,588,49,473,48.5833333333333,13.5833333333333,0,36.9166666666667,12.0833333333333,0</v>
      </c>
    </row>
    <row r="232" spans="1:18" ht="60" x14ac:dyDescent="0.25">
      <c r="A232" s="4" t="s">
        <v>456</v>
      </c>
      <c r="B232" s="4" t="s">
        <v>2</v>
      </c>
      <c r="C232" s="21" t="str">
        <f t="shared" si="11"/>
        <v>Cundinamarca/Municipal</v>
      </c>
      <c r="D232" s="5" t="s">
        <v>473</v>
      </c>
      <c r="E232" s="5" t="s">
        <v>474</v>
      </c>
      <c r="F232" s="6">
        <v>12</v>
      </c>
      <c r="G232" s="6">
        <v>713</v>
      </c>
      <c r="H232" s="6">
        <v>59.416666666666657</v>
      </c>
      <c r="I232" s="6">
        <v>587</v>
      </c>
      <c r="J232" s="6">
        <v>48.916666666666657</v>
      </c>
      <c r="K232" s="6">
        <v>449</v>
      </c>
      <c r="L232" s="6">
        <v>40.083333333333329</v>
      </c>
      <c r="M232" s="6">
        <v>19.166666666666668</v>
      </c>
      <c r="N232" s="6">
        <v>0.16666666666666671</v>
      </c>
      <c r="O232" s="6">
        <v>31.833333333333325</v>
      </c>
      <c r="P232" s="6">
        <v>16.916666666666668</v>
      </c>
      <c r="Q232" s="6">
        <v>0.16666666666666671</v>
      </c>
      <c r="R232" t="str">
        <f t="shared" si="10"/>
        <v>Cundinamarca,Municipal,Cundinamarca/Municipal,Juzgado 004 Civil Municipal de Girardot,ALFREDO GONZALEZ GARCIA,12,713,59.4166666666667,587,48.9166666666667,449,40.0833333333333,19.1666666666667,0.166666666666667,31.8333333333333,16.9166666666667,0.166666666666667</v>
      </c>
    </row>
    <row r="233" spans="1:18" ht="75" x14ac:dyDescent="0.25">
      <c r="A233" s="4" t="s">
        <v>456</v>
      </c>
      <c r="B233" s="4" t="s">
        <v>2</v>
      </c>
      <c r="C233" s="21" t="str">
        <f t="shared" si="11"/>
        <v>Cundinamarca/Municipal</v>
      </c>
      <c r="D233" s="5" t="s">
        <v>475</v>
      </c>
      <c r="E233" s="5" t="s">
        <v>476</v>
      </c>
      <c r="F233" s="6">
        <v>12</v>
      </c>
      <c r="G233" s="6">
        <v>1092</v>
      </c>
      <c r="H233" s="6">
        <v>91</v>
      </c>
      <c r="I233" s="6">
        <v>563</v>
      </c>
      <c r="J233" s="6">
        <v>46.916666666666671</v>
      </c>
      <c r="K233" s="6">
        <v>462</v>
      </c>
      <c r="L233" s="6">
        <v>82.833333333333343</v>
      </c>
      <c r="M233" s="6">
        <v>8.0833333333333321</v>
      </c>
      <c r="N233" s="6">
        <v>8.3333333333333329E-2</v>
      </c>
      <c r="O233" s="6">
        <v>39.833333333333336</v>
      </c>
      <c r="P233" s="6">
        <v>7.083333333333333</v>
      </c>
      <c r="Q233" s="6">
        <v>0</v>
      </c>
      <c r="R233" t="str">
        <f t="shared" si="10"/>
        <v>Cundinamarca,Municipal,Cundinamarca/Municipal,Juzgado 001 Civil Municipal de Soacha,CHRIS ROGER EDUARDO BAQUERO OSORIO,12,1092,91,563,46.9166666666667,462,82.8333333333333,8.08333333333333,0.0833333333333333,39.8333333333333,7.08333333333333,0</v>
      </c>
    </row>
    <row r="234" spans="1:18" ht="75" x14ac:dyDescent="0.25">
      <c r="A234" s="4" t="s">
        <v>456</v>
      </c>
      <c r="B234" s="4" t="s">
        <v>2</v>
      </c>
      <c r="C234" s="21" t="str">
        <f t="shared" si="11"/>
        <v>Cundinamarca/Municipal</v>
      </c>
      <c r="D234" s="5" t="s">
        <v>477</v>
      </c>
      <c r="E234" s="5" t="s">
        <v>478</v>
      </c>
      <c r="F234" s="6">
        <v>12</v>
      </c>
      <c r="G234" s="6">
        <v>938</v>
      </c>
      <c r="H234" s="6">
        <v>78.166666666666686</v>
      </c>
      <c r="I234" s="6">
        <v>547</v>
      </c>
      <c r="J234" s="6">
        <v>45.583333333333329</v>
      </c>
      <c r="K234" s="6">
        <v>857</v>
      </c>
      <c r="L234" s="6">
        <v>58.000000000000007</v>
      </c>
      <c r="M234" s="6">
        <v>20.166666666666671</v>
      </c>
      <c r="N234" s="6">
        <v>0</v>
      </c>
      <c r="O234" s="6">
        <v>25.916666666666657</v>
      </c>
      <c r="P234" s="6">
        <v>19.666666666666668</v>
      </c>
      <c r="Q234" s="6">
        <v>0</v>
      </c>
      <c r="R234" t="str">
        <f t="shared" si="10"/>
        <v>Cundinamarca,Municipal,Cundinamarca/Municipal,Juzgado 001 Civil Municipal de Fusagasugá,NANCY CRISTINA GUERRERO CASALLAS,12,938,78.1666666666667,547,45.5833333333333,857,58,20.1666666666667,0,25.9166666666667,19.6666666666667,0</v>
      </c>
    </row>
    <row r="235" spans="1:18" ht="60" x14ac:dyDescent="0.25">
      <c r="A235" s="4" t="s">
        <v>456</v>
      </c>
      <c r="B235" s="4" t="s">
        <v>2</v>
      </c>
      <c r="C235" s="21" t="str">
        <f t="shared" si="11"/>
        <v>Cundinamarca/Municipal</v>
      </c>
      <c r="D235" s="5" t="s">
        <v>479</v>
      </c>
      <c r="E235" s="5" t="s">
        <v>480</v>
      </c>
      <c r="F235" s="6">
        <v>12</v>
      </c>
      <c r="G235" s="6">
        <v>733</v>
      </c>
      <c r="H235" s="6">
        <v>61.083333333333321</v>
      </c>
      <c r="I235" s="6">
        <v>536</v>
      </c>
      <c r="J235" s="6">
        <v>44.666666666666671</v>
      </c>
      <c r="K235" s="6">
        <v>599</v>
      </c>
      <c r="L235" s="6">
        <v>47.249999999999993</v>
      </c>
      <c r="M235" s="6">
        <v>13.833333333333332</v>
      </c>
      <c r="N235" s="6">
        <v>0</v>
      </c>
      <c r="O235" s="6">
        <v>33.500000000000007</v>
      </c>
      <c r="P235" s="6">
        <v>11.166666666666668</v>
      </c>
      <c r="Q235" s="6">
        <v>0</v>
      </c>
      <c r="R235" t="str">
        <f t="shared" si="10"/>
        <v>Cundinamarca,Municipal,Cundinamarca/Municipal,Juzgado 003 Civil Municipal de Chía,NELLY ESPERANZA  MORALES  RODRIGUEZ,12,733,61.0833333333333,536,44.6666666666667,599,47.25,13.8333333333333,0,33.5,11.1666666666667,0</v>
      </c>
    </row>
    <row r="236" spans="1:18" ht="60" x14ac:dyDescent="0.25">
      <c r="A236" s="4" t="s">
        <v>456</v>
      </c>
      <c r="B236" s="4" t="s">
        <v>2</v>
      </c>
      <c r="C236" s="21" t="str">
        <f t="shared" si="11"/>
        <v>Cundinamarca/Municipal</v>
      </c>
      <c r="D236" s="5" t="s">
        <v>481</v>
      </c>
      <c r="E236" s="5" t="s">
        <v>482</v>
      </c>
      <c r="F236" s="6">
        <v>12</v>
      </c>
      <c r="G236" s="6">
        <v>872</v>
      </c>
      <c r="H236" s="6">
        <v>72.666666666666643</v>
      </c>
      <c r="I236" s="6">
        <v>515</v>
      </c>
      <c r="J236" s="6">
        <v>42.916666666666657</v>
      </c>
      <c r="K236" s="6">
        <v>439</v>
      </c>
      <c r="L236" s="6">
        <v>59.083333333333321</v>
      </c>
      <c r="M236" s="6">
        <v>13.583333333333332</v>
      </c>
      <c r="N236" s="6">
        <v>0</v>
      </c>
      <c r="O236" s="6">
        <v>32.083333333333321</v>
      </c>
      <c r="P236" s="6">
        <v>10.833333333333332</v>
      </c>
      <c r="Q236" s="6">
        <v>0</v>
      </c>
      <c r="R236" t="str">
        <f t="shared" si="10"/>
        <v>Cundinamarca,Municipal,Cundinamarca/Municipal,Juzgado 002 Civil Municipal de Chía,DIANA MARCELA CUELLAR  GUZMAN,12,872,72.6666666666666,515,42.9166666666667,439,59.0833333333333,13.5833333333333,0,32.0833333333333,10.8333333333333,0</v>
      </c>
    </row>
    <row r="237" spans="1:18" ht="60" x14ac:dyDescent="0.25">
      <c r="A237" s="4" t="s">
        <v>456</v>
      </c>
      <c r="B237" s="4" t="s">
        <v>2</v>
      </c>
      <c r="C237" s="21" t="str">
        <f t="shared" si="11"/>
        <v>Cundinamarca/Municipal</v>
      </c>
      <c r="D237" s="5" t="s">
        <v>483</v>
      </c>
      <c r="E237" s="5" t="s">
        <v>484</v>
      </c>
      <c r="F237" s="6">
        <v>12</v>
      </c>
      <c r="G237" s="6">
        <v>701</v>
      </c>
      <c r="H237" s="6">
        <v>58.416666666666679</v>
      </c>
      <c r="I237" s="6">
        <v>489</v>
      </c>
      <c r="J237" s="6">
        <v>40.750000000000007</v>
      </c>
      <c r="K237" s="6">
        <v>220</v>
      </c>
      <c r="L237" s="6">
        <v>39.416666666666671</v>
      </c>
      <c r="M237" s="6">
        <v>18.916666666666664</v>
      </c>
      <c r="N237" s="6">
        <v>8.3333333333333329E-2</v>
      </c>
      <c r="O237" s="6">
        <v>23.999999999999996</v>
      </c>
      <c r="P237" s="6">
        <v>16.666666666666664</v>
      </c>
      <c r="Q237" s="6">
        <v>8.3333333333333329E-2</v>
      </c>
      <c r="R237" t="str">
        <f t="shared" si="10"/>
        <v>Cundinamarca,Municipal,Cundinamarca/Municipal,Juzgado 003 Civil Municipal de Girardot,CARLOS ORLANDO  BERNAL  CUADROS ,12,701,58.4166666666667,489,40.75,220,39.4166666666667,18.9166666666667,0.0833333333333333,24,16.6666666666667,0.0833333333333333</v>
      </c>
    </row>
    <row r="238" spans="1:18" ht="60" x14ac:dyDescent="0.25">
      <c r="A238" s="4" t="s">
        <v>456</v>
      </c>
      <c r="B238" s="4" t="s">
        <v>2</v>
      </c>
      <c r="C238" s="21" t="str">
        <f t="shared" si="11"/>
        <v>Cundinamarca/Municipal</v>
      </c>
      <c r="D238" s="5" t="s">
        <v>485</v>
      </c>
      <c r="E238" s="5" t="s">
        <v>486</v>
      </c>
      <c r="F238" s="6">
        <v>12</v>
      </c>
      <c r="G238" s="6">
        <v>684</v>
      </c>
      <c r="H238" s="6">
        <v>57</v>
      </c>
      <c r="I238" s="6">
        <v>453</v>
      </c>
      <c r="J238" s="6">
        <v>37.749999999999993</v>
      </c>
      <c r="K238" s="6">
        <v>269</v>
      </c>
      <c r="L238" s="6">
        <v>38.083333333333336</v>
      </c>
      <c r="M238" s="6">
        <v>18.75</v>
      </c>
      <c r="N238" s="6">
        <v>0.16666666666666671</v>
      </c>
      <c r="O238" s="6">
        <v>20.583333333333329</v>
      </c>
      <c r="P238" s="6">
        <v>17</v>
      </c>
      <c r="Q238" s="6">
        <v>0.16666666666666671</v>
      </c>
      <c r="R238" t="str">
        <f t="shared" si="10"/>
        <v>Cundinamarca,Municipal,Cundinamarca/Municipal,Juzgado 002 Civil Municipal de Girardot,JAIME HERNAN GOMEZ  MONTOYA,12,684,57,453,37.75,269,38.0833333333333,18.75,0.166666666666667,20.5833333333333,17,0.166666666666667</v>
      </c>
    </row>
    <row r="239" spans="1:18" ht="60" x14ac:dyDescent="0.25">
      <c r="A239" s="4" t="s">
        <v>456</v>
      </c>
      <c r="B239" s="4" t="s">
        <v>2</v>
      </c>
      <c r="C239" s="21" t="str">
        <f t="shared" si="11"/>
        <v>Cundinamarca/Municipal</v>
      </c>
      <c r="D239" s="5" t="s">
        <v>487</v>
      </c>
      <c r="E239" s="5" t="s">
        <v>488</v>
      </c>
      <c r="F239" s="6">
        <v>12</v>
      </c>
      <c r="G239" s="6">
        <v>704</v>
      </c>
      <c r="H239" s="6">
        <v>58.666666666666671</v>
      </c>
      <c r="I239" s="6">
        <v>438</v>
      </c>
      <c r="J239" s="6">
        <v>36.499999999999993</v>
      </c>
      <c r="K239" s="6">
        <v>361</v>
      </c>
      <c r="L239" s="6">
        <v>39.166666666666671</v>
      </c>
      <c r="M239" s="6">
        <v>19.333333333333332</v>
      </c>
      <c r="N239" s="6">
        <v>0.16666666666666671</v>
      </c>
      <c r="O239" s="6">
        <v>19.083333333333329</v>
      </c>
      <c r="P239" s="6">
        <v>17.25</v>
      </c>
      <c r="Q239" s="6">
        <v>0.16666666666666671</v>
      </c>
      <c r="R239" t="str">
        <f t="shared" si="10"/>
        <v>Cundinamarca,Municipal,Cundinamarca/Municipal,Juzgado 001 Civil Municipal de Girardot,MARIO HUMBERTO YAÑEZ  AYALA,12,704,58.6666666666667,438,36.5,361,39.1666666666667,19.3333333333333,0.166666666666667,19.0833333333333,17.25,0.166666666666667</v>
      </c>
    </row>
    <row r="240" spans="1:18" ht="75" x14ac:dyDescent="0.25">
      <c r="A240" s="4" t="s">
        <v>456</v>
      </c>
      <c r="B240" s="4" t="s">
        <v>2</v>
      </c>
      <c r="C240" s="21" t="str">
        <f t="shared" si="11"/>
        <v>Cundinamarca/Municipal</v>
      </c>
      <c r="D240" s="5" t="s">
        <v>489</v>
      </c>
      <c r="E240" s="5" t="s">
        <v>490</v>
      </c>
      <c r="F240" s="6">
        <v>12</v>
      </c>
      <c r="G240" s="6">
        <v>598</v>
      </c>
      <c r="H240" s="6">
        <v>49.833333333333329</v>
      </c>
      <c r="I240" s="6">
        <v>397</v>
      </c>
      <c r="J240" s="6">
        <v>33.083333333333336</v>
      </c>
      <c r="K240" s="6">
        <v>143</v>
      </c>
      <c r="L240" s="6">
        <v>40.499999999999986</v>
      </c>
      <c r="M240" s="6">
        <v>9.3333333333333339</v>
      </c>
      <c r="N240" s="6">
        <v>0</v>
      </c>
      <c r="O240" s="6">
        <v>24.416666666666664</v>
      </c>
      <c r="P240" s="6">
        <v>8.6666666666666661</v>
      </c>
      <c r="Q240" s="6">
        <v>0</v>
      </c>
      <c r="R240" t="str">
        <f t="shared" si="10"/>
        <v>Cundinamarca,Municipal,Cundinamarca/Municipal,Juzgado 001 Civil Municipal de Zipaquirá,SANDRA MERIDA AGUILAR NIÑO,12,598,49.8333333333333,397,33.0833333333333,143,40.5,9.33333333333333,0,24.4166666666667,8.66666666666667,0</v>
      </c>
    </row>
    <row r="241" spans="1:18" ht="75" x14ac:dyDescent="0.25">
      <c r="A241" s="4" t="s">
        <v>456</v>
      </c>
      <c r="B241" s="4" t="s">
        <v>2</v>
      </c>
      <c r="C241" s="21" t="str">
        <f t="shared" si="11"/>
        <v>Cundinamarca/Municipal</v>
      </c>
      <c r="D241" s="5" t="s">
        <v>491</v>
      </c>
      <c r="E241" s="5" t="s">
        <v>492</v>
      </c>
      <c r="F241" s="6">
        <v>9</v>
      </c>
      <c r="G241" s="6">
        <v>445</v>
      </c>
      <c r="H241" s="6">
        <v>49.444444444444457</v>
      </c>
      <c r="I241" s="6">
        <v>396</v>
      </c>
      <c r="J241" s="6">
        <v>44.000000000000007</v>
      </c>
      <c r="K241" s="6">
        <v>296</v>
      </c>
      <c r="L241" s="6">
        <v>39.666666666666671</v>
      </c>
      <c r="M241" s="6">
        <v>9.6666666666666679</v>
      </c>
      <c r="N241" s="6">
        <v>0.1111111111111111</v>
      </c>
      <c r="O241" s="6">
        <v>35.111111111111114</v>
      </c>
      <c r="P241" s="6">
        <v>8.7777777777777786</v>
      </c>
      <c r="Q241" s="6">
        <v>0.1111111111111111</v>
      </c>
      <c r="R241" t="str">
        <f t="shared" si="10"/>
        <v>Cundinamarca,Municipal,Cundinamarca/Municipal,Juzgado 003 Civil Municipal de Zipaquirá,RODRIGO JOSÉ PINEDA RODRIGUEZ,9,445,49.4444444444445,396,44,296,39.6666666666667,9.66666666666667,0.111111111111111,35.1111111111111,8.77777777777778,0.111111111111111</v>
      </c>
    </row>
    <row r="242" spans="1:18" ht="75" x14ac:dyDescent="0.25">
      <c r="A242" s="4" t="s">
        <v>456</v>
      </c>
      <c r="B242" s="4" t="s">
        <v>2</v>
      </c>
      <c r="C242" s="21" t="str">
        <f t="shared" si="11"/>
        <v>Cundinamarca/Municipal</v>
      </c>
      <c r="D242" s="5" t="s">
        <v>493</v>
      </c>
      <c r="E242" s="5" t="s">
        <v>494</v>
      </c>
      <c r="F242" s="6">
        <v>12</v>
      </c>
      <c r="G242" s="6">
        <v>523</v>
      </c>
      <c r="H242" s="6">
        <v>43.583333333333336</v>
      </c>
      <c r="I242" s="6">
        <v>386</v>
      </c>
      <c r="J242" s="6">
        <v>32.166666666666671</v>
      </c>
      <c r="K242" s="6">
        <v>176</v>
      </c>
      <c r="L242" s="6">
        <v>34.583333333333336</v>
      </c>
      <c r="M242" s="6">
        <v>9</v>
      </c>
      <c r="N242" s="6">
        <v>0</v>
      </c>
      <c r="O242" s="6">
        <v>25.166666666666671</v>
      </c>
      <c r="P242" s="6">
        <v>6.9999999999999991</v>
      </c>
      <c r="Q242" s="6">
        <v>0</v>
      </c>
      <c r="R242" t="str">
        <f t="shared" si="10"/>
        <v>Cundinamarca,Municipal,Cundinamarca/Municipal,Juzgado 001 Civil Municipal de La Mesa,JOSÉ DE LA CRUZ  COLMENARES AMADOR,12,523,43.5833333333333,386,32.1666666666667,176,34.5833333333333,9,0,25.1666666666667,7,0</v>
      </c>
    </row>
    <row r="243" spans="1:18" ht="60" x14ac:dyDescent="0.25">
      <c r="A243" s="4" t="s">
        <v>456</v>
      </c>
      <c r="B243" s="4" t="s">
        <v>2</v>
      </c>
      <c r="C243" s="21" t="str">
        <f t="shared" si="11"/>
        <v>Cundinamarca/Municipal</v>
      </c>
      <c r="D243" s="5" t="s">
        <v>495</v>
      </c>
      <c r="E243" s="5" t="s">
        <v>496</v>
      </c>
      <c r="F243" s="6">
        <v>9</v>
      </c>
      <c r="G243" s="6">
        <v>418</v>
      </c>
      <c r="H243" s="6">
        <v>46.444444444444464</v>
      </c>
      <c r="I243" s="6">
        <v>336</v>
      </c>
      <c r="J243" s="6">
        <v>37.333333333333336</v>
      </c>
      <c r="K243" s="6">
        <v>148</v>
      </c>
      <c r="L243" s="6">
        <v>33.888888888888893</v>
      </c>
      <c r="M243" s="6">
        <v>12.444444444444443</v>
      </c>
      <c r="N243" s="6">
        <v>0.1111111111111111</v>
      </c>
      <c r="O243" s="6">
        <v>26.555555555555554</v>
      </c>
      <c r="P243" s="6">
        <v>10.666666666666666</v>
      </c>
      <c r="Q243" s="6">
        <v>0.1111111111111111</v>
      </c>
      <c r="R243" t="str">
        <f t="shared" si="10"/>
        <v>Cundinamarca,Municipal,Cundinamarca/Municipal,Juzgado 001 Civil Municipal de Ubaté,LILIA INES  SUAREZ  GÓMEZ,9,418,46.4444444444445,336,37.3333333333333,148,33.8888888888889,12.4444444444444,0.111111111111111,26.5555555555556,10.6666666666667,0.111111111111111</v>
      </c>
    </row>
    <row r="244" spans="1:18" ht="75" x14ac:dyDescent="0.25">
      <c r="A244" s="4" t="s">
        <v>456</v>
      </c>
      <c r="B244" s="4" t="s">
        <v>2</v>
      </c>
      <c r="C244" s="21" t="str">
        <f t="shared" si="11"/>
        <v>Cundinamarca/Municipal</v>
      </c>
      <c r="D244" s="5" t="s">
        <v>497</v>
      </c>
      <c r="E244" s="5" t="s">
        <v>498</v>
      </c>
      <c r="F244" s="6">
        <v>9</v>
      </c>
      <c r="G244" s="6">
        <v>446</v>
      </c>
      <c r="H244" s="6">
        <v>49.555555555555571</v>
      </c>
      <c r="I244" s="6">
        <v>277</v>
      </c>
      <c r="J244" s="6">
        <v>30.777777777777771</v>
      </c>
      <c r="K244" s="6">
        <v>516</v>
      </c>
      <c r="L244" s="6">
        <v>39.8888888888889</v>
      </c>
      <c r="M244" s="6">
        <v>9.5555555555555554</v>
      </c>
      <c r="N244" s="6">
        <v>0.1111111111111111</v>
      </c>
      <c r="O244" s="6">
        <v>21.55555555555555</v>
      </c>
      <c r="P244" s="6">
        <v>9.1111111111111107</v>
      </c>
      <c r="Q244" s="6">
        <v>0.1111111111111111</v>
      </c>
      <c r="R244" t="str">
        <f t="shared" si="10"/>
        <v>Cundinamarca,Municipal,Cundinamarca/Municipal,Juzgado 002 Civil Municipal de Zipaquirá,JHON BRAYAN CASTILLO CELY,9,446,49.5555555555556,277,30.7777777777778,516,39.8888888888889,9.55555555555556,0.111111111111111,21.5555555555556,9.11111111111111,0.111111111111111</v>
      </c>
    </row>
    <row r="245" spans="1:18" ht="60" x14ac:dyDescent="0.25">
      <c r="A245" s="4" t="s">
        <v>456</v>
      </c>
      <c r="B245" s="4" t="s">
        <v>2</v>
      </c>
      <c r="C245" s="21" t="str">
        <f t="shared" si="11"/>
        <v>Cundinamarca/Municipal</v>
      </c>
      <c r="D245" s="5" t="s">
        <v>499</v>
      </c>
      <c r="E245" s="5" t="s">
        <v>500</v>
      </c>
      <c r="F245" s="6">
        <v>12</v>
      </c>
      <c r="G245" s="6">
        <v>345</v>
      </c>
      <c r="H245" s="6">
        <v>28.749999999999993</v>
      </c>
      <c r="I245" s="6">
        <v>266</v>
      </c>
      <c r="J245" s="6">
        <v>22.166666666666661</v>
      </c>
      <c r="K245" s="6">
        <v>69</v>
      </c>
      <c r="L245" s="6">
        <v>25.583333333333329</v>
      </c>
      <c r="M245" s="6">
        <v>3.1666666666666661</v>
      </c>
      <c r="N245" s="6">
        <v>0</v>
      </c>
      <c r="O245" s="6">
        <v>19.166666666666661</v>
      </c>
      <c r="P245" s="6">
        <v>3</v>
      </c>
      <c r="Q245" s="6">
        <v>0</v>
      </c>
      <c r="R245" t="str">
        <f t="shared" si="10"/>
        <v>Cundinamarca,Municipal,Cundinamarca/Municipal,Juzgado 002 Civil Municipal de Leticia,ANDREA TATIANA HURTADO SALAZAR,12,345,28.75,266,22.1666666666667,69,25.5833333333333,3.16666666666667,0,19.1666666666667,3,0</v>
      </c>
    </row>
    <row r="246" spans="1:18" ht="60" x14ac:dyDescent="0.25">
      <c r="A246" s="4" t="s">
        <v>456</v>
      </c>
      <c r="B246" s="4" t="s">
        <v>2</v>
      </c>
      <c r="C246" s="21" t="str">
        <f t="shared" si="11"/>
        <v>Cundinamarca/Municipal</v>
      </c>
      <c r="D246" s="5" t="s">
        <v>501</v>
      </c>
      <c r="E246" s="5" t="s">
        <v>502</v>
      </c>
      <c r="F246" s="6">
        <v>12</v>
      </c>
      <c r="G246" s="6">
        <v>336</v>
      </c>
      <c r="H246" s="6">
        <v>27.999999999999996</v>
      </c>
      <c r="I246" s="6">
        <v>224</v>
      </c>
      <c r="J246" s="6">
        <v>18.666666666666664</v>
      </c>
      <c r="K246" s="6">
        <v>224</v>
      </c>
      <c r="L246" s="6">
        <v>24.166666666666668</v>
      </c>
      <c r="M246" s="6">
        <v>3.8333333333333335</v>
      </c>
      <c r="N246" s="6">
        <v>0</v>
      </c>
      <c r="O246" s="6">
        <v>14.66666666666667</v>
      </c>
      <c r="P246" s="6">
        <v>4</v>
      </c>
      <c r="Q246" s="6">
        <v>0</v>
      </c>
      <c r="R246" t="str">
        <f t="shared" si="10"/>
        <v>Cundinamarca,Municipal,Cundinamarca/Municipal,Juzgado 001 Civil Municipal de Leticia,JOEL EMIGDIO  GUILLEN DE LA ROSA,12,336,28,224,18.6666666666667,224,24.1666666666667,3.83333333333333,0,14.6666666666667,4,0</v>
      </c>
    </row>
    <row r="247" spans="1:18" ht="75" x14ac:dyDescent="0.25">
      <c r="A247" s="4" t="s">
        <v>456</v>
      </c>
      <c r="B247" s="4" t="s">
        <v>2</v>
      </c>
      <c r="C247" s="21" t="str">
        <f t="shared" si="11"/>
        <v>Cundinamarca/Municipal</v>
      </c>
      <c r="D247" s="5" t="s">
        <v>503</v>
      </c>
      <c r="E247" s="5" t="s">
        <v>504</v>
      </c>
      <c r="F247" s="6">
        <v>12</v>
      </c>
      <c r="G247" s="6">
        <v>268</v>
      </c>
      <c r="H247" s="6">
        <v>22.333333333333336</v>
      </c>
      <c r="I247" s="6">
        <v>212</v>
      </c>
      <c r="J247" s="6">
        <v>17.666666666666671</v>
      </c>
      <c r="K247" s="6">
        <v>91</v>
      </c>
      <c r="L247" s="6">
        <v>16.75</v>
      </c>
      <c r="M247" s="6">
        <v>5.5000000000000009</v>
      </c>
      <c r="N247" s="6">
        <v>8.3333333333333329E-2</v>
      </c>
      <c r="O247" s="6">
        <v>12.666666666666668</v>
      </c>
      <c r="P247" s="6">
        <v>4.9166666666666679</v>
      </c>
      <c r="Q247" s="6">
        <v>8.3333333333333329E-2</v>
      </c>
      <c r="R247" t="str">
        <f t="shared" si="10"/>
        <v>Cundinamarca,Municipal,Cundinamarca/Municipal,Juzgado 001 Civil Municipal de Chocontá,DARY JANETH  MONTAÑA  PERDOMO,12,268,22.3333333333333,212,17.6666666666667,91,16.75,5.5,0.0833333333333333,12.6666666666667,4.91666666666667,0.0833333333333333</v>
      </c>
    </row>
    <row r="248" spans="1:18" ht="75" x14ac:dyDescent="0.25">
      <c r="A248" s="4" t="s">
        <v>505</v>
      </c>
      <c r="B248" s="4" t="s">
        <v>2</v>
      </c>
      <c r="C248" s="21" t="str">
        <f t="shared" si="11"/>
        <v>Florencia/Municipal</v>
      </c>
      <c r="D248" s="5" t="s">
        <v>506</v>
      </c>
      <c r="E248" s="5" t="s">
        <v>507</v>
      </c>
      <c r="F248" s="6">
        <v>12</v>
      </c>
      <c r="G248" s="6">
        <v>930</v>
      </c>
      <c r="H248" s="6">
        <v>77.5</v>
      </c>
      <c r="I248" s="6">
        <v>875</v>
      </c>
      <c r="J248" s="6">
        <v>72.916666666666671</v>
      </c>
      <c r="K248" s="6">
        <v>792</v>
      </c>
      <c r="L248" s="6">
        <v>57.583333333333343</v>
      </c>
      <c r="M248" s="6">
        <v>19.666666666666668</v>
      </c>
      <c r="N248" s="6">
        <v>0.25</v>
      </c>
      <c r="O248" s="6">
        <v>53.583333333333336</v>
      </c>
      <c r="P248" s="6">
        <v>19.083333333333336</v>
      </c>
      <c r="Q248" s="6">
        <v>0.25</v>
      </c>
      <c r="R248" t="str">
        <f t="shared" si="10"/>
        <v>Florencia,Municipal,Florencia/Municipal,Juzgado 004 Civil Municipal de Florencia,WILLIAM ANDRES CHICA  PIMENTEL,12,930,77.5,875,72.9166666666667,792,57.5833333333333,19.6666666666667,0.25,53.5833333333333,19.0833333333333,0.25</v>
      </c>
    </row>
    <row r="249" spans="1:18" ht="75" x14ac:dyDescent="0.25">
      <c r="A249" s="4" t="s">
        <v>505</v>
      </c>
      <c r="B249" s="4" t="s">
        <v>2</v>
      </c>
      <c r="C249" s="21" t="str">
        <f t="shared" si="11"/>
        <v>Florencia/Municipal</v>
      </c>
      <c r="D249" s="5" t="s">
        <v>508</v>
      </c>
      <c r="E249" s="5" t="s">
        <v>509</v>
      </c>
      <c r="F249" s="6">
        <v>12</v>
      </c>
      <c r="G249" s="6">
        <v>1072</v>
      </c>
      <c r="H249" s="6">
        <v>89.333333333333343</v>
      </c>
      <c r="I249" s="6">
        <v>754</v>
      </c>
      <c r="J249" s="6">
        <v>62.833333333333321</v>
      </c>
      <c r="K249" s="6">
        <v>610</v>
      </c>
      <c r="L249" s="6">
        <v>69.333333333333329</v>
      </c>
      <c r="M249" s="6">
        <v>19.750000000000004</v>
      </c>
      <c r="N249" s="6">
        <v>0.25</v>
      </c>
      <c r="O249" s="6">
        <v>43.666666666666657</v>
      </c>
      <c r="P249" s="6">
        <v>18.916666666666664</v>
      </c>
      <c r="Q249" s="6">
        <v>0.25</v>
      </c>
      <c r="R249" t="str">
        <f t="shared" si="10"/>
        <v>Florencia,Municipal,Florencia/Municipal,Juzgado 003 Civil Municipal de Florencia,ANGELA MARIA MURCIA RAMOS,12,1072,89.3333333333333,754,62.8333333333333,610,69.3333333333333,19.75,0.25,43.6666666666667,18.9166666666667,0.25</v>
      </c>
    </row>
    <row r="250" spans="1:18" ht="75" x14ac:dyDescent="0.25">
      <c r="A250" s="4" t="s">
        <v>505</v>
      </c>
      <c r="B250" s="4" t="s">
        <v>2</v>
      </c>
      <c r="C250" s="21" t="str">
        <f t="shared" si="11"/>
        <v>Florencia/Municipal</v>
      </c>
      <c r="D250" s="5" t="s">
        <v>510</v>
      </c>
      <c r="E250" s="5" t="s">
        <v>511</v>
      </c>
      <c r="F250" s="6">
        <v>12</v>
      </c>
      <c r="G250" s="6">
        <v>961</v>
      </c>
      <c r="H250" s="6">
        <v>80.083333333333343</v>
      </c>
      <c r="I250" s="6">
        <v>610</v>
      </c>
      <c r="J250" s="6">
        <v>50.833333333333336</v>
      </c>
      <c r="K250" s="6">
        <v>918</v>
      </c>
      <c r="L250" s="6">
        <v>60.833333333333343</v>
      </c>
      <c r="M250" s="6">
        <v>19</v>
      </c>
      <c r="N250" s="6">
        <v>0.25</v>
      </c>
      <c r="O250" s="6">
        <v>33.249999999999993</v>
      </c>
      <c r="P250" s="6">
        <v>17.166666666666664</v>
      </c>
      <c r="Q250" s="6">
        <v>0.41666666666666669</v>
      </c>
      <c r="R250" t="str">
        <f t="shared" si="10"/>
        <v>Florencia,Municipal,Florencia/Municipal,Juzgado 002 Civil Municipal de Florencia,LEIVY JOHANNA MUÑOZ YATE,12,961,80.0833333333333,610,50.8333333333333,918,60.8333333333333,19,0.25,33.25,17.1666666666667,0.416666666666667</v>
      </c>
    </row>
    <row r="251" spans="1:18" ht="75" x14ac:dyDescent="0.25">
      <c r="A251" s="4" t="s">
        <v>505</v>
      </c>
      <c r="B251" s="4" t="s">
        <v>2</v>
      </c>
      <c r="C251" s="21" t="str">
        <f t="shared" si="11"/>
        <v>Florencia/Municipal</v>
      </c>
      <c r="D251" s="5" t="s">
        <v>512</v>
      </c>
      <c r="E251" s="5" t="s">
        <v>513</v>
      </c>
      <c r="F251" s="6">
        <v>9</v>
      </c>
      <c r="G251" s="6">
        <v>674</v>
      </c>
      <c r="H251" s="6">
        <v>74.888888888888914</v>
      </c>
      <c r="I251" s="6">
        <v>477</v>
      </c>
      <c r="J251" s="6">
        <v>53.000000000000007</v>
      </c>
      <c r="K251" s="6">
        <v>1255</v>
      </c>
      <c r="L251" s="6">
        <v>61</v>
      </c>
      <c r="M251" s="6">
        <v>13.666666666666666</v>
      </c>
      <c r="N251" s="6">
        <v>0.22222222222222221</v>
      </c>
      <c r="O251" s="6">
        <v>39.333333333333343</v>
      </c>
      <c r="P251" s="6">
        <v>13.444444444444443</v>
      </c>
      <c r="Q251" s="6">
        <v>0.22222222222222221</v>
      </c>
      <c r="R251" t="str">
        <f t="shared" si="10"/>
        <v>Florencia,Municipal,Florencia/Municipal,Juzgado 001 Civil Municipal de Florencia,JOSE LUIS RESTREPO  MENDEZ,9,674,74.8888888888889,477,53,1255,61,13.6666666666667,0.222222222222222,39.3333333333333,13.4444444444444,0.222222222222222</v>
      </c>
    </row>
    <row r="252" spans="1:18" ht="60" x14ac:dyDescent="0.25">
      <c r="A252" s="4" t="s">
        <v>514</v>
      </c>
      <c r="B252" s="4" t="s">
        <v>2</v>
      </c>
      <c r="C252" s="21" t="str">
        <f t="shared" si="11"/>
        <v>Ibagué/Municipal</v>
      </c>
      <c r="D252" s="5" t="s">
        <v>515</v>
      </c>
      <c r="E252" s="5" t="s">
        <v>516</v>
      </c>
      <c r="F252" s="6">
        <v>12</v>
      </c>
      <c r="G252" s="6">
        <v>566</v>
      </c>
      <c r="H252" s="6">
        <v>47.16666666666665</v>
      </c>
      <c r="I252" s="6">
        <v>635</v>
      </c>
      <c r="J252" s="6">
        <v>52.916666666666657</v>
      </c>
      <c r="K252" s="6">
        <v>193</v>
      </c>
      <c r="L252" s="6">
        <v>20.499999999999996</v>
      </c>
      <c r="M252" s="6">
        <v>26</v>
      </c>
      <c r="N252" s="6">
        <v>0.66666666666666663</v>
      </c>
      <c r="O252" s="6">
        <v>27.166666666666664</v>
      </c>
      <c r="P252" s="6">
        <v>25.25</v>
      </c>
      <c r="Q252" s="6">
        <v>0.5</v>
      </c>
      <c r="R252" t="str">
        <f t="shared" si="10"/>
        <v>Ibagué,Municipal,Ibagué/Municipal,Juzgado 007 Civil Municipal de Ibagué,JESUS MARIA MOLINA  MIRANDA,12,566,47.1666666666667,635,52.9166666666667,193,20.5,26,0.666666666666667,27.1666666666667,25.25,0.5</v>
      </c>
    </row>
    <row r="253" spans="1:18" ht="60" x14ac:dyDescent="0.25">
      <c r="A253" s="4" t="s">
        <v>514</v>
      </c>
      <c r="B253" s="4" t="s">
        <v>2</v>
      </c>
      <c r="C253" s="21" t="str">
        <f t="shared" si="11"/>
        <v>Ibagué/Municipal</v>
      </c>
      <c r="D253" s="5" t="s">
        <v>517</v>
      </c>
      <c r="E253" s="5" t="s">
        <v>518</v>
      </c>
      <c r="F253" s="6">
        <v>12</v>
      </c>
      <c r="G253" s="6">
        <v>568</v>
      </c>
      <c r="H253" s="6">
        <v>47.333333333333343</v>
      </c>
      <c r="I253" s="6">
        <v>608</v>
      </c>
      <c r="J253" s="6">
        <v>50.666666666666671</v>
      </c>
      <c r="K253" s="6">
        <v>230</v>
      </c>
      <c r="L253" s="6">
        <v>20.083333333333336</v>
      </c>
      <c r="M253" s="6">
        <v>26.916666666666671</v>
      </c>
      <c r="N253" s="6">
        <v>0.33333333333333331</v>
      </c>
      <c r="O253" s="6">
        <v>21.666666666666664</v>
      </c>
      <c r="P253" s="6">
        <v>28.666666666666668</v>
      </c>
      <c r="Q253" s="6">
        <v>0.33333333333333331</v>
      </c>
      <c r="R253" t="str">
        <f t="shared" si="10"/>
        <v>Ibagué,Municipal,Ibagué/Municipal,Juzgado 001 Civil Municipal de Ibagué,MARIA HILDA VARGAS  LOPEZ,12,568,47.3333333333333,608,50.6666666666667,230,20.0833333333333,26.9166666666667,0.333333333333333,21.6666666666667,28.6666666666667,0.333333333333333</v>
      </c>
    </row>
    <row r="254" spans="1:18" ht="60" x14ac:dyDescent="0.25">
      <c r="A254" s="4" t="s">
        <v>514</v>
      </c>
      <c r="B254" s="4" t="s">
        <v>2</v>
      </c>
      <c r="C254" s="21" t="str">
        <f t="shared" si="11"/>
        <v>Ibagué/Municipal</v>
      </c>
      <c r="D254" s="5" t="s">
        <v>519</v>
      </c>
      <c r="E254" s="5" t="s">
        <v>520</v>
      </c>
      <c r="F254" s="6">
        <v>12</v>
      </c>
      <c r="G254" s="6">
        <v>553</v>
      </c>
      <c r="H254" s="6">
        <v>46.083333333333343</v>
      </c>
      <c r="I254" s="6">
        <v>575</v>
      </c>
      <c r="J254" s="6">
        <v>47.916666666666671</v>
      </c>
      <c r="K254" s="6">
        <v>191</v>
      </c>
      <c r="L254" s="6">
        <v>20.500000000000004</v>
      </c>
      <c r="M254" s="6">
        <v>24.916666666666664</v>
      </c>
      <c r="N254" s="6">
        <v>0.66666666666666663</v>
      </c>
      <c r="O254" s="6">
        <v>25.583333333333339</v>
      </c>
      <c r="P254" s="6">
        <v>21.666666666666671</v>
      </c>
      <c r="Q254" s="6">
        <v>0.66666666666666663</v>
      </c>
      <c r="R254" t="str">
        <f t="shared" si="10"/>
        <v>Ibagué,Municipal,Ibagué/Municipal,Juzgado 004 Civil Municipal de Ibagué,CARMENZA  ARBELAEZ  JARAMILLO,12,553,46.0833333333333,575,47.9166666666667,191,20.5,24.9166666666667,0.666666666666667,25.5833333333333,21.6666666666667,0.666666666666667</v>
      </c>
    </row>
    <row r="255" spans="1:18" ht="60" x14ac:dyDescent="0.25">
      <c r="A255" s="4" t="s">
        <v>514</v>
      </c>
      <c r="B255" s="4" t="s">
        <v>2</v>
      </c>
      <c r="C255" s="21" t="str">
        <f t="shared" si="11"/>
        <v>Ibagué/Municipal</v>
      </c>
      <c r="D255" s="5" t="s">
        <v>521</v>
      </c>
      <c r="E255" s="5" t="s">
        <v>522</v>
      </c>
      <c r="F255" s="6">
        <v>12</v>
      </c>
      <c r="G255" s="6">
        <v>599</v>
      </c>
      <c r="H255" s="6">
        <v>49.916666666666664</v>
      </c>
      <c r="I255" s="6">
        <v>551</v>
      </c>
      <c r="J255" s="6">
        <v>45.916666666666679</v>
      </c>
      <c r="K255" s="6">
        <v>193</v>
      </c>
      <c r="L255" s="6">
        <v>23.416666666666668</v>
      </c>
      <c r="M255" s="6">
        <v>25.916666666666664</v>
      </c>
      <c r="N255" s="6">
        <v>0.58333333333333337</v>
      </c>
      <c r="O255" s="6">
        <v>21.083333333333332</v>
      </c>
      <c r="P255" s="6">
        <v>24.25</v>
      </c>
      <c r="Q255" s="6">
        <v>0.58333333333333337</v>
      </c>
      <c r="R255" t="str">
        <f t="shared" si="10"/>
        <v>Ibagué,Municipal,Ibagué/Municipal,Juzgado 008 Civil Municipal de Ibagué,GERMAN ALONSO AMAYA AFANADOR,12,599,49.9166666666667,551,45.9166666666667,193,23.4166666666667,25.9166666666667,0.583333333333333,21.0833333333333,24.25,0.583333333333333</v>
      </c>
    </row>
    <row r="256" spans="1:18" ht="90" x14ac:dyDescent="0.25">
      <c r="A256" s="4" t="s">
        <v>514</v>
      </c>
      <c r="B256" s="4" t="s">
        <v>2</v>
      </c>
      <c r="C256" s="21" t="str">
        <f t="shared" si="11"/>
        <v>Ibagué/Municipal</v>
      </c>
      <c r="D256" s="5" t="s">
        <v>523</v>
      </c>
      <c r="E256" s="5" t="s">
        <v>524</v>
      </c>
      <c r="F256" s="6">
        <v>12</v>
      </c>
      <c r="G256" s="6">
        <v>552</v>
      </c>
      <c r="H256" s="6">
        <v>45.999999999999993</v>
      </c>
      <c r="I256" s="6">
        <v>530</v>
      </c>
      <c r="J256" s="6">
        <v>44.166666666666657</v>
      </c>
      <c r="K256" s="6">
        <v>110</v>
      </c>
      <c r="L256" s="6">
        <v>21.666666666666668</v>
      </c>
      <c r="M256" s="6">
        <v>23.75</v>
      </c>
      <c r="N256" s="6">
        <v>0.58333333333333337</v>
      </c>
      <c r="O256" s="6">
        <v>20.083333333333329</v>
      </c>
      <c r="P256" s="6">
        <v>23.499999999999996</v>
      </c>
      <c r="Q256" s="6">
        <v>0.58333333333333337</v>
      </c>
      <c r="R256" t="str">
        <f t="shared" si="10"/>
        <v>Ibagué,Municipal,Ibagué/Municipal,Juzgado 006 Civil Municipal de Ibagué,MARTHA FELISA CARVAJALINO  CONTRERAS,12,552,46,530,44.1666666666667,110,21.6666666666667,23.75,0.583333333333333,20.0833333333333,23.5,0.583333333333333</v>
      </c>
    </row>
    <row r="257" spans="1:18" ht="60" x14ac:dyDescent="0.25">
      <c r="A257" s="4" t="s">
        <v>514</v>
      </c>
      <c r="B257" s="4" t="s">
        <v>2</v>
      </c>
      <c r="C257" s="21" t="str">
        <f t="shared" si="11"/>
        <v>Ibagué/Municipal</v>
      </c>
      <c r="D257" s="5" t="s">
        <v>525</v>
      </c>
      <c r="E257" s="5" t="s">
        <v>526</v>
      </c>
      <c r="F257" s="6">
        <v>12</v>
      </c>
      <c r="G257" s="6">
        <v>558</v>
      </c>
      <c r="H257" s="6">
        <v>46.5</v>
      </c>
      <c r="I257" s="6">
        <v>518</v>
      </c>
      <c r="J257" s="6">
        <v>43.166666666666664</v>
      </c>
      <c r="K257" s="6">
        <v>329</v>
      </c>
      <c r="L257" s="6">
        <v>20.916666666666668</v>
      </c>
      <c r="M257" s="6">
        <v>24.916666666666668</v>
      </c>
      <c r="N257" s="6">
        <v>0.66666666666666663</v>
      </c>
      <c r="O257" s="6">
        <v>18.166666666666668</v>
      </c>
      <c r="P257" s="6">
        <v>24.333333333333336</v>
      </c>
      <c r="Q257" s="6">
        <v>0.66666666666666663</v>
      </c>
      <c r="R257" t="str">
        <f t="shared" ref="R257:R320" si="12">+CONCATENATE(A257,",",B257,",",C257,",",D257,",",E257,",",F257,",",G257,",",H257,",",I257,",",J257,",",K257,",",L257,",",M257,",",N257,",",O257,",",P257,",",Q257)</f>
        <v>Ibagué,Municipal,Ibagué/Municipal,Juzgado 005 Civil Municipal de Ibagué,ANGIE PAOLA AHUMADA  THERAN,12,558,46.5,518,43.1666666666667,329,20.9166666666667,24.9166666666667,0.666666666666667,18.1666666666667,24.3333333333333,0.666666666666667</v>
      </c>
    </row>
    <row r="258" spans="1:18" ht="60" x14ac:dyDescent="0.25">
      <c r="A258" s="4" t="s">
        <v>514</v>
      </c>
      <c r="B258" s="4" t="s">
        <v>2</v>
      </c>
      <c r="C258" s="21" t="str">
        <f t="shared" ref="C258:C321" si="13">CONCATENATE(A258,"/",B258)</f>
        <v>Ibagué/Municipal</v>
      </c>
      <c r="D258" s="5" t="s">
        <v>527</v>
      </c>
      <c r="E258" s="5" t="s">
        <v>528</v>
      </c>
      <c r="F258" s="6">
        <v>12</v>
      </c>
      <c r="G258" s="6">
        <v>596</v>
      </c>
      <c r="H258" s="6">
        <v>49.666666666666664</v>
      </c>
      <c r="I258" s="6">
        <v>501</v>
      </c>
      <c r="J258" s="6">
        <v>41.749999999999993</v>
      </c>
      <c r="K258" s="6">
        <v>196</v>
      </c>
      <c r="L258" s="6">
        <v>22.833333333333332</v>
      </c>
      <c r="M258" s="6">
        <v>26.333333333333336</v>
      </c>
      <c r="N258" s="6">
        <v>0.5</v>
      </c>
      <c r="O258" s="6">
        <v>15.749999999999998</v>
      </c>
      <c r="P258" s="6">
        <v>25.583333333333336</v>
      </c>
      <c r="Q258" s="6">
        <v>0.41666666666666669</v>
      </c>
      <c r="R258" t="str">
        <f t="shared" si="12"/>
        <v>Ibagué,Municipal,Ibagué/Municipal,Juzgado 003 Civil Municipal de Ibagué,FRANCISCO QUINTANA  ROJAS,12,596,49.6666666666667,501,41.75,196,22.8333333333333,26.3333333333333,0.5,15.75,25.5833333333333,0.416666666666667</v>
      </c>
    </row>
    <row r="259" spans="1:18" ht="60" x14ac:dyDescent="0.25">
      <c r="A259" s="4" t="s">
        <v>514</v>
      </c>
      <c r="B259" s="4" t="s">
        <v>2</v>
      </c>
      <c r="C259" s="21" t="str">
        <f t="shared" si="13"/>
        <v>Ibagué/Municipal</v>
      </c>
      <c r="D259" s="5" t="s">
        <v>529</v>
      </c>
      <c r="E259" s="5" t="s">
        <v>530</v>
      </c>
      <c r="F259" s="6">
        <v>12</v>
      </c>
      <c r="G259" s="6">
        <v>574</v>
      </c>
      <c r="H259" s="6">
        <v>47.833333333333329</v>
      </c>
      <c r="I259" s="6">
        <v>494</v>
      </c>
      <c r="J259" s="6">
        <v>41.166666666666664</v>
      </c>
      <c r="K259" s="6">
        <v>238</v>
      </c>
      <c r="L259" s="6">
        <v>21.916666666666668</v>
      </c>
      <c r="M259" s="6">
        <v>25.249999999999996</v>
      </c>
      <c r="N259" s="6">
        <v>0.66666666666666663</v>
      </c>
      <c r="O259" s="6">
        <v>18.333333333333332</v>
      </c>
      <c r="P259" s="6">
        <v>22.166666666666671</v>
      </c>
      <c r="Q259" s="6">
        <v>0.66666666666666663</v>
      </c>
      <c r="R259" t="str">
        <f t="shared" si="12"/>
        <v>Ibagué,Municipal,Ibagué/Municipal,Juzgado 010 Civil Municipal de Ibagué,JAIME LUNA  RODRIGUEZ,12,574,47.8333333333333,494,41.1666666666667,238,21.9166666666667,25.25,0.666666666666667,18.3333333333333,22.1666666666667,0.666666666666667</v>
      </c>
    </row>
    <row r="260" spans="1:18" ht="60" x14ac:dyDescent="0.25">
      <c r="A260" s="4" t="s">
        <v>514</v>
      </c>
      <c r="B260" s="4" t="s">
        <v>2</v>
      </c>
      <c r="C260" s="21" t="str">
        <f t="shared" si="13"/>
        <v>Ibagué/Municipal</v>
      </c>
      <c r="D260" s="5" t="s">
        <v>531</v>
      </c>
      <c r="E260" s="5" t="s">
        <v>532</v>
      </c>
      <c r="F260" s="6">
        <v>12</v>
      </c>
      <c r="G260" s="6">
        <v>588</v>
      </c>
      <c r="H260" s="6">
        <v>49.000000000000007</v>
      </c>
      <c r="I260" s="6">
        <v>484</v>
      </c>
      <c r="J260" s="6">
        <v>40.333333333333343</v>
      </c>
      <c r="K260" s="6">
        <v>316</v>
      </c>
      <c r="L260" s="6">
        <v>23.416666666666664</v>
      </c>
      <c r="M260" s="6">
        <v>25.000000000000004</v>
      </c>
      <c r="N260" s="6">
        <v>0.58333333333333337</v>
      </c>
      <c r="O260" s="6">
        <v>17.833333333333336</v>
      </c>
      <c r="P260" s="6">
        <v>21.916666666666671</v>
      </c>
      <c r="Q260" s="6">
        <v>0.58333333333333337</v>
      </c>
      <c r="R260" t="str">
        <f t="shared" si="12"/>
        <v>Ibagué,Municipal,Ibagué/Municipal,Juzgado 009 Civil Municipal de Ibagué,ANGELA CONSTANZA RINCON  ZAMORA,12,588,49,484,40.3333333333333,316,23.4166666666667,25,0.583333333333333,17.8333333333333,21.9166666666667,0.583333333333333</v>
      </c>
    </row>
    <row r="261" spans="1:18" ht="75" x14ac:dyDescent="0.25">
      <c r="A261" s="4" t="s">
        <v>514</v>
      </c>
      <c r="B261" s="4" t="s">
        <v>2</v>
      </c>
      <c r="C261" s="21" t="str">
        <f t="shared" si="13"/>
        <v>Ibagué/Municipal</v>
      </c>
      <c r="D261" s="5" t="s">
        <v>533</v>
      </c>
      <c r="E261" s="5" t="s">
        <v>534</v>
      </c>
      <c r="F261" s="6">
        <v>12</v>
      </c>
      <c r="G261" s="6">
        <v>584</v>
      </c>
      <c r="H261" s="6">
        <v>48.666666666666657</v>
      </c>
      <c r="I261" s="6">
        <v>453</v>
      </c>
      <c r="J261" s="6">
        <v>37.749999999999993</v>
      </c>
      <c r="K261" s="6">
        <v>146</v>
      </c>
      <c r="L261" s="6">
        <v>23.25</v>
      </c>
      <c r="M261" s="6">
        <v>24.666666666666664</v>
      </c>
      <c r="N261" s="6">
        <v>0.75</v>
      </c>
      <c r="O261" s="6">
        <v>14.083333333333334</v>
      </c>
      <c r="P261" s="6">
        <v>22.916666666666668</v>
      </c>
      <c r="Q261" s="6">
        <v>0.75</v>
      </c>
      <c r="R261" t="str">
        <f t="shared" si="12"/>
        <v>Ibagué,Municipal,Ibagué/Municipal,Juzgado 002 Civil Municipal de Ibagué,MARIA MERCEDES MORALES  HERNANDEZ,12,584,48.6666666666667,453,37.75,146,23.25,24.6666666666667,0.75,14.0833333333333,22.9166666666667,0.75</v>
      </c>
    </row>
    <row r="262" spans="1:18" ht="60" x14ac:dyDescent="0.25">
      <c r="A262" s="4" t="s">
        <v>514</v>
      </c>
      <c r="B262" s="4" t="s">
        <v>2</v>
      </c>
      <c r="C262" s="21" t="str">
        <f t="shared" si="13"/>
        <v>Ibagué/Municipal</v>
      </c>
      <c r="D262" s="5" t="s">
        <v>535</v>
      </c>
      <c r="E262" s="5" t="s">
        <v>536</v>
      </c>
      <c r="F262" s="6">
        <v>12</v>
      </c>
      <c r="G262" s="6">
        <v>361</v>
      </c>
      <c r="H262" s="6">
        <v>30.083333333333332</v>
      </c>
      <c r="I262" s="6">
        <v>418</v>
      </c>
      <c r="J262" s="6">
        <v>34.833333333333321</v>
      </c>
      <c r="K262" s="6">
        <v>385</v>
      </c>
      <c r="L262" s="6">
        <v>21.083333333333332</v>
      </c>
      <c r="M262" s="6">
        <v>8.8333333333333321</v>
      </c>
      <c r="N262" s="6">
        <v>0.16666666666666671</v>
      </c>
      <c r="O262" s="6">
        <v>25.999999999999996</v>
      </c>
      <c r="P262" s="6">
        <v>8.6666666666666661</v>
      </c>
      <c r="Q262" s="6">
        <v>0.16666666666666671</v>
      </c>
      <c r="R262" t="str">
        <f t="shared" si="12"/>
        <v>Ibagué,Municipal,Ibagué/Municipal,Juzgado 001 Civil Municipal de Espinal,GLORIA CARMENZA TOVAR GUZMAN,12,361,30.0833333333333,418,34.8333333333333,385,21.0833333333333,8.83333333333333,0.166666666666667,26,8.66666666666667,0.166666666666667</v>
      </c>
    </row>
    <row r="263" spans="1:18" ht="60" x14ac:dyDescent="0.25">
      <c r="A263" s="4" t="s">
        <v>514</v>
      </c>
      <c r="B263" s="4" t="s">
        <v>2</v>
      </c>
      <c r="C263" s="21" t="str">
        <f t="shared" si="13"/>
        <v>Ibagué/Municipal</v>
      </c>
      <c r="D263" s="5" t="s">
        <v>537</v>
      </c>
      <c r="E263" s="5" t="s">
        <v>538</v>
      </c>
      <c r="F263" s="6">
        <v>12</v>
      </c>
      <c r="G263" s="6">
        <v>378</v>
      </c>
      <c r="H263" s="6">
        <v>31.500000000000007</v>
      </c>
      <c r="I263" s="6">
        <v>394</v>
      </c>
      <c r="J263" s="6">
        <v>32.833333333333329</v>
      </c>
      <c r="K263" s="6">
        <v>355</v>
      </c>
      <c r="L263" s="6">
        <v>22.500000000000004</v>
      </c>
      <c r="M263" s="6">
        <v>8.8333333333333321</v>
      </c>
      <c r="N263" s="6">
        <v>0.16666666666666671</v>
      </c>
      <c r="O263" s="6">
        <v>23.833333333333325</v>
      </c>
      <c r="P263" s="6">
        <v>8.8333333333333321</v>
      </c>
      <c r="Q263" s="6">
        <v>0.16666666666666671</v>
      </c>
      <c r="R263" t="str">
        <f t="shared" si="12"/>
        <v>Ibagué,Municipal,Ibagué/Municipal,Juzgado 002 Civil Municipal de Espinal,JOSE LUIS GUALACO LOZANO,12,378,31.5,394,32.8333333333333,355,22.5,8.83333333333333,0.166666666666667,23.8333333333333,8.83333333333333,0.166666666666667</v>
      </c>
    </row>
    <row r="264" spans="1:18" ht="60" x14ac:dyDescent="0.25">
      <c r="A264" s="4" t="s">
        <v>514</v>
      </c>
      <c r="B264" s="4" t="s">
        <v>2</v>
      </c>
      <c r="C264" s="21" t="str">
        <f t="shared" si="13"/>
        <v>Ibagué/Municipal</v>
      </c>
      <c r="D264" s="5" t="s">
        <v>539</v>
      </c>
      <c r="E264" s="5" t="s">
        <v>540</v>
      </c>
      <c r="F264" s="6">
        <v>12</v>
      </c>
      <c r="G264" s="6">
        <v>364</v>
      </c>
      <c r="H264" s="6">
        <v>30.333333333333329</v>
      </c>
      <c r="I264" s="6">
        <v>370</v>
      </c>
      <c r="J264" s="6">
        <v>30.833333333333339</v>
      </c>
      <c r="K264" s="6">
        <v>194</v>
      </c>
      <c r="L264" s="6">
        <v>21.749999999999996</v>
      </c>
      <c r="M264" s="6">
        <v>8.5833333333333321</v>
      </c>
      <c r="N264" s="6">
        <v>0</v>
      </c>
      <c r="O264" s="6">
        <v>22.833333333333339</v>
      </c>
      <c r="P264" s="6">
        <v>8</v>
      </c>
      <c r="Q264" s="6">
        <v>0</v>
      </c>
      <c r="R264" t="str">
        <f t="shared" si="12"/>
        <v>Ibagué,Municipal,Ibagué/Municipal,Juzgado 003 Civil Municipal de Espinal,SANDRA LILIANA ARIAS  CORTES,12,364,30.3333333333333,370,30.8333333333333,194,21.75,8.58333333333333,0,22.8333333333333,8,0</v>
      </c>
    </row>
    <row r="265" spans="1:18" ht="60" x14ac:dyDescent="0.25">
      <c r="A265" s="4" t="s">
        <v>514</v>
      </c>
      <c r="B265" s="4" t="s">
        <v>2</v>
      </c>
      <c r="C265" s="21" t="str">
        <f t="shared" si="13"/>
        <v>Ibagué/Municipal</v>
      </c>
      <c r="D265" s="5" t="s">
        <v>541</v>
      </c>
      <c r="E265" s="5" t="s">
        <v>542</v>
      </c>
      <c r="F265" s="6">
        <v>12</v>
      </c>
      <c r="G265" s="6">
        <v>363</v>
      </c>
      <c r="H265" s="6">
        <v>30.249999999999989</v>
      </c>
      <c r="I265" s="6">
        <v>338</v>
      </c>
      <c r="J265" s="6">
        <v>28.166666666666664</v>
      </c>
      <c r="K265" s="6">
        <v>272</v>
      </c>
      <c r="L265" s="6">
        <v>21.333333333333325</v>
      </c>
      <c r="M265" s="6">
        <v>8.6666666666666661</v>
      </c>
      <c r="N265" s="6">
        <v>0.25</v>
      </c>
      <c r="O265" s="6">
        <v>18.833333333333332</v>
      </c>
      <c r="P265" s="6">
        <v>9.0833333333333321</v>
      </c>
      <c r="Q265" s="6">
        <v>0.25</v>
      </c>
      <c r="R265" t="str">
        <f t="shared" si="12"/>
        <v>Ibagué,Municipal,Ibagué/Municipal,Juzgado 004 Civil Municipal de Espinal,MYRIAM AMANDA FANDIÑO  ORTIZ,12,363,30.25,338,28.1666666666667,272,21.3333333333333,8.66666666666667,0.25,18.8333333333333,9.08333333333333,0.25</v>
      </c>
    </row>
    <row r="266" spans="1:18" ht="75" x14ac:dyDescent="0.25">
      <c r="A266" s="4" t="s">
        <v>514</v>
      </c>
      <c r="B266" s="4" t="s">
        <v>2</v>
      </c>
      <c r="C266" s="21" t="str">
        <f t="shared" si="13"/>
        <v>Ibagué/Municipal</v>
      </c>
      <c r="D266" s="5" t="s">
        <v>543</v>
      </c>
      <c r="E266" s="5" t="s">
        <v>544</v>
      </c>
      <c r="F266" s="6">
        <v>12</v>
      </c>
      <c r="G266" s="6">
        <v>353</v>
      </c>
      <c r="H266" s="6">
        <v>29.416666666666664</v>
      </c>
      <c r="I266" s="6">
        <v>310</v>
      </c>
      <c r="J266" s="6">
        <v>25.833333333333332</v>
      </c>
      <c r="K266" s="6">
        <v>208</v>
      </c>
      <c r="L266" s="6">
        <v>24.5</v>
      </c>
      <c r="M266" s="6">
        <v>4.9166666666666661</v>
      </c>
      <c r="N266" s="6">
        <v>0</v>
      </c>
      <c r="O266" s="6">
        <v>21.416666666666664</v>
      </c>
      <c r="P266" s="6">
        <v>4.416666666666667</v>
      </c>
      <c r="Q266" s="6">
        <v>0</v>
      </c>
      <c r="R266" t="str">
        <f t="shared" si="12"/>
        <v>Ibagué,Municipal,Ibagué/Municipal,Juzgado 001 Civil Municipal de Chaparral,HUGO ALFONSO ROCHA PERALTA,12,353,29.4166666666667,310,25.8333333333333,208,24.5,4.91666666666667,0,21.4166666666667,4.41666666666667,0</v>
      </c>
    </row>
    <row r="267" spans="1:18" ht="75" x14ac:dyDescent="0.25">
      <c r="A267" s="4" t="s">
        <v>514</v>
      </c>
      <c r="B267" s="4" t="s">
        <v>2</v>
      </c>
      <c r="C267" s="21" t="str">
        <f t="shared" si="13"/>
        <v>Ibagué/Municipal</v>
      </c>
      <c r="D267" s="5" t="s">
        <v>545</v>
      </c>
      <c r="E267" s="5" t="s">
        <v>546</v>
      </c>
      <c r="F267" s="6">
        <v>12</v>
      </c>
      <c r="G267" s="6">
        <v>439</v>
      </c>
      <c r="H267" s="6">
        <v>36.583333333333336</v>
      </c>
      <c r="I267" s="6">
        <v>258</v>
      </c>
      <c r="J267" s="6">
        <v>21.5</v>
      </c>
      <c r="K267" s="6">
        <v>300</v>
      </c>
      <c r="L267" s="6">
        <v>30.916666666666668</v>
      </c>
      <c r="M267" s="6">
        <v>5.666666666666667</v>
      </c>
      <c r="N267" s="6">
        <v>0</v>
      </c>
      <c r="O267" s="6">
        <v>16.25</v>
      </c>
      <c r="P267" s="6">
        <v>5.25</v>
      </c>
      <c r="Q267" s="6">
        <v>0</v>
      </c>
      <c r="R267" t="str">
        <f t="shared" si="12"/>
        <v>Ibagué,Municipal,Ibagué/Municipal,Juzgado 002 Civil Municipal de Chaparral,MARIA ALEJANDRA LOPEZ SALGADO,12,439,36.5833333333333,258,21.5,300,30.9166666666667,5.66666666666667,0,16.25,5.25,0</v>
      </c>
    </row>
    <row r="268" spans="1:18" ht="60" x14ac:dyDescent="0.25">
      <c r="A268" s="4" t="s">
        <v>514</v>
      </c>
      <c r="B268" s="4" t="s">
        <v>2</v>
      </c>
      <c r="C268" s="21" t="str">
        <f t="shared" si="13"/>
        <v>Ibagué/Municipal</v>
      </c>
      <c r="D268" s="5" t="s">
        <v>547</v>
      </c>
      <c r="E268" s="5" t="s">
        <v>548</v>
      </c>
      <c r="F268" s="6">
        <v>9</v>
      </c>
      <c r="G268" s="6">
        <v>190</v>
      </c>
      <c r="H268" s="6">
        <v>21.111111111111107</v>
      </c>
      <c r="I268" s="6">
        <v>157</v>
      </c>
      <c r="J268" s="6">
        <v>17.444444444444439</v>
      </c>
      <c r="K268" s="6">
        <v>181</v>
      </c>
      <c r="L268" s="6">
        <v>15.111111111111111</v>
      </c>
      <c r="M268" s="6">
        <v>5.8888888888888884</v>
      </c>
      <c r="N268" s="6">
        <v>0.1111111111111111</v>
      </c>
      <c r="O268" s="6">
        <v>11.999999999999996</v>
      </c>
      <c r="P268" s="6">
        <v>5.3333333333333339</v>
      </c>
      <c r="Q268" s="6">
        <v>0.1111111111111111</v>
      </c>
      <c r="R268" t="str">
        <f t="shared" si="12"/>
        <v>Ibagué,Municipal,Ibagué/Municipal,Juzgado 001 Civil Municipal de Honda,NELLY  DEVIA MORALES,9,190,21.1111111111111,157,17.4444444444444,181,15.1111111111111,5.88888888888889,0.111111111111111,12,5.33333333333333,0.111111111111111</v>
      </c>
    </row>
    <row r="269" spans="1:18" ht="75" x14ac:dyDescent="0.25">
      <c r="A269" s="4" t="s">
        <v>514</v>
      </c>
      <c r="B269" s="4" t="s">
        <v>2</v>
      </c>
      <c r="C269" s="21" t="str">
        <f t="shared" si="13"/>
        <v>Ibagué/Municipal</v>
      </c>
      <c r="D269" s="5" t="s">
        <v>549</v>
      </c>
      <c r="E269" s="5" t="s">
        <v>550</v>
      </c>
      <c r="F269" s="6">
        <v>12</v>
      </c>
      <c r="G269" s="6">
        <v>229</v>
      </c>
      <c r="H269" s="6">
        <v>19.083333333333332</v>
      </c>
      <c r="I269" s="6">
        <v>151</v>
      </c>
      <c r="J269" s="6">
        <v>12.583333333333336</v>
      </c>
      <c r="K269" s="6">
        <v>135</v>
      </c>
      <c r="L269" s="6">
        <v>13.083333333333332</v>
      </c>
      <c r="M269" s="6">
        <v>5.916666666666667</v>
      </c>
      <c r="N269" s="6">
        <v>8.3333333333333329E-2</v>
      </c>
      <c r="O269" s="6">
        <v>7.583333333333333</v>
      </c>
      <c r="P269" s="6">
        <v>5</v>
      </c>
      <c r="Q269" s="6">
        <v>0</v>
      </c>
      <c r="R269" t="str">
        <f t="shared" si="12"/>
        <v>Ibagué,Municipal,Ibagué/Municipal,Juzgado 002 Civil Municipal de Honda,JORGE MARIO CARDOZO SARMIENTO,12,229,19.0833333333333,151,12.5833333333333,135,13.0833333333333,5.91666666666667,0.0833333333333333,7.58333333333333,5,0</v>
      </c>
    </row>
    <row r="270" spans="1:18" ht="75" x14ac:dyDescent="0.25">
      <c r="A270" s="4" t="s">
        <v>551</v>
      </c>
      <c r="B270" s="4" t="s">
        <v>2</v>
      </c>
      <c r="C270" s="21" t="str">
        <f t="shared" si="13"/>
        <v>Manizales/Municipal</v>
      </c>
      <c r="D270" s="5" t="s">
        <v>552</v>
      </c>
      <c r="E270" s="5" t="s">
        <v>553</v>
      </c>
      <c r="F270" s="6">
        <v>12</v>
      </c>
      <c r="G270" s="6">
        <v>855</v>
      </c>
      <c r="H270" s="6">
        <v>71.249999999999986</v>
      </c>
      <c r="I270" s="6">
        <v>640</v>
      </c>
      <c r="J270" s="6">
        <v>53.333333333333343</v>
      </c>
      <c r="K270" s="6">
        <v>268</v>
      </c>
      <c r="L270" s="6">
        <v>51.916666666666657</v>
      </c>
      <c r="M270" s="6">
        <v>19.333333333333332</v>
      </c>
      <c r="N270" s="6">
        <v>0</v>
      </c>
      <c r="O270" s="6">
        <v>34.916666666666671</v>
      </c>
      <c r="P270" s="6">
        <v>18.416666666666664</v>
      </c>
      <c r="Q270" s="6">
        <v>0</v>
      </c>
      <c r="R270" t="str">
        <f t="shared" si="12"/>
        <v>Manizales,Municipal,Manizales/Municipal,Juzgado 007 Civil Municipal de Manizales,MERCEDES  RODRIGUEZ  HIGUERA,12,855,71.25,640,53.3333333333333,268,51.9166666666667,19.3333333333333,0,34.9166666666667,18.4166666666667,0</v>
      </c>
    </row>
    <row r="271" spans="1:18" ht="75" x14ac:dyDescent="0.25">
      <c r="A271" s="4" t="s">
        <v>551</v>
      </c>
      <c r="B271" s="4" t="s">
        <v>2</v>
      </c>
      <c r="C271" s="21" t="str">
        <f t="shared" si="13"/>
        <v>Manizales/Municipal</v>
      </c>
      <c r="D271" s="5" t="s">
        <v>554</v>
      </c>
      <c r="E271" s="5" t="s">
        <v>555</v>
      </c>
      <c r="F271" s="6">
        <v>12</v>
      </c>
      <c r="G271" s="6">
        <v>758</v>
      </c>
      <c r="H271" s="6">
        <v>63.166666666666643</v>
      </c>
      <c r="I271" s="6">
        <v>627</v>
      </c>
      <c r="J271" s="6">
        <v>52.25</v>
      </c>
      <c r="K271" s="6">
        <v>309</v>
      </c>
      <c r="L271" s="6">
        <v>43.16666666666665</v>
      </c>
      <c r="M271" s="6">
        <v>19.916666666666668</v>
      </c>
      <c r="N271" s="6">
        <v>8.3333333333333329E-2</v>
      </c>
      <c r="O271" s="6">
        <v>34.166666666666671</v>
      </c>
      <c r="P271" s="6">
        <v>18</v>
      </c>
      <c r="Q271" s="6">
        <v>8.3333333333333329E-2</v>
      </c>
      <c r="R271" t="str">
        <f t="shared" si="12"/>
        <v>Manizales,Municipal,Manizales/Municipal,Juzgado 002 Civil Municipal de Manizales,LUIS FERNANDO  GUTIERREZ  GIRALDO,12,758,63.1666666666666,627,52.25,309,43.1666666666667,19.9166666666667,0.0833333333333333,34.1666666666667,18,0.0833333333333333</v>
      </c>
    </row>
    <row r="272" spans="1:18" ht="75" x14ac:dyDescent="0.25">
      <c r="A272" s="4" t="s">
        <v>551</v>
      </c>
      <c r="B272" s="4" t="s">
        <v>2</v>
      </c>
      <c r="C272" s="21" t="str">
        <f t="shared" si="13"/>
        <v>Manizales/Municipal</v>
      </c>
      <c r="D272" s="5" t="s">
        <v>556</v>
      </c>
      <c r="E272" s="5" t="s">
        <v>557</v>
      </c>
      <c r="F272" s="6">
        <v>12</v>
      </c>
      <c r="G272" s="6">
        <v>893</v>
      </c>
      <c r="H272" s="6">
        <v>74.416666666666657</v>
      </c>
      <c r="I272" s="6">
        <v>626</v>
      </c>
      <c r="J272" s="6">
        <v>52.166666666666679</v>
      </c>
      <c r="K272" s="6">
        <v>294</v>
      </c>
      <c r="L272" s="6">
        <v>54.750000000000007</v>
      </c>
      <c r="M272" s="6">
        <v>19.583333333333332</v>
      </c>
      <c r="N272" s="6">
        <v>8.3333333333333329E-2</v>
      </c>
      <c r="O272" s="6">
        <v>33.333333333333336</v>
      </c>
      <c r="P272" s="6">
        <v>18.749999999999993</v>
      </c>
      <c r="Q272" s="6">
        <v>8.3333333333333329E-2</v>
      </c>
      <c r="R272" t="str">
        <f t="shared" si="12"/>
        <v>Manizales,Municipal,Manizales/Municipal,Juzgado 001 Civil Municipal de Manizales,SANDRA MARIA AGUIRRE LOPEZ,12,893,74.4166666666667,626,52.1666666666667,294,54.75,19.5833333333333,0.0833333333333333,33.3333333333333,18.75,0.0833333333333333</v>
      </c>
    </row>
    <row r="273" spans="1:18" ht="75" x14ac:dyDescent="0.25">
      <c r="A273" s="4" t="s">
        <v>551</v>
      </c>
      <c r="B273" s="4" t="s">
        <v>2</v>
      </c>
      <c r="C273" s="21" t="str">
        <f t="shared" si="13"/>
        <v>Manizales/Municipal</v>
      </c>
      <c r="D273" s="5" t="s">
        <v>558</v>
      </c>
      <c r="E273" s="5" t="s">
        <v>559</v>
      </c>
      <c r="F273" s="6">
        <v>12</v>
      </c>
      <c r="G273" s="6">
        <v>806</v>
      </c>
      <c r="H273" s="6">
        <v>67.166666666666686</v>
      </c>
      <c r="I273" s="6">
        <v>626</v>
      </c>
      <c r="J273" s="6">
        <v>52.166666666666664</v>
      </c>
      <c r="K273" s="6">
        <v>255</v>
      </c>
      <c r="L273" s="6">
        <v>47.58333333333335</v>
      </c>
      <c r="M273" s="6">
        <v>19.583333333333336</v>
      </c>
      <c r="N273" s="6">
        <v>0</v>
      </c>
      <c r="O273" s="6">
        <v>33.25</v>
      </c>
      <c r="P273" s="6">
        <v>18.916666666666668</v>
      </c>
      <c r="Q273" s="6">
        <v>0</v>
      </c>
      <c r="R273" t="str">
        <f t="shared" si="12"/>
        <v>Manizales,Municipal,Manizales/Municipal,Juzgado 004 Civil Municipal de Manizales,BEATRIZ ELENA  OTALVARO  SANCHEZ,12,806,67.1666666666667,626,52.1666666666667,255,47.5833333333333,19.5833333333333,0,33.25,18.9166666666667,0</v>
      </c>
    </row>
    <row r="274" spans="1:18" ht="75" x14ac:dyDescent="0.25">
      <c r="A274" s="4" t="s">
        <v>551</v>
      </c>
      <c r="B274" s="4" t="s">
        <v>2</v>
      </c>
      <c r="C274" s="21" t="str">
        <f t="shared" si="13"/>
        <v>Manizales/Municipal</v>
      </c>
      <c r="D274" s="5" t="s">
        <v>560</v>
      </c>
      <c r="E274" s="5" t="s">
        <v>561</v>
      </c>
      <c r="F274" s="6">
        <v>12</v>
      </c>
      <c r="G274" s="6">
        <v>754</v>
      </c>
      <c r="H274" s="6">
        <v>62.833333333333343</v>
      </c>
      <c r="I274" s="6">
        <v>621</v>
      </c>
      <c r="J274" s="6">
        <v>51.75</v>
      </c>
      <c r="K274" s="6">
        <v>296</v>
      </c>
      <c r="L274" s="6">
        <v>43.166666666666679</v>
      </c>
      <c r="M274" s="6">
        <v>19.583333333333329</v>
      </c>
      <c r="N274" s="6">
        <v>8.3333333333333329E-2</v>
      </c>
      <c r="O274" s="6">
        <v>32.666666666666664</v>
      </c>
      <c r="P274" s="6">
        <v>19.000000000000004</v>
      </c>
      <c r="Q274" s="6">
        <v>8.3333333333333329E-2</v>
      </c>
      <c r="R274" t="str">
        <f t="shared" si="12"/>
        <v>Manizales,Municipal,Manizales/Municipal,Juzgado 006 Civil Municipal de Manizales,LUIS ANGEL  TORO RUIZ,12,754,62.8333333333333,621,51.75,296,43.1666666666667,19.5833333333333,0.0833333333333333,32.6666666666667,19,0.0833333333333333</v>
      </c>
    </row>
    <row r="275" spans="1:18" ht="75" x14ac:dyDescent="0.25">
      <c r="A275" s="4" t="s">
        <v>551</v>
      </c>
      <c r="B275" s="4" t="s">
        <v>2</v>
      </c>
      <c r="C275" s="21" t="str">
        <f t="shared" si="13"/>
        <v>Manizales/Municipal</v>
      </c>
      <c r="D275" s="5" t="s">
        <v>562</v>
      </c>
      <c r="E275" s="5" t="s">
        <v>563</v>
      </c>
      <c r="F275" s="6">
        <v>12</v>
      </c>
      <c r="G275" s="6">
        <v>772</v>
      </c>
      <c r="H275" s="6">
        <v>64.333333333333343</v>
      </c>
      <c r="I275" s="6">
        <v>616</v>
      </c>
      <c r="J275" s="6">
        <v>51.333333333333343</v>
      </c>
      <c r="K275" s="6">
        <v>234</v>
      </c>
      <c r="L275" s="6">
        <v>44.500000000000007</v>
      </c>
      <c r="M275" s="6">
        <v>19.833333333333339</v>
      </c>
      <c r="N275" s="6">
        <v>0</v>
      </c>
      <c r="O275" s="6">
        <v>32.916666666666671</v>
      </c>
      <c r="P275" s="6">
        <v>18.416666666666664</v>
      </c>
      <c r="Q275" s="6">
        <v>0</v>
      </c>
      <c r="R275" t="str">
        <f t="shared" si="12"/>
        <v>Manizales,Municipal,Manizales/Municipal,Juzgado 005 Civil Municipal de Manizales,ALEXANDRA  HERNANDEZ  HURTADO,12,772,64.3333333333333,616,51.3333333333333,234,44.5,19.8333333333333,0,32.9166666666667,18.4166666666667,0</v>
      </c>
    </row>
    <row r="276" spans="1:18" ht="75" x14ac:dyDescent="0.25">
      <c r="A276" s="4" t="s">
        <v>551</v>
      </c>
      <c r="B276" s="4" t="s">
        <v>2</v>
      </c>
      <c r="C276" s="21" t="str">
        <f t="shared" si="13"/>
        <v>Manizales/Municipal</v>
      </c>
      <c r="D276" s="5" t="s">
        <v>564</v>
      </c>
      <c r="E276" s="5" t="s">
        <v>565</v>
      </c>
      <c r="F276" s="6">
        <v>12</v>
      </c>
      <c r="G276" s="6">
        <v>813</v>
      </c>
      <c r="H276" s="6">
        <v>67.75</v>
      </c>
      <c r="I276" s="6">
        <v>612</v>
      </c>
      <c r="J276" s="6">
        <v>51</v>
      </c>
      <c r="K276" s="6">
        <v>252</v>
      </c>
      <c r="L276" s="6">
        <v>48.833333333333343</v>
      </c>
      <c r="M276" s="6">
        <v>18.916666666666668</v>
      </c>
      <c r="N276" s="6">
        <v>0</v>
      </c>
      <c r="O276" s="6">
        <v>33.25</v>
      </c>
      <c r="P276" s="6">
        <v>17.75</v>
      </c>
      <c r="Q276" s="6">
        <v>0</v>
      </c>
      <c r="R276" t="str">
        <f t="shared" si="12"/>
        <v>Manizales,Municipal,Manizales/Municipal,Juzgado 009 Civil Municipal de Manizales,JORGE HERNAN PULIDO CARDONA,12,813,67.75,612,51,252,48.8333333333333,18.9166666666667,0,33.25,17.75,0</v>
      </c>
    </row>
    <row r="277" spans="1:18" ht="75" x14ac:dyDescent="0.25">
      <c r="A277" s="4" t="s">
        <v>551</v>
      </c>
      <c r="B277" s="4" t="s">
        <v>2</v>
      </c>
      <c r="C277" s="21" t="str">
        <f t="shared" si="13"/>
        <v>Manizales/Municipal</v>
      </c>
      <c r="D277" s="5" t="s">
        <v>566</v>
      </c>
      <c r="E277" s="5" t="s">
        <v>567</v>
      </c>
      <c r="F277" s="6">
        <v>12</v>
      </c>
      <c r="G277" s="6">
        <v>779</v>
      </c>
      <c r="H277" s="6">
        <v>64.916666666666657</v>
      </c>
      <c r="I277" s="6">
        <v>610</v>
      </c>
      <c r="J277" s="6">
        <v>50.833333333333321</v>
      </c>
      <c r="K277" s="6">
        <v>247</v>
      </c>
      <c r="L277" s="6">
        <v>43.666666666666664</v>
      </c>
      <c r="M277" s="6">
        <v>21.249999999999996</v>
      </c>
      <c r="N277" s="6">
        <v>0</v>
      </c>
      <c r="O277" s="6">
        <v>29.499999999999993</v>
      </c>
      <c r="P277" s="6">
        <v>21.333333333333332</v>
      </c>
      <c r="Q277" s="6">
        <v>0</v>
      </c>
      <c r="R277" t="str">
        <f t="shared" si="12"/>
        <v>Manizales,Municipal,Manizales/Municipal,Juzgado 003 Civil Municipal de Manizales,VALENTINA JARAMILLO  MARIN,12,779,64.9166666666667,610,50.8333333333333,247,43.6666666666667,21.25,0,29.5,21.3333333333333,0</v>
      </c>
    </row>
    <row r="278" spans="1:18" ht="75" x14ac:dyDescent="0.25">
      <c r="A278" s="4" t="s">
        <v>551</v>
      </c>
      <c r="B278" s="4" t="s">
        <v>2</v>
      </c>
      <c r="C278" s="21" t="str">
        <f t="shared" si="13"/>
        <v>Manizales/Municipal</v>
      </c>
      <c r="D278" s="5" t="s">
        <v>568</v>
      </c>
      <c r="E278" s="5" t="s">
        <v>569</v>
      </c>
      <c r="F278" s="6">
        <v>12</v>
      </c>
      <c r="G278" s="6">
        <v>839</v>
      </c>
      <c r="H278" s="6">
        <v>69.916666666666671</v>
      </c>
      <c r="I278" s="6">
        <v>610</v>
      </c>
      <c r="J278" s="6">
        <v>50.833333333333336</v>
      </c>
      <c r="K278" s="6">
        <v>248</v>
      </c>
      <c r="L278" s="6">
        <v>50.083333333333336</v>
      </c>
      <c r="M278" s="6">
        <v>19.750000000000004</v>
      </c>
      <c r="N278" s="6">
        <v>8.3333333333333329E-2</v>
      </c>
      <c r="O278" s="6">
        <v>32.166666666666671</v>
      </c>
      <c r="P278" s="6">
        <v>18.583333333333336</v>
      </c>
      <c r="Q278" s="6">
        <v>8.3333333333333329E-2</v>
      </c>
      <c r="R278" t="str">
        <f t="shared" si="12"/>
        <v>Manizales,Municipal,Manizales/Municipal,Juzgado 011 Civil Municipal de Manizales,ANA MARIA OSORIO  TORO,12,839,69.9166666666667,610,50.8333333333333,248,50.0833333333333,19.75,0.0833333333333333,32.1666666666667,18.5833333333333,0.0833333333333333</v>
      </c>
    </row>
    <row r="279" spans="1:18" ht="75" x14ac:dyDescent="0.25">
      <c r="A279" s="4" t="s">
        <v>551</v>
      </c>
      <c r="B279" s="4" t="s">
        <v>2</v>
      </c>
      <c r="C279" s="21" t="str">
        <f t="shared" si="13"/>
        <v>Manizales/Municipal</v>
      </c>
      <c r="D279" s="5" t="s">
        <v>570</v>
      </c>
      <c r="E279" s="5" t="s">
        <v>571</v>
      </c>
      <c r="F279" s="6">
        <v>12</v>
      </c>
      <c r="G279" s="6">
        <v>886</v>
      </c>
      <c r="H279" s="6">
        <v>73.833333333333357</v>
      </c>
      <c r="I279" s="6">
        <v>597</v>
      </c>
      <c r="J279" s="6">
        <v>49.750000000000007</v>
      </c>
      <c r="K279" s="6">
        <v>218</v>
      </c>
      <c r="L279" s="6">
        <v>54.250000000000007</v>
      </c>
      <c r="M279" s="6">
        <v>19.583333333333339</v>
      </c>
      <c r="N279" s="6">
        <v>0</v>
      </c>
      <c r="O279" s="6">
        <v>31.416666666666668</v>
      </c>
      <c r="P279" s="6">
        <v>18.333333333333336</v>
      </c>
      <c r="Q279" s="6">
        <v>0</v>
      </c>
      <c r="R279" t="str">
        <f t="shared" si="12"/>
        <v>Manizales,Municipal,Manizales/Municipal,Juzgado 008 Civil Municipal de Manizales,LILIANA MARÍA HERNANDEZ MARÍN,12,886,73.8333333333334,597,49.75,218,54.25,19.5833333333333,0,31.4166666666667,18.3333333333333,0</v>
      </c>
    </row>
    <row r="280" spans="1:18" ht="75" x14ac:dyDescent="0.25">
      <c r="A280" s="4" t="s">
        <v>551</v>
      </c>
      <c r="B280" s="4" t="s">
        <v>2</v>
      </c>
      <c r="C280" s="21" t="str">
        <f t="shared" si="13"/>
        <v>Manizales/Municipal</v>
      </c>
      <c r="D280" s="5" t="s">
        <v>572</v>
      </c>
      <c r="E280" s="5" t="s">
        <v>573</v>
      </c>
      <c r="F280" s="6">
        <v>12</v>
      </c>
      <c r="G280" s="6">
        <v>765</v>
      </c>
      <c r="H280" s="6">
        <v>63.749999999999993</v>
      </c>
      <c r="I280" s="6">
        <v>581</v>
      </c>
      <c r="J280" s="6">
        <v>48.416666666666664</v>
      </c>
      <c r="K280" s="6">
        <v>302</v>
      </c>
      <c r="L280" s="6">
        <v>44.833333333333329</v>
      </c>
      <c r="M280" s="6">
        <v>18.833333333333332</v>
      </c>
      <c r="N280" s="6">
        <v>8.3333333333333329E-2</v>
      </c>
      <c r="O280" s="6">
        <v>31.083333333333332</v>
      </c>
      <c r="P280" s="6">
        <v>17.249999999999996</v>
      </c>
      <c r="Q280" s="6">
        <v>8.3333333333333329E-2</v>
      </c>
      <c r="R280" t="str">
        <f t="shared" si="12"/>
        <v>Manizales,Municipal,Manizales/Municipal,Juzgado 010 Civil Municipal de Manizales,MANUEL IVAN  HIDALGO  GOMEZ,12,765,63.75,581,48.4166666666667,302,44.8333333333333,18.8333333333333,0.0833333333333333,31.0833333333333,17.25,0.0833333333333333</v>
      </c>
    </row>
    <row r="281" spans="1:18" ht="75" x14ac:dyDescent="0.25">
      <c r="A281" s="4" t="s">
        <v>551</v>
      </c>
      <c r="B281" s="4" t="s">
        <v>2</v>
      </c>
      <c r="C281" s="21" t="str">
        <f t="shared" si="13"/>
        <v>Manizales/Municipal</v>
      </c>
      <c r="D281" s="5" t="s">
        <v>574</v>
      </c>
      <c r="E281" s="5" t="s">
        <v>575</v>
      </c>
      <c r="F281" s="6">
        <v>12</v>
      </c>
      <c r="G281" s="6">
        <v>767</v>
      </c>
      <c r="H281" s="6">
        <v>63.916666666666664</v>
      </c>
      <c r="I281" s="6">
        <v>567</v>
      </c>
      <c r="J281" s="6">
        <v>47.25</v>
      </c>
      <c r="K281" s="6">
        <v>305</v>
      </c>
      <c r="L281" s="6">
        <v>44.416666666666657</v>
      </c>
      <c r="M281" s="6">
        <v>19.499999999999996</v>
      </c>
      <c r="N281" s="6">
        <v>0</v>
      </c>
      <c r="O281" s="6">
        <v>30.000000000000004</v>
      </c>
      <c r="P281" s="6">
        <v>17.25</v>
      </c>
      <c r="Q281" s="6">
        <v>0</v>
      </c>
      <c r="R281" t="str">
        <f t="shared" si="12"/>
        <v>Manizales,Municipal,Manizales/Municipal,Juzgado 012 Civil Municipal de Manizales,CARLOS ALBERTO  VALENCIA OCAMPO,12,767,63.9166666666667,567,47.25,305,44.4166666666667,19.5,0,30,17.25,0</v>
      </c>
    </row>
    <row r="282" spans="1:18" ht="60" x14ac:dyDescent="0.25">
      <c r="A282" s="4" t="s">
        <v>576</v>
      </c>
      <c r="B282" s="4" t="s">
        <v>2</v>
      </c>
      <c r="C282" s="21" t="str">
        <f t="shared" si="13"/>
        <v>Medellín/Municipal</v>
      </c>
      <c r="D282" s="5" t="s">
        <v>577</v>
      </c>
      <c r="E282" s="5" t="s">
        <v>578</v>
      </c>
      <c r="F282" s="6">
        <v>12</v>
      </c>
      <c r="G282" s="6">
        <v>1750</v>
      </c>
      <c r="H282" s="6">
        <v>145.83333333333334</v>
      </c>
      <c r="I282" s="6">
        <v>1499</v>
      </c>
      <c r="J282" s="6">
        <v>124.91666666666666</v>
      </c>
      <c r="K282" s="6">
        <v>681</v>
      </c>
      <c r="L282" s="6">
        <v>103.00000000000001</v>
      </c>
      <c r="M282" s="6">
        <v>42.75</v>
      </c>
      <c r="N282" s="6">
        <v>8.3333333333333329E-2</v>
      </c>
      <c r="O282" s="6">
        <v>85.166666666666657</v>
      </c>
      <c r="P282" s="6">
        <v>39.583333333333329</v>
      </c>
      <c r="Q282" s="6">
        <v>0.16666666666666671</v>
      </c>
      <c r="R282" t="str">
        <f t="shared" si="12"/>
        <v>Medellín,Municipal,Medellín/Municipal,Juzgado 002 Civil Municipal de Bello,MARIO ANDRÉS PARRA CARVAJAL,12,1750,145.833333333333,1499,124.916666666667,681,103,42.75,0.0833333333333333,85.1666666666667,39.5833333333333,0.166666666666667</v>
      </c>
    </row>
    <row r="283" spans="1:18" ht="75" x14ac:dyDescent="0.25">
      <c r="A283" s="4" t="s">
        <v>576</v>
      </c>
      <c r="B283" s="4" t="s">
        <v>2</v>
      </c>
      <c r="C283" s="21" t="str">
        <f t="shared" si="13"/>
        <v>Medellín/Municipal</v>
      </c>
      <c r="D283" s="5" t="s">
        <v>579</v>
      </c>
      <c r="E283" s="5" t="s">
        <v>580</v>
      </c>
      <c r="F283" s="6">
        <v>12</v>
      </c>
      <c r="G283" s="6">
        <v>1627</v>
      </c>
      <c r="H283" s="6">
        <v>135.58333333333334</v>
      </c>
      <c r="I283" s="6">
        <v>1279</v>
      </c>
      <c r="J283" s="6">
        <v>106.58333333333333</v>
      </c>
      <c r="K283" s="6">
        <v>602</v>
      </c>
      <c r="L283" s="6">
        <v>104.00000000000001</v>
      </c>
      <c r="M283" s="6">
        <v>31.416666666666668</v>
      </c>
      <c r="N283" s="6">
        <v>0.16666666666666671</v>
      </c>
      <c r="O283" s="6">
        <v>76.999999999999986</v>
      </c>
      <c r="P283" s="6">
        <v>29.416666666666668</v>
      </c>
      <c r="Q283" s="6">
        <v>0.16666666666666671</v>
      </c>
      <c r="R283" t="str">
        <f t="shared" si="12"/>
        <v>Medellín,Municipal,Medellín/Municipal,Juzgado 020 Civil Municipal de Medellín,MARIA STELLA  MORENO  CASTRILLON,12,1627,135.583333333333,1279,106.583333333333,602,104,31.4166666666667,0.166666666666667,77,29.4166666666667,0.166666666666667</v>
      </c>
    </row>
    <row r="284" spans="1:18" ht="75" x14ac:dyDescent="0.25">
      <c r="A284" s="4" t="s">
        <v>576</v>
      </c>
      <c r="B284" s="4" t="s">
        <v>2</v>
      </c>
      <c r="C284" s="21" t="str">
        <f t="shared" si="13"/>
        <v>Medellín/Municipal</v>
      </c>
      <c r="D284" s="5" t="s">
        <v>581</v>
      </c>
      <c r="E284" s="5" t="s">
        <v>582</v>
      </c>
      <c r="F284" s="6">
        <v>12</v>
      </c>
      <c r="G284" s="6">
        <v>1430</v>
      </c>
      <c r="H284" s="6">
        <v>119.16666666666663</v>
      </c>
      <c r="I284" s="6">
        <v>1214</v>
      </c>
      <c r="J284" s="6">
        <v>101.16666666666667</v>
      </c>
      <c r="K284" s="6">
        <v>400</v>
      </c>
      <c r="L284" s="6">
        <v>88.083333333333314</v>
      </c>
      <c r="M284" s="6">
        <v>31</v>
      </c>
      <c r="N284" s="6">
        <v>8.3333333333333329E-2</v>
      </c>
      <c r="O284" s="6">
        <v>70.750000000000014</v>
      </c>
      <c r="P284" s="6">
        <v>30.333333333333332</v>
      </c>
      <c r="Q284" s="6">
        <v>8.3333333333333329E-2</v>
      </c>
      <c r="R284" t="str">
        <f t="shared" si="12"/>
        <v>Medellín,Municipal,Medellín/Municipal,Juzgado 009 Civil Municipal de Medellín,ANDRES FELIPE JIMENEZ RUIZ,12,1430,119.166666666667,1214,101.166666666667,400,88.0833333333333,31,0.0833333333333333,70.75,30.3333333333333,0.0833333333333333</v>
      </c>
    </row>
    <row r="285" spans="1:18" ht="60" x14ac:dyDescent="0.25">
      <c r="A285" s="4" t="s">
        <v>576</v>
      </c>
      <c r="B285" s="4" t="s">
        <v>2</v>
      </c>
      <c r="C285" s="21" t="str">
        <f t="shared" si="13"/>
        <v>Medellín/Municipal</v>
      </c>
      <c r="D285" s="5" t="s">
        <v>583</v>
      </c>
      <c r="E285" s="5" t="s">
        <v>584</v>
      </c>
      <c r="F285" s="6">
        <v>12</v>
      </c>
      <c r="G285" s="6">
        <v>1277</v>
      </c>
      <c r="H285" s="6">
        <v>106.41666666666666</v>
      </c>
      <c r="I285" s="6">
        <v>1188</v>
      </c>
      <c r="J285" s="6">
        <v>99</v>
      </c>
      <c r="K285" s="6">
        <v>649</v>
      </c>
      <c r="L285" s="6">
        <v>65.833333333333329</v>
      </c>
      <c r="M285" s="6">
        <v>40.5</v>
      </c>
      <c r="N285" s="6">
        <v>8.3333333333333329E-2</v>
      </c>
      <c r="O285" s="6">
        <v>58.916666666666671</v>
      </c>
      <c r="P285" s="6">
        <v>40</v>
      </c>
      <c r="Q285" s="6">
        <v>8.3333333333333329E-2</v>
      </c>
      <c r="R285" t="str">
        <f t="shared" si="12"/>
        <v>Medellín,Municipal,Medellín/Municipal,Juzgado 002 Civil Municipal de Itagüí,CAROLINA GONZALEZ  RAMIREZ,12,1277,106.416666666667,1188,99,649,65.8333333333333,40.5,0.0833333333333333,58.9166666666667,40,0.0833333333333333</v>
      </c>
    </row>
    <row r="286" spans="1:18" ht="75" x14ac:dyDescent="0.25">
      <c r="A286" s="4" t="s">
        <v>576</v>
      </c>
      <c r="B286" s="4" t="s">
        <v>2</v>
      </c>
      <c r="C286" s="21" t="str">
        <f t="shared" si="13"/>
        <v>Medellín/Municipal</v>
      </c>
      <c r="D286" s="5" t="s">
        <v>585</v>
      </c>
      <c r="E286" s="5" t="s">
        <v>586</v>
      </c>
      <c r="F286" s="6">
        <v>12</v>
      </c>
      <c r="G286" s="6">
        <v>1366</v>
      </c>
      <c r="H286" s="6">
        <v>113.83333333333334</v>
      </c>
      <c r="I286" s="6">
        <v>1181</v>
      </c>
      <c r="J286" s="6">
        <v>98.416666666666686</v>
      </c>
      <c r="K286" s="6">
        <v>445</v>
      </c>
      <c r="L286" s="6">
        <v>83.5</v>
      </c>
      <c r="M286" s="6">
        <v>30.25</v>
      </c>
      <c r="N286" s="6">
        <v>8.3333333333333329E-2</v>
      </c>
      <c r="O286" s="6">
        <v>69.416666666666671</v>
      </c>
      <c r="P286" s="6">
        <v>28.916666666666671</v>
      </c>
      <c r="Q286" s="6">
        <v>8.3333333333333329E-2</v>
      </c>
      <c r="R286" t="str">
        <f t="shared" si="12"/>
        <v>Medellín,Municipal,Medellín/Municipal,Juzgado 018 Civil Municipal de Medellín,JULIANA BARCO  GONZALEZ,12,1366,113.833333333333,1181,98.4166666666667,445,83.5,30.25,0.0833333333333333,69.4166666666667,28.9166666666667,0.0833333333333333</v>
      </c>
    </row>
    <row r="287" spans="1:18" ht="60" x14ac:dyDescent="0.25">
      <c r="A287" s="4" t="s">
        <v>576</v>
      </c>
      <c r="B287" s="4" t="s">
        <v>2</v>
      </c>
      <c r="C287" s="21" t="str">
        <f t="shared" si="13"/>
        <v>Medellín/Municipal</v>
      </c>
      <c r="D287" s="5" t="s">
        <v>587</v>
      </c>
      <c r="E287" s="5" t="s">
        <v>588</v>
      </c>
      <c r="F287" s="6">
        <v>12</v>
      </c>
      <c r="G287" s="6">
        <v>1781</v>
      </c>
      <c r="H287" s="6">
        <v>148.41666666666666</v>
      </c>
      <c r="I287" s="6">
        <v>1177</v>
      </c>
      <c r="J287" s="6">
        <v>98.0833333333333</v>
      </c>
      <c r="K287" s="6">
        <v>1361</v>
      </c>
      <c r="L287" s="6">
        <v>101</v>
      </c>
      <c r="M287" s="6">
        <v>47.416666666666664</v>
      </c>
      <c r="N287" s="6">
        <v>0</v>
      </c>
      <c r="O287" s="6">
        <v>52.833333333333314</v>
      </c>
      <c r="P287" s="6">
        <v>45.25</v>
      </c>
      <c r="Q287" s="6">
        <v>0</v>
      </c>
      <c r="R287" t="str">
        <f t="shared" si="12"/>
        <v>Medellín,Municipal,Medellín/Municipal,Juzgado 003 Civil Municipal de Bello,GLADIS MARIA VALENCIA ORTEGA,12,1781,148.416666666667,1177,98.0833333333333,1361,101,47.4166666666667,0,52.8333333333333,45.25,0</v>
      </c>
    </row>
    <row r="288" spans="1:18" ht="75" x14ac:dyDescent="0.25">
      <c r="A288" s="4" t="s">
        <v>576</v>
      </c>
      <c r="B288" s="4" t="s">
        <v>2</v>
      </c>
      <c r="C288" s="21" t="str">
        <f t="shared" si="13"/>
        <v>Medellín/Municipal</v>
      </c>
      <c r="D288" s="5" t="s">
        <v>589</v>
      </c>
      <c r="E288" s="5" t="s">
        <v>590</v>
      </c>
      <c r="F288" s="6">
        <v>12</v>
      </c>
      <c r="G288" s="6">
        <v>1292</v>
      </c>
      <c r="H288" s="6">
        <v>107.66666666666667</v>
      </c>
      <c r="I288" s="6">
        <v>1104</v>
      </c>
      <c r="J288" s="6">
        <v>91.999999999999986</v>
      </c>
      <c r="K288" s="6">
        <v>548</v>
      </c>
      <c r="L288" s="6">
        <v>76.666666666666671</v>
      </c>
      <c r="M288" s="6">
        <v>30.916666666666664</v>
      </c>
      <c r="N288" s="6">
        <v>8.3333333333333329E-2</v>
      </c>
      <c r="O288" s="6">
        <v>61.666666666666664</v>
      </c>
      <c r="P288" s="6">
        <v>30.250000000000004</v>
      </c>
      <c r="Q288" s="6">
        <v>8.3333333333333329E-2</v>
      </c>
      <c r="R288" t="str">
        <f t="shared" si="12"/>
        <v>Medellín,Municipal,Medellín/Municipal,Juzgado 012 Civil Municipal de Medellín,ANA JULIETA  RODRIGUEZ  SANCHEZ,12,1292,107.666666666667,1104,92,548,76.6666666666667,30.9166666666667,0.0833333333333333,61.6666666666667,30.25,0.0833333333333333</v>
      </c>
    </row>
    <row r="289" spans="1:18" ht="75" x14ac:dyDescent="0.25">
      <c r="A289" s="4" t="s">
        <v>576</v>
      </c>
      <c r="B289" s="4" t="s">
        <v>2</v>
      </c>
      <c r="C289" s="21" t="str">
        <f t="shared" si="13"/>
        <v>Medellín/Municipal</v>
      </c>
      <c r="D289" s="5" t="s">
        <v>591</v>
      </c>
      <c r="E289" s="5" t="s">
        <v>592</v>
      </c>
      <c r="F289" s="6">
        <v>12</v>
      </c>
      <c r="G289" s="6">
        <v>1379</v>
      </c>
      <c r="H289" s="6">
        <v>114.91666666666669</v>
      </c>
      <c r="I289" s="6">
        <v>1076</v>
      </c>
      <c r="J289" s="6">
        <v>89.666666666666657</v>
      </c>
      <c r="K289" s="6">
        <v>479</v>
      </c>
      <c r="L289" s="6">
        <v>83.416666666666686</v>
      </c>
      <c r="M289" s="6">
        <v>31.333333333333329</v>
      </c>
      <c r="N289" s="6">
        <v>0.16666666666666671</v>
      </c>
      <c r="O289" s="6">
        <v>59.999999999999993</v>
      </c>
      <c r="P289" s="6">
        <v>29.5</v>
      </c>
      <c r="Q289" s="6">
        <v>0.16666666666666671</v>
      </c>
      <c r="R289" t="str">
        <f t="shared" si="12"/>
        <v>Medellín,Municipal,Medellín/Municipal,Juzgado 010 Civil Municipal de Medellín,JOSE MAURICIO ESPINOSA  GOMEZ,12,1379,114.916666666667,1076,89.6666666666667,479,83.4166666666667,31.3333333333333,0.166666666666667,60,29.5,0.166666666666667</v>
      </c>
    </row>
    <row r="290" spans="1:18" ht="75" x14ac:dyDescent="0.25">
      <c r="A290" s="4" t="s">
        <v>576</v>
      </c>
      <c r="B290" s="4" t="s">
        <v>2</v>
      </c>
      <c r="C290" s="21" t="str">
        <f t="shared" si="13"/>
        <v>Medellín/Municipal</v>
      </c>
      <c r="D290" s="5" t="s">
        <v>593</v>
      </c>
      <c r="E290" s="5" t="s">
        <v>594</v>
      </c>
      <c r="F290" s="6">
        <v>12</v>
      </c>
      <c r="G290" s="6">
        <v>1322</v>
      </c>
      <c r="H290" s="6">
        <v>110.1666666666667</v>
      </c>
      <c r="I290" s="6">
        <v>1068</v>
      </c>
      <c r="J290" s="6">
        <v>89</v>
      </c>
      <c r="K290" s="6">
        <v>267</v>
      </c>
      <c r="L290" s="6">
        <v>78.250000000000014</v>
      </c>
      <c r="M290" s="6">
        <v>31.916666666666671</v>
      </c>
      <c r="N290" s="6">
        <v>0</v>
      </c>
      <c r="O290" s="6">
        <v>58.416666666666657</v>
      </c>
      <c r="P290" s="6">
        <v>30.583333333333336</v>
      </c>
      <c r="Q290" s="6">
        <v>0</v>
      </c>
      <c r="R290" t="str">
        <f t="shared" si="12"/>
        <v>Medellín,Municipal,Medellín/Municipal,Juzgado 024 Civil Municipal de Medellín,JORGE WILLIAM CAMPOS  FORONDA,12,1322,110.166666666667,1068,89,267,78.25,31.9166666666667,0,58.4166666666667,30.5833333333333,0</v>
      </c>
    </row>
    <row r="291" spans="1:18" ht="75" x14ac:dyDescent="0.25">
      <c r="A291" s="4" t="s">
        <v>576</v>
      </c>
      <c r="B291" s="4" t="s">
        <v>2</v>
      </c>
      <c r="C291" s="21" t="str">
        <f t="shared" si="13"/>
        <v>Medellín/Municipal</v>
      </c>
      <c r="D291" s="5" t="s">
        <v>595</v>
      </c>
      <c r="E291" s="5" t="s">
        <v>596</v>
      </c>
      <c r="F291" s="6">
        <v>12</v>
      </c>
      <c r="G291" s="6">
        <v>1408</v>
      </c>
      <c r="H291" s="6">
        <v>117.33333333333333</v>
      </c>
      <c r="I291" s="6">
        <v>1065</v>
      </c>
      <c r="J291" s="6">
        <v>88.749999999999986</v>
      </c>
      <c r="K291" s="6">
        <v>568</v>
      </c>
      <c r="L291" s="6">
        <v>86.25</v>
      </c>
      <c r="M291" s="6">
        <v>30.916666666666664</v>
      </c>
      <c r="N291" s="6">
        <v>0.16666666666666671</v>
      </c>
      <c r="O291" s="6">
        <v>60.333333333333321</v>
      </c>
      <c r="P291" s="6">
        <v>28.25</v>
      </c>
      <c r="Q291" s="6">
        <v>0.16666666666666671</v>
      </c>
      <c r="R291" t="str">
        <f t="shared" si="12"/>
        <v>Medellín,Municipal,Medellín/Municipal,Juzgado 006 Civil Municipal de Medellín,JHONNY BRAULIO ROMERO  RODRIGUEZ,12,1408,117.333333333333,1065,88.75,568,86.25,30.9166666666667,0.166666666666667,60.3333333333333,28.25,0.166666666666667</v>
      </c>
    </row>
    <row r="292" spans="1:18" ht="60" x14ac:dyDescent="0.25">
      <c r="A292" s="4" t="s">
        <v>576</v>
      </c>
      <c r="B292" s="4" t="s">
        <v>2</v>
      </c>
      <c r="C292" s="21" t="str">
        <f t="shared" si="13"/>
        <v>Medellín/Municipal</v>
      </c>
      <c r="D292" s="5" t="s">
        <v>597</v>
      </c>
      <c r="E292" s="5" t="s">
        <v>598</v>
      </c>
      <c r="F292" s="6">
        <v>12</v>
      </c>
      <c r="G292" s="6">
        <v>1221</v>
      </c>
      <c r="H292" s="6">
        <v>101.74999999999997</v>
      </c>
      <c r="I292" s="6">
        <v>1061</v>
      </c>
      <c r="J292" s="6">
        <v>88.416666666666643</v>
      </c>
      <c r="K292" s="6">
        <v>659</v>
      </c>
      <c r="L292" s="6">
        <v>63.083333333333329</v>
      </c>
      <c r="M292" s="6">
        <v>38.583333333333329</v>
      </c>
      <c r="N292" s="6">
        <v>8.3333333333333329E-2</v>
      </c>
      <c r="O292" s="6">
        <v>50.916666666666657</v>
      </c>
      <c r="P292" s="6">
        <v>37.416666666666664</v>
      </c>
      <c r="Q292" s="6">
        <v>8.3333333333333329E-2</v>
      </c>
      <c r="R292" t="str">
        <f t="shared" si="12"/>
        <v>Medellín,Municipal,Medellín/Municipal,Juzgado 001 Civil Municipal de Itagüí,CATALINA MARIA SERNA  ACOSTA,12,1221,101.75,1061,88.4166666666666,659,63.0833333333333,38.5833333333333,0.0833333333333333,50.9166666666667,37.4166666666667,0.0833333333333333</v>
      </c>
    </row>
    <row r="293" spans="1:18" ht="75" x14ac:dyDescent="0.25">
      <c r="A293" s="4" t="s">
        <v>576</v>
      </c>
      <c r="B293" s="4" t="s">
        <v>2</v>
      </c>
      <c r="C293" s="21" t="str">
        <f t="shared" si="13"/>
        <v>Medellín/Municipal</v>
      </c>
      <c r="D293" s="5" t="s">
        <v>599</v>
      </c>
      <c r="E293" s="5" t="s">
        <v>600</v>
      </c>
      <c r="F293" s="6">
        <v>12</v>
      </c>
      <c r="G293" s="6">
        <v>1229</v>
      </c>
      <c r="H293" s="6">
        <v>102.41666666666667</v>
      </c>
      <c r="I293" s="6">
        <v>1045</v>
      </c>
      <c r="J293" s="6">
        <v>87.083333333333343</v>
      </c>
      <c r="K293" s="6">
        <v>575</v>
      </c>
      <c r="L293" s="6">
        <v>73.75</v>
      </c>
      <c r="M293" s="6">
        <v>28.666666666666671</v>
      </c>
      <c r="N293" s="6">
        <v>0</v>
      </c>
      <c r="O293" s="6">
        <v>59.5</v>
      </c>
      <c r="P293" s="6">
        <v>27.583333333333339</v>
      </c>
      <c r="Q293" s="6">
        <v>0</v>
      </c>
      <c r="R293" t="str">
        <f t="shared" si="12"/>
        <v>Medellín,Municipal,Medellín/Municipal,Juzgado 008 Civil Municipal de Medellín,GOETHE RAFAEL MARTINEZ  DAVID,12,1229,102.416666666667,1045,87.0833333333333,575,73.75,28.6666666666667,0,59.5,27.5833333333333,0</v>
      </c>
    </row>
    <row r="294" spans="1:18" ht="75" x14ac:dyDescent="0.25">
      <c r="A294" s="4" t="s">
        <v>576</v>
      </c>
      <c r="B294" s="4" t="s">
        <v>2</v>
      </c>
      <c r="C294" s="21" t="str">
        <f t="shared" si="13"/>
        <v>Medellín/Municipal</v>
      </c>
      <c r="D294" s="5" t="s">
        <v>601</v>
      </c>
      <c r="E294" s="5" t="s">
        <v>602</v>
      </c>
      <c r="F294" s="6">
        <v>12</v>
      </c>
      <c r="G294" s="6">
        <v>1442</v>
      </c>
      <c r="H294" s="6">
        <v>120.16666666666664</v>
      </c>
      <c r="I294" s="6">
        <v>1043</v>
      </c>
      <c r="J294" s="6">
        <v>86.916666666666671</v>
      </c>
      <c r="K294" s="6">
        <v>915</v>
      </c>
      <c r="L294" s="6">
        <v>87.833333333333314</v>
      </c>
      <c r="M294" s="6">
        <v>32.25</v>
      </c>
      <c r="N294" s="6">
        <v>8.3333333333333329E-2</v>
      </c>
      <c r="O294" s="6">
        <v>56.83333333333335</v>
      </c>
      <c r="P294" s="6">
        <v>29.999999999999996</v>
      </c>
      <c r="Q294" s="6">
        <v>8.3333333333333329E-2</v>
      </c>
      <c r="R294" t="str">
        <f t="shared" si="12"/>
        <v>Medellín,Municipal,Medellín/Municipal,Juzgado 022 Civil Municipal de Medellín,ELKIN MANUEL  BOTERO  OCAMPO,12,1442,120.166666666667,1043,86.9166666666667,915,87.8333333333333,32.25,0.0833333333333333,56.8333333333333,30,0.0833333333333333</v>
      </c>
    </row>
    <row r="295" spans="1:18" ht="75" x14ac:dyDescent="0.25">
      <c r="A295" s="4" t="s">
        <v>576</v>
      </c>
      <c r="B295" s="4" t="s">
        <v>2</v>
      </c>
      <c r="C295" s="21" t="str">
        <f t="shared" si="13"/>
        <v>Medellín/Municipal</v>
      </c>
      <c r="D295" s="5" t="s">
        <v>603</v>
      </c>
      <c r="E295" s="5" t="s">
        <v>604</v>
      </c>
      <c r="F295" s="6">
        <v>12</v>
      </c>
      <c r="G295" s="6">
        <v>1351</v>
      </c>
      <c r="H295" s="6">
        <v>112.58333333333331</v>
      </c>
      <c r="I295" s="6">
        <v>1040</v>
      </c>
      <c r="J295" s="6">
        <v>86.666666666666657</v>
      </c>
      <c r="K295" s="6">
        <v>524</v>
      </c>
      <c r="L295" s="6">
        <v>81.749999999999986</v>
      </c>
      <c r="M295" s="6">
        <v>30.75</v>
      </c>
      <c r="N295" s="6">
        <v>8.3333333333333329E-2</v>
      </c>
      <c r="O295" s="6">
        <v>57.499999999999986</v>
      </c>
      <c r="P295" s="6">
        <v>29.083333333333336</v>
      </c>
      <c r="Q295" s="6">
        <v>8.3333333333333329E-2</v>
      </c>
      <c r="R295" t="str">
        <f t="shared" si="12"/>
        <v>Medellín,Municipal,Medellín/Municipal,Juzgado 016 Civil Municipal de Medellín,MARLENY ANDREA RESTREPO  SANCHEZ,12,1351,112.583333333333,1040,86.6666666666667,524,81.75,30.75,0.0833333333333333,57.5,29.0833333333333,0.0833333333333333</v>
      </c>
    </row>
    <row r="296" spans="1:18" ht="75" x14ac:dyDescent="0.25">
      <c r="A296" s="4" t="s">
        <v>576</v>
      </c>
      <c r="B296" s="4" t="s">
        <v>2</v>
      </c>
      <c r="C296" s="21" t="str">
        <f t="shared" si="13"/>
        <v>Medellín/Municipal</v>
      </c>
      <c r="D296" s="5" t="s">
        <v>605</v>
      </c>
      <c r="E296" s="5" t="s">
        <v>606</v>
      </c>
      <c r="F296" s="6">
        <v>12</v>
      </c>
      <c r="G296" s="6">
        <v>1275</v>
      </c>
      <c r="H296" s="6">
        <v>106.24999999999999</v>
      </c>
      <c r="I296" s="6">
        <v>1016</v>
      </c>
      <c r="J296" s="6">
        <v>84.666666666666657</v>
      </c>
      <c r="K296" s="6">
        <v>630</v>
      </c>
      <c r="L296" s="6">
        <v>74.75</v>
      </c>
      <c r="M296" s="6">
        <v>31.499999999999993</v>
      </c>
      <c r="N296" s="6">
        <v>0</v>
      </c>
      <c r="O296" s="6">
        <v>54.25</v>
      </c>
      <c r="P296" s="6">
        <v>30.416666666666661</v>
      </c>
      <c r="Q296" s="6">
        <v>0</v>
      </c>
      <c r="R296" t="str">
        <f t="shared" si="12"/>
        <v>Medellín,Municipal,Medellín/Municipal,Juzgado 021 Civil Municipal de Medellín,JULIO CESAR  GOMEZ  MEJIA,12,1275,106.25,1016,84.6666666666667,630,74.75,31.5,0,54.25,30.4166666666667,0</v>
      </c>
    </row>
    <row r="297" spans="1:18" ht="75" x14ac:dyDescent="0.25">
      <c r="A297" s="4" t="s">
        <v>576</v>
      </c>
      <c r="B297" s="4" t="s">
        <v>2</v>
      </c>
      <c r="C297" s="21" t="str">
        <f t="shared" si="13"/>
        <v>Medellín/Municipal</v>
      </c>
      <c r="D297" s="5" t="s">
        <v>607</v>
      </c>
      <c r="E297" s="5" t="s">
        <v>608</v>
      </c>
      <c r="F297" s="6">
        <v>12</v>
      </c>
      <c r="G297" s="6">
        <v>1405</v>
      </c>
      <c r="H297" s="6">
        <v>117.08333333333334</v>
      </c>
      <c r="I297" s="6">
        <v>1010</v>
      </c>
      <c r="J297" s="6">
        <v>84.166666666666657</v>
      </c>
      <c r="K297" s="6">
        <v>362</v>
      </c>
      <c r="L297" s="6">
        <v>83.166666666666671</v>
      </c>
      <c r="M297" s="6">
        <v>33.916666666666664</v>
      </c>
      <c r="N297" s="6">
        <v>0</v>
      </c>
      <c r="O297" s="6">
        <v>50.166666666666671</v>
      </c>
      <c r="P297" s="6">
        <v>33.999999999999993</v>
      </c>
      <c r="Q297" s="6">
        <v>0</v>
      </c>
      <c r="R297" t="str">
        <f t="shared" si="12"/>
        <v>Medellín,Municipal,Medellín/Municipal,Juzgado 001 Civil Municipal de Envigado,LUZ MARIA  ZEA  TRUJILLO,12,1405,117.083333333333,1010,84.1666666666667,362,83.1666666666667,33.9166666666667,0,50.1666666666667,34,0</v>
      </c>
    </row>
    <row r="298" spans="1:18" ht="60" x14ac:dyDescent="0.25">
      <c r="A298" s="4" t="s">
        <v>576</v>
      </c>
      <c r="B298" s="4" t="s">
        <v>2</v>
      </c>
      <c r="C298" s="21" t="str">
        <f t="shared" si="13"/>
        <v>Medellín/Municipal</v>
      </c>
      <c r="D298" s="5" t="s">
        <v>609</v>
      </c>
      <c r="E298" s="5" t="s">
        <v>610</v>
      </c>
      <c r="F298" s="6">
        <v>12</v>
      </c>
      <c r="G298" s="6">
        <v>1233</v>
      </c>
      <c r="H298" s="6">
        <v>102.74999999999999</v>
      </c>
      <c r="I298" s="6">
        <v>984</v>
      </c>
      <c r="J298" s="6">
        <v>81.999999999999986</v>
      </c>
      <c r="K298" s="6">
        <v>623</v>
      </c>
      <c r="L298" s="6">
        <v>62.166666666666657</v>
      </c>
      <c r="M298" s="6">
        <v>40.583333333333329</v>
      </c>
      <c r="N298" s="6">
        <v>0</v>
      </c>
      <c r="O298" s="6">
        <v>43.999999999999993</v>
      </c>
      <c r="P298" s="6">
        <v>37.999999999999993</v>
      </c>
      <c r="Q298" s="6">
        <v>0</v>
      </c>
      <c r="R298" t="str">
        <f t="shared" si="12"/>
        <v>Medellín,Municipal,Medellín/Municipal,Juzgado 003 Civil Municipal de Itagüí,JORGE MARIO GALLEGO  CADAVID,12,1233,102.75,984,82,623,62.1666666666667,40.5833333333333,0,44,38,0</v>
      </c>
    </row>
    <row r="299" spans="1:18" ht="60" x14ac:dyDescent="0.25">
      <c r="A299" s="4" t="s">
        <v>576</v>
      </c>
      <c r="B299" s="4" t="s">
        <v>2</v>
      </c>
      <c r="C299" s="21" t="str">
        <f t="shared" si="13"/>
        <v>Medellín/Municipal</v>
      </c>
      <c r="D299" s="5" t="s">
        <v>611</v>
      </c>
      <c r="E299" s="5" t="s">
        <v>612</v>
      </c>
      <c r="F299" s="6">
        <v>12</v>
      </c>
      <c r="G299" s="6">
        <v>1743</v>
      </c>
      <c r="H299" s="6">
        <v>145.25</v>
      </c>
      <c r="I299" s="6">
        <v>983</v>
      </c>
      <c r="J299" s="6">
        <v>81.916666666666671</v>
      </c>
      <c r="K299" s="6">
        <v>905</v>
      </c>
      <c r="L299" s="6">
        <v>99.916666666666671</v>
      </c>
      <c r="M299" s="6">
        <v>45.333333333333336</v>
      </c>
      <c r="N299" s="6">
        <v>0</v>
      </c>
      <c r="O299" s="6">
        <v>39.916666666666671</v>
      </c>
      <c r="P299" s="6">
        <v>42.000000000000007</v>
      </c>
      <c r="Q299" s="6">
        <v>0</v>
      </c>
      <c r="R299" t="str">
        <f t="shared" si="12"/>
        <v>Medellín,Municipal,Medellín/Municipal,Juzgado 001 Civil Municipal de Bello,KAREN ANDREA MOLINA ORTIZ,12,1743,145.25,983,81.9166666666667,905,99.9166666666667,45.3333333333333,0,39.9166666666667,42,0</v>
      </c>
    </row>
    <row r="300" spans="1:18" ht="75" x14ac:dyDescent="0.25">
      <c r="A300" s="4" t="s">
        <v>576</v>
      </c>
      <c r="B300" s="4" t="s">
        <v>2</v>
      </c>
      <c r="C300" s="21" t="str">
        <f t="shared" si="13"/>
        <v>Medellín/Municipal</v>
      </c>
      <c r="D300" s="5" t="s">
        <v>613</v>
      </c>
      <c r="E300" s="5" t="s">
        <v>614</v>
      </c>
      <c r="F300" s="6">
        <v>12</v>
      </c>
      <c r="G300" s="6">
        <v>1219</v>
      </c>
      <c r="H300" s="6">
        <v>101.58333333333334</v>
      </c>
      <c r="I300" s="6">
        <v>979</v>
      </c>
      <c r="J300" s="6">
        <v>81.583333333333314</v>
      </c>
      <c r="K300" s="6">
        <v>552</v>
      </c>
      <c r="L300" s="6">
        <v>67.833333333333343</v>
      </c>
      <c r="M300" s="6">
        <v>33.75</v>
      </c>
      <c r="N300" s="6">
        <v>0</v>
      </c>
      <c r="O300" s="6">
        <v>49.583333333333329</v>
      </c>
      <c r="P300" s="6">
        <v>32</v>
      </c>
      <c r="Q300" s="6">
        <v>0</v>
      </c>
      <c r="R300" t="str">
        <f t="shared" si="12"/>
        <v>Medellín,Municipal,Medellín/Municipal,Juzgado 003 Civil Municipal de Envigado,CARLOS NELSON  DURANGO  DURANGO,12,1219,101.583333333333,979,81.5833333333333,552,67.8333333333333,33.75,0,49.5833333333333,32,0</v>
      </c>
    </row>
    <row r="301" spans="1:18" ht="75" x14ac:dyDescent="0.25">
      <c r="A301" s="4" t="s">
        <v>576</v>
      </c>
      <c r="B301" s="4" t="s">
        <v>2</v>
      </c>
      <c r="C301" s="21" t="str">
        <f t="shared" si="13"/>
        <v>Medellín/Municipal</v>
      </c>
      <c r="D301" s="5" t="s">
        <v>615</v>
      </c>
      <c r="E301" s="5" t="s">
        <v>616</v>
      </c>
      <c r="F301" s="6">
        <v>12</v>
      </c>
      <c r="G301" s="6">
        <v>1293</v>
      </c>
      <c r="H301" s="6">
        <v>107.75000000000001</v>
      </c>
      <c r="I301" s="6">
        <v>945</v>
      </c>
      <c r="J301" s="6">
        <v>78.75</v>
      </c>
      <c r="K301" s="6">
        <v>728</v>
      </c>
      <c r="L301" s="6">
        <v>77.666666666666671</v>
      </c>
      <c r="M301" s="6">
        <v>29.833333333333336</v>
      </c>
      <c r="N301" s="6">
        <v>0.25</v>
      </c>
      <c r="O301" s="6">
        <v>50.833333333333343</v>
      </c>
      <c r="P301" s="6">
        <v>27.666666666666664</v>
      </c>
      <c r="Q301" s="6">
        <v>0.25</v>
      </c>
      <c r="R301" t="str">
        <f t="shared" si="12"/>
        <v>Medellín,Municipal,Medellín/Municipal,Juzgado 004 Civil Municipal de Medellín,JORGE WILLIAM  CHICA  GUTIERREZ,12,1293,107.75,945,78.75,728,77.6666666666667,29.8333333333333,0.25,50.8333333333333,27.6666666666667,0.25</v>
      </c>
    </row>
    <row r="302" spans="1:18" ht="75" x14ac:dyDescent="0.25">
      <c r="A302" s="4" t="s">
        <v>576</v>
      </c>
      <c r="B302" s="4" t="s">
        <v>2</v>
      </c>
      <c r="C302" s="21" t="str">
        <f t="shared" si="13"/>
        <v>Medellín/Municipal</v>
      </c>
      <c r="D302" s="5" t="s">
        <v>617</v>
      </c>
      <c r="E302" s="5" t="s">
        <v>618</v>
      </c>
      <c r="F302" s="6">
        <v>12</v>
      </c>
      <c r="G302" s="6">
        <v>1361</v>
      </c>
      <c r="H302" s="6">
        <v>113.41666666666667</v>
      </c>
      <c r="I302" s="6">
        <v>933</v>
      </c>
      <c r="J302" s="6">
        <v>77.750000000000014</v>
      </c>
      <c r="K302" s="6">
        <v>589</v>
      </c>
      <c r="L302" s="6">
        <v>83.416666666666671</v>
      </c>
      <c r="M302" s="6">
        <v>29.916666666666664</v>
      </c>
      <c r="N302" s="6">
        <v>8.3333333333333329E-2</v>
      </c>
      <c r="O302" s="6">
        <v>48.416666666666679</v>
      </c>
      <c r="P302" s="6">
        <v>29.249999999999996</v>
      </c>
      <c r="Q302" s="6">
        <v>8.3333333333333329E-2</v>
      </c>
      <c r="R302" t="str">
        <f t="shared" si="12"/>
        <v>Medellín,Municipal,Medellín/Municipal,Juzgado 003 Civil Municipal de Medellín,CAROLINA PELAEZ ALVAREZ,12,1361,113.416666666667,933,77.75,589,83.4166666666667,29.9166666666667,0.0833333333333333,48.4166666666667,29.25,0.0833333333333333</v>
      </c>
    </row>
    <row r="303" spans="1:18" ht="75" x14ac:dyDescent="0.25">
      <c r="A303" s="4" t="s">
        <v>576</v>
      </c>
      <c r="B303" s="4" t="s">
        <v>2</v>
      </c>
      <c r="C303" s="21" t="str">
        <f t="shared" si="13"/>
        <v>Medellín/Municipal</v>
      </c>
      <c r="D303" s="5" t="s">
        <v>619</v>
      </c>
      <c r="E303" s="5" t="s">
        <v>620</v>
      </c>
      <c r="F303" s="6">
        <v>12</v>
      </c>
      <c r="G303" s="6">
        <v>1505</v>
      </c>
      <c r="H303" s="6">
        <v>125.41666666666667</v>
      </c>
      <c r="I303" s="6">
        <v>924</v>
      </c>
      <c r="J303" s="6">
        <v>76.999999999999986</v>
      </c>
      <c r="K303" s="6">
        <v>966</v>
      </c>
      <c r="L303" s="6">
        <v>93.250000000000014</v>
      </c>
      <c r="M303" s="6">
        <v>32.083333333333329</v>
      </c>
      <c r="N303" s="6">
        <v>8.3333333333333329E-2</v>
      </c>
      <c r="O303" s="6">
        <v>45.749999999999993</v>
      </c>
      <c r="P303" s="6">
        <v>31.249999999999996</v>
      </c>
      <c r="Q303" s="6">
        <v>0</v>
      </c>
      <c r="R303" t="str">
        <f t="shared" si="12"/>
        <v>Medellín,Municipal,Medellín/Municipal,Juzgado 002 Civil Municipal de Envigado,GLORIA EUGENIA  MONTOYA HENAO,12,1505,125.416666666667,924,77,966,93.25,32.0833333333333,0.0833333333333333,45.75,31.25,0</v>
      </c>
    </row>
    <row r="304" spans="1:18" ht="75" x14ac:dyDescent="0.25">
      <c r="A304" s="4" t="s">
        <v>576</v>
      </c>
      <c r="B304" s="4" t="s">
        <v>2</v>
      </c>
      <c r="C304" s="21" t="str">
        <f t="shared" si="13"/>
        <v>Medellín/Municipal</v>
      </c>
      <c r="D304" s="5" t="s">
        <v>621</v>
      </c>
      <c r="E304" s="5" t="s">
        <v>622</v>
      </c>
      <c r="F304" s="6">
        <v>12</v>
      </c>
      <c r="G304" s="6">
        <v>1342</v>
      </c>
      <c r="H304" s="6">
        <v>111.83333333333331</v>
      </c>
      <c r="I304" s="6">
        <v>923</v>
      </c>
      <c r="J304" s="6">
        <v>76.916666666666671</v>
      </c>
      <c r="K304" s="6">
        <v>459</v>
      </c>
      <c r="L304" s="6">
        <v>81.583333333333329</v>
      </c>
      <c r="M304" s="6">
        <v>30.166666666666671</v>
      </c>
      <c r="N304" s="6">
        <v>8.3333333333333329E-2</v>
      </c>
      <c r="O304" s="6">
        <v>48.08333333333335</v>
      </c>
      <c r="P304" s="6">
        <v>28.749999999999996</v>
      </c>
      <c r="Q304" s="6">
        <v>8.3333333333333329E-2</v>
      </c>
      <c r="R304" t="str">
        <f t="shared" si="12"/>
        <v>Medellín,Municipal,Medellín/Municipal,Juzgado 017 Civil Municipal de Medellín,BEATRIZ ELENA CASTRO  ACEVEDO,12,1342,111.833333333333,923,76.9166666666667,459,81.5833333333333,30.1666666666667,0.0833333333333333,48.0833333333333,28.75,0.0833333333333333</v>
      </c>
    </row>
    <row r="305" spans="1:18" ht="75" x14ac:dyDescent="0.25">
      <c r="A305" s="4" t="s">
        <v>576</v>
      </c>
      <c r="B305" s="4" t="s">
        <v>2</v>
      </c>
      <c r="C305" s="21" t="str">
        <f t="shared" si="13"/>
        <v>Medellín/Municipal</v>
      </c>
      <c r="D305" s="5" t="s">
        <v>623</v>
      </c>
      <c r="E305" s="5" t="s">
        <v>624</v>
      </c>
      <c r="F305" s="6">
        <v>12</v>
      </c>
      <c r="G305" s="6">
        <v>1210</v>
      </c>
      <c r="H305" s="6">
        <v>100.83333333333336</v>
      </c>
      <c r="I305" s="6">
        <v>912</v>
      </c>
      <c r="J305" s="6">
        <v>76.000000000000028</v>
      </c>
      <c r="K305" s="6">
        <v>690</v>
      </c>
      <c r="L305" s="6">
        <v>69.083333333333343</v>
      </c>
      <c r="M305" s="6">
        <v>31.583333333333332</v>
      </c>
      <c r="N305" s="6">
        <v>0.16666666666666671</v>
      </c>
      <c r="O305" s="6">
        <v>45.666666666666686</v>
      </c>
      <c r="P305" s="6">
        <v>30.166666666666668</v>
      </c>
      <c r="Q305" s="6">
        <v>0.16666666666666671</v>
      </c>
      <c r="R305" t="str">
        <f t="shared" si="12"/>
        <v>Medellín,Municipal,Medellín/Municipal,Juzgado 026 Civil Municipal de Medellín,LILIANA MARIA CARVAJAL  VELEZ,12,1210,100.833333333333,912,76,690,69.0833333333333,31.5833333333333,0.166666666666667,45.6666666666667,30.1666666666667,0.166666666666667</v>
      </c>
    </row>
    <row r="306" spans="1:18" ht="75" x14ac:dyDescent="0.25">
      <c r="A306" s="4" t="s">
        <v>576</v>
      </c>
      <c r="B306" s="4" t="s">
        <v>2</v>
      </c>
      <c r="C306" s="21" t="str">
        <f t="shared" si="13"/>
        <v>Medellín/Municipal</v>
      </c>
      <c r="D306" s="5" t="s">
        <v>625</v>
      </c>
      <c r="E306" s="5" t="s">
        <v>626</v>
      </c>
      <c r="F306" s="6">
        <v>12</v>
      </c>
      <c r="G306" s="6">
        <v>1333</v>
      </c>
      <c r="H306" s="6">
        <v>111.08333333333333</v>
      </c>
      <c r="I306" s="6">
        <v>895</v>
      </c>
      <c r="J306" s="6">
        <v>74.583333333333343</v>
      </c>
      <c r="K306" s="6">
        <v>587</v>
      </c>
      <c r="L306" s="6">
        <v>80.916666666666671</v>
      </c>
      <c r="M306" s="6">
        <v>30.166666666666664</v>
      </c>
      <c r="N306" s="6">
        <v>0</v>
      </c>
      <c r="O306" s="6">
        <v>45.666666666666664</v>
      </c>
      <c r="P306" s="6">
        <v>28.916666666666668</v>
      </c>
      <c r="Q306" s="6">
        <v>0</v>
      </c>
      <c r="R306" t="str">
        <f t="shared" si="12"/>
        <v>Medellín,Municipal,Medellín/Municipal,Juzgado 001 Civil Municipal de Medellín,SANDRA MILENA MARIN  GALLEGO,12,1333,111.083333333333,895,74.5833333333333,587,80.9166666666667,30.1666666666667,0,45.6666666666667,28.9166666666667,0</v>
      </c>
    </row>
    <row r="307" spans="1:18" ht="75" x14ac:dyDescent="0.25">
      <c r="A307" s="4" t="s">
        <v>576</v>
      </c>
      <c r="B307" s="4" t="s">
        <v>2</v>
      </c>
      <c r="C307" s="21" t="str">
        <f t="shared" si="13"/>
        <v>Medellín/Municipal</v>
      </c>
      <c r="D307" s="5" t="s">
        <v>627</v>
      </c>
      <c r="E307" s="5" t="s">
        <v>628</v>
      </c>
      <c r="F307" s="6">
        <v>12</v>
      </c>
      <c r="G307" s="6">
        <v>1381</v>
      </c>
      <c r="H307" s="6">
        <v>115.08333333333336</v>
      </c>
      <c r="I307" s="6">
        <v>892</v>
      </c>
      <c r="J307" s="6">
        <v>74.333333333333343</v>
      </c>
      <c r="K307" s="6">
        <v>627</v>
      </c>
      <c r="L307" s="6">
        <v>85.416666666666671</v>
      </c>
      <c r="M307" s="6">
        <v>29.500000000000004</v>
      </c>
      <c r="N307" s="6">
        <v>0.16666666666666671</v>
      </c>
      <c r="O307" s="6">
        <v>47.416666666666679</v>
      </c>
      <c r="P307" s="6">
        <v>26.833333333333339</v>
      </c>
      <c r="Q307" s="6">
        <v>8.3333333333333329E-2</v>
      </c>
      <c r="R307" t="str">
        <f t="shared" si="12"/>
        <v>Medellín,Municipal,Medellín/Municipal,Juzgado 025 Civil Municipal de Medellín,ANGELICA MARIA TORRES  LOPEZ,12,1381,115.083333333333,892,74.3333333333333,627,85.4166666666667,29.5,0.166666666666667,47.4166666666667,26.8333333333333,0.0833333333333333</v>
      </c>
    </row>
    <row r="308" spans="1:18" ht="75" x14ac:dyDescent="0.25">
      <c r="A308" s="4" t="s">
        <v>576</v>
      </c>
      <c r="B308" s="4" t="s">
        <v>2</v>
      </c>
      <c r="C308" s="21" t="str">
        <f t="shared" si="13"/>
        <v>Medellín/Municipal</v>
      </c>
      <c r="D308" s="5" t="s">
        <v>629</v>
      </c>
      <c r="E308" s="5" t="s">
        <v>630</v>
      </c>
      <c r="F308" s="6">
        <v>12</v>
      </c>
      <c r="G308" s="6">
        <v>1336</v>
      </c>
      <c r="H308" s="6">
        <v>111.3333333333333</v>
      </c>
      <c r="I308" s="6">
        <v>877</v>
      </c>
      <c r="J308" s="6">
        <v>73.083333333333329</v>
      </c>
      <c r="K308" s="6">
        <v>1013</v>
      </c>
      <c r="L308" s="6">
        <v>79.749999999999986</v>
      </c>
      <c r="M308" s="6">
        <v>31.499999999999996</v>
      </c>
      <c r="N308" s="6">
        <v>8.3333333333333329E-2</v>
      </c>
      <c r="O308" s="6">
        <v>43.499999999999993</v>
      </c>
      <c r="P308" s="6">
        <v>29.5</v>
      </c>
      <c r="Q308" s="6">
        <v>8.3333333333333329E-2</v>
      </c>
      <c r="R308" t="str">
        <f t="shared" si="12"/>
        <v>Medellín,Municipal,Medellín/Municipal,Juzgado 027 Civil Municipal de Medellín,ROBERTO JAIRO  AYORA  HERNANDEZ,12,1336,111.333333333333,877,73.0833333333333,1013,79.75,31.5,0.0833333333333333,43.5,29.5,0.0833333333333333</v>
      </c>
    </row>
    <row r="309" spans="1:18" ht="75" x14ac:dyDescent="0.25">
      <c r="A309" s="4" t="s">
        <v>576</v>
      </c>
      <c r="B309" s="4" t="s">
        <v>2</v>
      </c>
      <c r="C309" s="21" t="str">
        <f t="shared" si="13"/>
        <v>Medellín/Municipal</v>
      </c>
      <c r="D309" s="5" t="s">
        <v>631</v>
      </c>
      <c r="E309" s="5" t="s">
        <v>632</v>
      </c>
      <c r="F309" s="6">
        <v>12</v>
      </c>
      <c r="G309" s="6">
        <v>1323</v>
      </c>
      <c r="H309" s="6">
        <v>110.25000000000001</v>
      </c>
      <c r="I309" s="6">
        <v>868</v>
      </c>
      <c r="J309" s="6">
        <v>72.333333333333343</v>
      </c>
      <c r="K309" s="6">
        <v>571</v>
      </c>
      <c r="L309" s="6">
        <v>80.750000000000028</v>
      </c>
      <c r="M309" s="6">
        <v>29.333333333333332</v>
      </c>
      <c r="N309" s="6">
        <v>0.16666666666666671</v>
      </c>
      <c r="O309" s="6">
        <v>42.25</v>
      </c>
      <c r="P309" s="6">
        <v>29.916666666666664</v>
      </c>
      <c r="Q309" s="6">
        <v>0.16666666666666671</v>
      </c>
      <c r="R309" t="str">
        <f t="shared" si="12"/>
        <v>Medellín,Municipal,Medellín/Municipal,Juzgado 013 Civil Municipal de Medellín,PAULA ANDREA SIERRA CARO,12,1323,110.25,868,72.3333333333333,571,80.75,29.3333333333333,0.166666666666667,42.25,29.9166666666667,0.166666666666667</v>
      </c>
    </row>
    <row r="310" spans="1:18" ht="75" x14ac:dyDescent="0.25">
      <c r="A310" s="4" t="s">
        <v>576</v>
      </c>
      <c r="B310" s="4" t="s">
        <v>2</v>
      </c>
      <c r="C310" s="21" t="str">
        <f t="shared" si="13"/>
        <v>Medellín/Municipal</v>
      </c>
      <c r="D310" s="5" t="s">
        <v>633</v>
      </c>
      <c r="E310" s="5" t="s">
        <v>634</v>
      </c>
      <c r="F310" s="6">
        <v>12</v>
      </c>
      <c r="G310" s="6">
        <v>1358</v>
      </c>
      <c r="H310" s="6">
        <v>113.16666666666666</v>
      </c>
      <c r="I310" s="6">
        <v>865</v>
      </c>
      <c r="J310" s="6">
        <v>72.083333333333314</v>
      </c>
      <c r="K310" s="6">
        <v>655</v>
      </c>
      <c r="L310" s="6">
        <v>82.333333333333329</v>
      </c>
      <c r="M310" s="6">
        <v>30.75</v>
      </c>
      <c r="N310" s="6">
        <v>8.3333333333333329E-2</v>
      </c>
      <c r="O310" s="6">
        <v>43.333333333333321</v>
      </c>
      <c r="P310" s="6">
        <v>28.666666666666664</v>
      </c>
      <c r="Q310" s="6">
        <v>8.3333333333333329E-2</v>
      </c>
      <c r="R310" t="str">
        <f t="shared" si="12"/>
        <v>Medellín,Municipal,Medellín/Municipal,Juzgado 007 Civil Municipal de Medellín,LUZ MARINA RESTREPO  CEBALLOS,12,1358,113.166666666667,865,72.0833333333333,655,82.3333333333333,30.75,0.0833333333333333,43.3333333333333,28.6666666666667,0.0833333333333333</v>
      </c>
    </row>
    <row r="311" spans="1:18" ht="75" x14ac:dyDescent="0.25">
      <c r="A311" s="4" t="s">
        <v>576</v>
      </c>
      <c r="B311" s="4" t="s">
        <v>2</v>
      </c>
      <c r="C311" s="21" t="str">
        <f t="shared" si="13"/>
        <v>Medellín/Municipal</v>
      </c>
      <c r="D311" s="5" t="s">
        <v>635</v>
      </c>
      <c r="E311" s="5" t="s">
        <v>636</v>
      </c>
      <c r="F311" s="6">
        <v>12</v>
      </c>
      <c r="G311" s="6">
        <v>1184</v>
      </c>
      <c r="H311" s="6">
        <v>98.666666666666643</v>
      </c>
      <c r="I311" s="6">
        <v>863</v>
      </c>
      <c r="J311" s="6">
        <v>71.916666666666657</v>
      </c>
      <c r="K311" s="6">
        <v>667</v>
      </c>
      <c r="L311" s="6">
        <v>69.999999999999986</v>
      </c>
      <c r="M311" s="6">
        <v>28.666666666666657</v>
      </c>
      <c r="N311" s="6">
        <v>0</v>
      </c>
      <c r="O311" s="6">
        <v>44.166666666666664</v>
      </c>
      <c r="P311" s="6">
        <v>27.749999999999993</v>
      </c>
      <c r="Q311" s="6">
        <v>0</v>
      </c>
      <c r="R311" t="str">
        <f t="shared" si="12"/>
        <v>Medellín,Municipal,Medellín/Municipal,Juzgado 014 Civil Municipal de Medellín,JOHN FREDY  CARDONA ACEVEDO,12,1184,98.6666666666666,863,71.9166666666667,667,70,28.6666666666667,0,44.1666666666667,27.75,0</v>
      </c>
    </row>
    <row r="312" spans="1:18" ht="75" x14ac:dyDescent="0.25">
      <c r="A312" s="4" t="s">
        <v>576</v>
      </c>
      <c r="B312" s="4" t="s">
        <v>2</v>
      </c>
      <c r="C312" s="21" t="str">
        <f t="shared" si="13"/>
        <v>Medellín/Municipal</v>
      </c>
      <c r="D312" s="5" t="s">
        <v>637</v>
      </c>
      <c r="E312" s="5" t="s">
        <v>638</v>
      </c>
      <c r="F312" s="6">
        <v>12</v>
      </c>
      <c r="G312" s="6">
        <v>1276</v>
      </c>
      <c r="H312" s="6">
        <v>106.33333333333334</v>
      </c>
      <c r="I312" s="6">
        <v>841</v>
      </c>
      <c r="J312" s="6">
        <v>70.083333333333329</v>
      </c>
      <c r="K312" s="6">
        <v>458</v>
      </c>
      <c r="L312" s="6">
        <v>75</v>
      </c>
      <c r="M312" s="6">
        <v>31.333333333333339</v>
      </c>
      <c r="N312" s="6">
        <v>0</v>
      </c>
      <c r="O312" s="6">
        <v>40.249999999999993</v>
      </c>
      <c r="P312" s="6">
        <v>29.833333333333332</v>
      </c>
      <c r="Q312" s="6">
        <v>0</v>
      </c>
      <c r="R312" t="str">
        <f t="shared" si="12"/>
        <v>Medellín,Municipal,Medellín/Municipal,Juzgado 002 Civil Municipal de Medellín,CAROLINA MARÍA BOTERO  MOLINA ,12,1276,106.333333333333,841,70.0833333333333,458,75,31.3333333333333,0,40.25,29.8333333333333,0</v>
      </c>
    </row>
    <row r="313" spans="1:18" ht="75" x14ac:dyDescent="0.25">
      <c r="A313" s="4" t="s">
        <v>576</v>
      </c>
      <c r="B313" s="4" t="s">
        <v>2</v>
      </c>
      <c r="C313" s="21" t="str">
        <f t="shared" si="13"/>
        <v>Medellín/Municipal</v>
      </c>
      <c r="D313" s="5" t="s">
        <v>639</v>
      </c>
      <c r="E313" s="5" t="s">
        <v>640</v>
      </c>
      <c r="F313" s="6">
        <v>12</v>
      </c>
      <c r="G313" s="6">
        <v>1076</v>
      </c>
      <c r="H313" s="6">
        <v>89.666666666666686</v>
      </c>
      <c r="I313" s="6">
        <v>841</v>
      </c>
      <c r="J313" s="6">
        <v>70.083333333333329</v>
      </c>
      <c r="K313" s="6">
        <v>467</v>
      </c>
      <c r="L313" s="6">
        <v>64.000000000000014</v>
      </c>
      <c r="M313" s="6">
        <v>25.666666666666671</v>
      </c>
      <c r="N313" s="6">
        <v>0</v>
      </c>
      <c r="O313" s="6">
        <v>47.499999999999993</v>
      </c>
      <c r="P313" s="6">
        <v>22.583333333333332</v>
      </c>
      <c r="Q313" s="6">
        <v>0</v>
      </c>
      <c r="R313" t="str">
        <f t="shared" si="12"/>
        <v>Medellín,Municipal,Medellín/Municipal,Juzgado 011 Civil Municipal de Medellín,LAURA MARIA  VELEZ PELAEZ,12,1076,89.6666666666667,841,70.0833333333333,467,64,25.6666666666667,0,47.5,22.5833333333333,0</v>
      </c>
    </row>
    <row r="314" spans="1:18" ht="75" x14ac:dyDescent="0.25">
      <c r="A314" s="4" t="s">
        <v>576</v>
      </c>
      <c r="B314" s="4" t="s">
        <v>2</v>
      </c>
      <c r="C314" s="21" t="str">
        <f t="shared" si="13"/>
        <v>Medellín/Municipal</v>
      </c>
      <c r="D314" s="5" t="s">
        <v>641</v>
      </c>
      <c r="E314" s="5" t="s">
        <v>642</v>
      </c>
      <c r="F314" s="6">
        <v>12</v>
      </c>
      <c r="G314" s="6">
        <v>1455</v>
      </c>
      <c r="H314" s="6">
        <v>121.24999999999999</v>
      </c>
      <c r="I314" s="6">
        <v>822</v>
      </c>
      <c r="J314" s="6">
        <v>68.500000000000014</v>
      </c>
      <c r="K314" s="6">
        <v>438</v>
      </c>
      <c r="L314" s="6">
        <v>89.666666666666657</v>
      </c>
      <c r="M314" s="6">
        <v>31.416666666666668</v>
      </c>
      <c r="N314" s="6">
        <v>0.16666666666666671</v>
      </c>
      <c r="O314" s="6">
        <v>39.250000000000007</v>
      </c>
      <c r="P314" s="6">
        <v>29.083333333333332</v>
      </c>
      <c r="Q314" s="6">
        <v>0.16666666666666671</v>
      </c>
      <c r="R314" t="str">
        <f t="shared" si="12"/>
        <v>Medellín,Municipal,Medellín/Municipal,Juzgado 028 Civil Municipal de Medellín,ALBA ROCIO  RESTREPO  CARDOZO,12,1455,121.25,822,68.5,438,89.6666666666667,31.4166666666667,0.166666666666667,39.25,29.0833333333333,0.166666666666667</v>
      </c>
    </row>
    <row r="315" spans="1:18" ht="75" x14ac:dyDescent="0.25">
      <c r="A315" s="4" t="s">
        <v>576</v>
      </c>
      <c r="B315" s="4" t="s">
        <v>2</v>
      </c>
      <c r="C315" s="21" t="str">
        <f t="shared" si="13"/>
        <v>Medellín/Municipal</v>
      </c>
      <c r="D315" s="5" t="s">
        <v>643</v>
      </c>
      <c r="E315" s="5" t="s">
        <v>644</v>
      </c>
      <c r="F315" s="6">
        <v>12</v>
      </c>
      <c r="G315" s="6">
        <v>1234</v>
      </c>
      <c r="H315" s="6">
        <v>102.83333333333331</v>
      </c>
      <c r="I315" s="6">
        <v>768</v>
      </c>
      <c r="J315" s="6">
        <v>64</v>
      </c>
      <c r="K315" s="6">
        <v>453</v>
      </c>
      <c r="L315" s="6">
        <v>71.25</v>
      </c>
      <c r="M315" s="6">
        <v>31.5</v>
      </c>
      <c r="N315" s="6">
        <v>8.3333333333333329E-2</v>
      </c>
      <c r="O315" s="6">
        <v>34.5</v>
      </c>
      <c r="P315" s="6">
        <v>29.416666666666664</v>
      </c>
      <c r="Q315" s="6">
        <v>8.3333333333333329E-2</v>
      </c>
      <c r="R315" t="str">
        <f t="shared" si="12"/>
        <v>Medellín,Municipal,Medellín/Municipal,Juzgado 015 Civil Municipal de Medellín,JOSE RICARDO FIERRO  MANRIQUE,12,1234,102.833333333333,768,64,453,71.25,31.5,0.0833333333333333,34.5,29.4166666666667,0.0833333333333333</v>
      </c>
    </row>
    <row r="316" spans="1:18" ht="75" x14ac:dyDescent="0.25">
      <c r="A316" s="4" t="s">
        <v>576</v>
      </c>
      <c r="B316" s="4" t="s">
        <v>2</v>
      </c>
      <c r="C316" s="21" t="str">
        <f t="shared" si="13"/>
        <v>Medellín/Municipal</v>
      </c>
      <c r="D316" s="5" t="s">
        <v>645</v>
      </c>
      <c r="E316" s="5" t="s">
        <v>646</v>
      </c>
      <c r="F316" s="6">
        <v>12</v>
      </c>
      <c r="G316" s="6">
        <v>1277</v>
      </c>
      <c r="H316" s="6">
        <v>106.4166666666667</v>
      </c>
      <c r="I316" s="6">
        <v>766</v>
      </c>
      <c r="J316" s="6">
        <v>63.833333333333336</v>
      </c>
      <c r="K316" s="6">
        <v>552</v>
      </c>
      <c r="L316" s="6">
        <v>74.500000000000028</v>
      </c>
      <c r="M316" s="6">
        <v>31.75</v>
      </c>
      <c r="N316" s="6">
        <v>0.16666666666666671</v>
      </c>
      <c r="O316" s="6">
        <v>34.75</v>
      </c>
      <c r="P316" s="6">
        <v>28.999999999999996</v>
      </c>
      <c r="Q316" s="6">
        <v>8.3333333333333329E-2</v>
      </c>
      <c r="R316" t="str">
        <f t="shared" si="12"/>
        <v>Medellín,Municipal,Medellín/Municipal,Juzgado 023 Civil Municipal de Medellín,JONATAN RUIZ TOBON,12,1277,106.416666666667,766,63.8333333333333,552,74.5,31.75,0.166666666666667,34.75,29,0.0833333333333333</v>
      </c>
    </row>
    <row r="317" spans="1:18" ht="75" x14ac:dyDescent="0.25">
      <c r="A317" s="4" t="s">
        <v>576</v>
      </c>
      <c r="B317" s="4" t="s">
        <v>2</v>
      </c>
      <c r="C317" s="21" t="str">
        <f t="shared" si="13"/>
        <v>Medellín/Municipal</v>
      </c>
      <c r="D317" s="5" t="s">
        <v>647</v>
      </c>
      <c r="E317" s="5" t="s">
        <v>648</v>
      </c>
      <c r="F317" s="6">
        <v>12</v>
      </c>
      <c r="G317" s="6">
        <v>1150</v>
      </c>
      <c r="H317" s="6">
        <v>95.833333333333329</v>
      </c>
      <c r="I317" s="6">
        <v>653</v>
      </c>
      <c r="J317" s="6">
        <v>54.416666666666693</v>
      </c>
      <c r="K317" s="6">
        <v>626</v>
      </c>
      <c r="L317" s="6">
        <v>85.416666666666671</v>
      </c>
      <c r="M317" s="6">
        <v>10.416666666666666</v>
      </c>
      <c r="N317" s="6">
        <v>0</v>
      </c>
      <c r="O317" s="6">
        <v>44.08333333333335</v>
      </c>
      <c r="P317" s="6">
        <v>10.25</v>
      </c>
      <c r="Q317" s="6">
        <v>8.3333333333333329E-2</v>
      </c>
      <c r="R317" t="str">
        <f t="shared" si="12"/>
        <v>Medellín,Municipal,Medellín/Municipal,Juzgado 019 Civil Municipal de Medellín,DIEGO ALEXIS NARANJO USUGA,12,1150,95.8333333333333,653,54.4166666666667,626,85.4166666666667,10.4166666666667,0,44.0833333333333,10.25,0.0833333333333333</v>
      </c>
    </row>
    <row r="318" spans="1:18" ht="75" x14ac:dyDescent="0.25">
      <c r="A318" s="4" t="s">
        <v>576</v>
      </c>
      <c r="B318" s="4" t="s">
        <v>2</v>
      </c>
      <c r="C318" s="21" t="str">
        <f t="shared" si="13"/>
        <v>Medellín/Municipal</v>
      </c>
      <c r="D318" s="5" t="s">
        <v>649</v>
      </c>
      <c r="E318" s="5" t="s">
        <v>650</v>
      </c>
      <c r="F318" s="6">
        <v>12</v>
      </c>
      <c r="G318" s="6">
        <v>45</v>
      </c>
      <c r="H318" s="6">
        <v>3.75</v>
      </c>
      <c r="I318" s="6">
        <v>513</v>
      </c>
      <c r="J318" s="6">
        <v>42.749999999999993</v>
      </c>
      <c r="K318" s="6">
        <v>996</v>
      </c>
      <c r="L318" s="6">
        <v>0.66666666666666663</v>
      </c>
      <c r="M318" s="6">
        <v>3.0833333333333335</v>
      </c>
      <c r="N318" s="6">
        <v>0</v>
      </c>
      <c r="O318" s="6">
        <v>40.416666666666664</v>
      </c>
      <c r="P318" s="6">
        <v>2.3333333333333335</v>
      </c>
      <c r="Q318" s="6">
        <v>0</v>
      </c>
      <c r="R318" t="str">
        <f t="shared" si="12"/>
        <v>Medellín,Municipal,Medellín/Municipal,Juzgado 029 Civil Municipal de Medellín,MARLY ARELIS MUÑOZ,12,45,3.75,513,42.75,996,0.666666666666667,3.08333333333333,0,40.4166666666667,2.33333333333333,0</v>
      </c>
    </row>
    <row r="319" spans="1:18" ht="75" x14ac:dyDescent="0.25">
      <c r="A319" s="4" t="s">
        <v>576</v>
      </c>
      <c r="B319" s="4" t="s">
        <v>2</v>
      </c>
      <c r="C319" s="21" t="str">
        <f t="shared" si="13"/>
        <v>Medellín/Municipal</v>
      </c>
      <c r="D319" s="5" t="s">
        <v>651</v>
      </c>
      <c r="E319" s="5" t="s">
        <v>652</v>
      </c>
      <c r="F319" s="6">
        <v>11</v>
      </c>
      <c r="G319" s="6">
        <v>377</v>
      </c>
      <c r="H319" s="6">
        <v>34.272727272727273</v>
      </c>
      <c r="I319" s="6">
        <v>425</v>
      </c>
      <c r="J319" s="6">
        <v>38.63636363636364</v>
      </c>
      <c r="K319" s="6">
        <v>363</v>
      </c>
      <c r="L319" s="6">
        <v>15.545454545454545</v>
      </c>
      <c r="M319" s="6">
        <v>18.727272727272727</v>
      </c>
      <c r="N319" s="6">
        <v>0</v>
      </c>
      <c r="O319" s="6">
        <v>21.09090909090909</v>
      </c>
      <c r="P319" s="6">
        <v>17.545454545454547</v>
      </c>
      <c r="Q319" s="6">
        <v>0</v>
      </c>
      <c r="R319" t="str">
        <f t="shared" si="12"/>
        <v>Medellín,Municipal,Medellín/Municipal,Juzgado 005 Civil Municipal de Medellín,JOHN JAIRO  RODRÍGUEZ  SERRANO,11,377,34.2727272727273,425,38.6363636363636,363,15.5454545454545,18.7272727272727,0,21.0909090909091,17.5454545454545,0</v>
      </c>
    </row>
    <row r="320" spans="1:18" ht="75" x14ac:dyDescent="0.25">
      <c r="A320" s="4" t="s">
        <v>576</v>
      </c>
      <c r="B320" s="4" t="s">
        <v>2</v>
      </c>
      <c r="C320" s="21" t="str">
        <f t="shared" si="13"/>
        <v>Medellín/Municipal</v>
      </c>
      <c r="D320" s="5" t="s">
        <v>653</v>
      </c>
      <c r="E320" s="5" t="s">
        <v>654</v>
      </c>
      <c r="F320" s="6">
        <v>12</v>
      </c>
      <c r="G320" s="6">
        <v>630</v>
      </c>
      <c r="H320" s="6">
        <v>52.499999999999986</v>
      </c>
      <c r="I320" s="6">
        <v>380</v>
      </c>
      <c r="J320" s="6">
        <v>31.666666666666675</v>
      </c>
      <c r="K320" s="6">
        <v>324</v>
      </c>
      <c r="L320" s="6">
        <v>39.166666666666664</v>
      </c>
      <c r="M320" s="6">
        <v>13.33333333333333</v>
      </c>
      <c r="N320" s="6">
        <v>0</v>
      </c>
      <c r="O320" s="6">
        <v>19</v>
      </c>
      <c r="P320" s="6">
        <v>12.666666666666664</v>
      </c>
      <c r="Q320" s="6">
        <v>0</v>
      </c>
      <c r="R320" t="str">
        <f t="shared" si="12"/>
        <v>Medellín,Municipal,Medellín/Municipal,Juzgado 001 Civil Municipal de Girardota,LUZ MARINA  TABORDA  ROJAS,12,630,52.5,380,31.6666666666667,324,39.1666666666667,13.3333333333333,0,19,12.6666666666667,0</v>
      </c>
    </row>
    <row r="321" spans="1:18" ht="60" x14ac:dyDescent="0.25">
      <c r="A321" s="4" t="s">
        <v>655</v>
      </c>
      <c r="B321" s="4" t="s">
        <v>2</v>
      </c>
      <c r="C321" s="21" t="str">
        <f t="shared" si="13"/>
        <v>Mocoa/Municipal</v>
      </c>
      <c r="D321" s="5" t="s">
        <v>656</v>
      </c>
      <c r="E321" s="5" t="s">
        <v>657</v>
      </c>
      <c r="F321" s="6">
        <v>12</v>
      </c>
      <c r="G321" s="6">
        <v>481</v>
      </c>
      <c r="H321" s="6">
        <v>40.083333333333321</v>
      </c>
      <c r="I321" s="6">
        <v>542</v>
      </c>
      <c r="J321" s="6">
        <v>45.166666666666664</v>
      </c>
      <c r="K321" s="6">
        <v>510</v>
      </c>
      <c r="L321" s="6">
        <v>35.083333333333321</v>
      </c>
      <c r="M321" s="6">
        <v>5</v>
      </c>
      <c r="N321" s="6">
        <v>0</v>
      </c>
      <c r="O321" s="6">
        <v>40.916666666666664</v>
      </c>
      <c r="P321" s="6">
        <v>4.25</v>
      </c>
      <c r="Q321" s="6">
        <v>0</v>
      </c>
      <c r="R321" t="str">
        <f t="shared" ref="R321:R384" si="14">+CONCATENATE(A321,",",B321,",",C321,",",D321,",",E321,",",F321,",",G321,",",H321,",",I321,",",J321,",",K321,",",L321,",",M321,",",N321,",",O321,",",P321,",",Q321)</f>
        <v>Mocoa,Municipal,Mocoa/Municipal,Juzgado 001 Civil Municipal de Mocoa,JAMER LUIS AMADOR ACOSTA,12,481,40.0833333333333,542,45.1666666666667,510,35.0833333333333,5,0,40.9166666666667,4.25,0</v>
      </c>
    </row>
    <row r="322" spans="1:18" ht="60" x14ac:dyDescent="0.25">
      <c r="A322" s="4" t="s">
        <v>655</v>
      </c>
      <c r="B322" s="4" t="s">
        <v>2</v>
      </c>
      <c r="C322" s="21" t="str">
        <f t="shared" ref="C322:C385" si="15">CONCATENATE(A322,"/",B322)</f>
        <v>Mocoa/Municipal</v>
      </c>
      <c r="D322" s="5" t="s">
        <v>658</v>
      </c>
      <c r="E322" s="5" t="s">
        <v>659</v>
      </c>
      <c r="F322" s="6">
        <v>12</v>
      </c>
      <c r="G322" s="6">
        <v>497</v>
      </c>
      <c r="H322" s="6">
        <v>41.416666666666671</v>
      </c>
      <c r="I322" s="6">
        <v>490</v>
      </c>
      <c r="J322" s="6">
        <v>40.83333333333335</v>
      </c>
      <c r="K322" s="6">
        <v>273</v>
      </c>
      <c r="L322" s="6">
        <v>35.916666666666671</v>
      </c>
      <c r="M322" s="6">
        <v>5.4999999999999991</v>
      </c>
      <c r="N322" s="6">
        <v>0</v>
      </c>
      <c r="O322" s="6">
        <v>35.500000000000014</v>
      </c>
      <c r="P322" s="6">
        <v>5.333333333333333</v>
      </c>
      <c r="Q322" s="6">
        <v>0</v>
      </c>
      <c r="R322" t="str">
        <f t="shared" si="14"/>
        <v>Mocoa,Municipal,Mocoa/Municipal,Juzgado 002 Civil Municipal de Mocoa,DIANA MARIA ESCOBAR BETANCUR,12,497,41.4166666666667,490,40.8333333333333,273,35.9166666666667,5.5,0,35.5,5.33333333333333,0</v>
      </c>
    </row>
    <row r="323" spans="1:18" ht="75" x14ac:dyDescent="0.25">
      <c r="A323" s="4" t="s">
        <v>660</v>
      </c>
      <c r="B323" s="4" t="s">
        <v>2</v>
      </c>
      <c r="C323" s="21" t="str">
        <f t="shared" si="15"/>
        <v>Montería/Municipal</v>
      </c>
      <c r="D323" s="5" t="s">
        <v>661</v>
      </c>
      <c r="E323" s="5" t="s">
        <v>662</v>
      </c>
      <c r="F323" s="6">
        <v>12</v>
      </c>
      <c r="G323" s="6">
        <v>1289</v>
      </c>
      <c r="H323" s="6">
        <v>107.41666666666667</v>
      </c>
      <c r="I323" s="6">
        <v>898</v>
      </c>
      <c r="J323" s="6">
        <v>74.833333333333314</v>
      </c>
      <c r="K323" s="6">
        <v>623</v>
      </c>
      <c r="L323" s="6">
        <v>65.166666666666671</v>
      </c>
      <c r="M323" s="6">
        <v>42.166666666666664</v>
      </c>
      <c r="N323" s="6">
        <v>8.3333333333333329E-2</v>
      </c>
      <c r="O323" s="6">
        <v>33.666666666666664</v>
      </c>
      <c r="P323" s="6">
        <v>41.083333333333329</v>
      </c>
      <c r="Q323" s="6">
        <v>8.3333333333333329E-2</v>
      </c>
      <c r="R323" t="str">
        <f t="shared" si="14"/>
        <v>Montería,Municipal,Montería/Municipal,Juzgado 001 Civil Municipal de Montería,GUSTAVO JAIME  PADILLA MARTINEZ,12,1289,107.416666666667,898,74.8333333333333,623,65.1666666666667,42.1666666666667,0.0833333333333333,33.6666666666667,41.0833333333333,0.0833333333333333</v>
      </c>
    </row>
    <row r="324" spans="1:18" ht="75" x14ac:dyDescent="0.25">
      <c r="A324" s="4" t="s">
        <v>660</v>
      </c>
      <c r="B324" s="4" t="s">
        <v>2</v>
      </c>
      <c r="C324" s="21" t="str">
        <f t="shared" si="15"/>
        <v>Montería/Municipal</v>
      </c>
      <c r="D324" s="5" t="s">
        <v>663</v>
      </c>
      <c r="E324" s="5" t="s">
        <v>664</v>
      </c>
      <c r="F324" s="6">
        <v>12</v>
      </c>
      <c r="G324" s="6">
        <v>1254</v>
      </c>
      <c r="H324" s="6">
        <v>104.50000000000001</v>
      </c>
      <c r="I324" s="6">
        <v>889</v>
      </c>
      <c r="J324" s="6">
        <v>74.083333333333329</v>
      </c>
      <c r="K324" s="6">
        <v>429</v>
      </c>
      <c r="L324" s="6">
        <v>64.583333333333343</v>
      </c>
      <c r="M324" s="6">
        <v>39.75</v>
      </c>
      <c r="N324" s="6">
        <v>0.16666666666666671</v>
      </c>
      <c r="O324" s="6">
        <v>39.25</v>
      </c>
      <c r="P324" s="6">
        <v>34.666666666666664</v>
      </c>
      <c r="Q324" s="6">
        <v>0.16666666666666671</v>
      </c>
      <c r="R324" t="str">
        <f t="shared" si="14"/>
        <v>Montería,Municipal,Montería/Municipal,Juzgado 002 Civil Municipal de Montería,ADRIANA SILVIA OTERO GARCIA,12,1254,104.5,889,74.0833333333333,429,64.5833333333333,39.75,0.166666666666667,39.25,34.6666666666667,0.166666666666667</v>
      </c>
    </row>
    <row r="325" spans="1:18" ht="75" x14ac:dyDescent="0.25">
      <c r="A325" s="4" t="s">
        <v>660</v>
      </c>
      <c r="B325" s="4" t="s">
        <v>2</v>
      </c>
      <c r="C325" s="21" t="str">
        <f t="shared" si="15"/>
        <v>Montería/Municipal</v>
      </c>
      <c r="D325" s="5" t="s">
        <v>665</v>
      </c>
      <c r="E325" s="5" t="s">
        <v>666</v>
      </c>
      <c r="F325" s="6">
        <v>12</v>
      </c>
      <c r="G325" s="6">
        <v>1265</v>
      </c>
      <c r="H325" s="6">
        <v>105.41666666666667</v>
      </c>
      <c r="I325" s="6">
        <v>745</v>
      </c>
      <c r="J325" s="6">
        <v>62.083333333333336</v>
      </c>
      <c r="K325" s="6">
        <v>665</v>
      </c>
      <c r="L325" s="6">
        <v>64.916666666666671</v>
      </c>
      <c r="M325" s="6">
        <v>40.333333333333336</v>
      </c>
      <c r="N325" s="6">
        <v>0.16666666666666671</v>
      </c>
      <c r="O325" s="6">
        <v>25.166666666666661</v>
      </c>
      <c r="P325" s="6">
        <v>36.75</v>
      </c>
      <c r="Q325" s="6">
        <v>0.16666666666666671</v>
      </c>
      <c r="R325" t="str">
        <f t="shared" si="14"/>
        <v>Montería,Municipal,Montería/Municipal,Juzgado 003 Civil Municipal de Montería,MONICA PATRICIA SANDOVAL  CUADRADO,12,1265,105.416666666667,745,62.0833333333333,665,64.9166666666667,40.3333333333333,0.166666666666667,25.1666666666667,36.75,0.166666666666667</v>
      </c>
    </row>
    <row r="326" spans="1:18" ht="60" x14ac:dyDescent="0.25">
      <c r="A326" s="4" t="s">
        <v>667</v>
      </c>
      <c r="B326" s="4" t="s">
        <v>2</v>
      </c>
      <c r="C326" s="21" t="str">
        <f t="shared" si="15"/>
        <v>Neiva/Municipal</v>
      </c>
      <c r="D326" s="5" t="s">
        <v>668</v>
      </c>
      <c r="E326" s="5" t="s">
        <v>669</v>
      </c>
      <c r="F326" s="6">
        <v>12</v>
      </c>
      <c r="G326" s="6">
        <v>1203</v>
      </c>
      <c r="H326" s="6">
        <v>100.24999999999999</v>
      </c>
      <c r="I326" s="6">
        <v>1145</v>
      </c>
      <c r="J326" s="6">
        <v>95.416666666666629</v>
      </c>
      <c r="K326" s="6">
        <v>637</v>
      </c>
      <c r="L326" s="6">
        <v>95.75</v>
      </c>
      <c r="M326" s="6">
        <v>4.416666666666667</v>
      </c>
      <c r="N326" s="6">
        <v>8.3333333333333329E-2</v>
      </c>
      <c r="O326" s="6">
        <v>90.999999999999986</v>
      </c>
      <c r="P326" s="6">
        <v>4.4166666666666661</v>
      </c>
      <c r="Q326" s="6">
        <v>0</v>
      </c>
      <c r="R326" t="str">
        <f t="shared" si="14"/>
        <v>Neiva,Municipal,Neiva/Municipal,Juzgado 001 Civil Municipal de La Plata,JUAN CARLOS CLAVIJO  GONZALEZ,12,1203,100.25,1145,95.4166666666666,637,95.75,4.41666666666667,0.0833333333333333,91,4.41666666666667,0</v>
      </c>
    </row>
    <row r="327" spans="1:18" ht="60" x14ac:dyDescent="0.25">
      <c r="A327" s="4" t="s">
        <v>667</v>
      </c>
      <c r="B327" s="4" t="s">
        <v>2</v>
      </c>
      <c r="C327" s="21" t="str">
        <f t="shared" si="15"/>
        <v>Neiva/Municipal</v>
      </c>
      <c r="D327" s="5" t="s">
        <v>670</v>
      </c>
      <c r="E327" s="5" t="s">
        <v>671</v>
      </c>
      <c r="F327" s="6">
        <v>12</v>
      </c>
      <c r="G327" s="6">
        <v>697</v>
      </c>
      <c r="H327" s="6">
        <v>58.083333333333329</v>
      </c>
      <c r="I327" s="6">
        <v>778</v>
      </c>
      <c r="J327" s="6">
        <v>64.833333333333329</v>
      </c>
      <c r="K327" s="6">
        <v>483</v>
      </c>
      <c r="L327" s="6">
        <v>44.416666666666657</v>
      </c>
      <c r="M327" s="6">
        <v>13.583333333333332</v>
      </c>
      <c r="N327" s="6">
        <v>8.3333333333333329E-2</v>
      </c>
      <c r="O327" s="6">
        <v>51.5</v>
      </c>
      <c r="P327" s="6">
        <v>13.25</v>
      </c>
      <c r="Q327" s="6">
        <v>8.3333333333333329E-2</v>
      </c>
      <c r="R327" t="str">
        <f t="shared" si="14"/>
        <v>Neiva,Municipal,Neiva/Municipal,Juzgado 002 Civil Municipal de Pitalito,LUIS FELIPE  CLAVIJO  NEUTA,12,697,58.0833333333333,778,64.8333333333333,483,44.4166666666667,13.5833333333333,0.0833333333333333,51.5,13.25,0.0833333333333333</v>
      </c>
    </row>
    <row r="328" spans="1:18" ht="60" x14ac:dyDescent="0.25">
      <c r="A328" s="4" t="s">
        <v>667</v>
      </c>
      <c r="B328" s="4" t="s">
        <v>2</v>
      </c>
      <c r="C328" s="21" t="str">
        <f t="shared" si="15"/>
        <v>Neiva/Municipal</v>
      </c>
      <c r="D328" s="5" t="s">
        <v>672</v>
      </c>
      <c r="E328" s="5" t="s">
        <v>673</v>
      </c>
      <c r="F328" s="6">
        <v>12</v>
      </c>
      <c r="G328" s="6">
        <v>771</v>
      </c>
      <c r="H328" s="6">
        <v>64.25</v>
      </c>
      <c r="I328" s="6">
        <v>737</v>
      </c>
      <c r="J328" s="6">
        <v>61.416666666666671</v>
      </c>
      <c r="K328" s="6">
        <v>586</v>
      </c>
      <c r="L328" s="6">
        <v>44.75</v>
      </c>
      <c r="M328" s="6">
        <v>19.333333333333332</v>
      </c>
      <c r="N328" s="6">
        <v>0.16666666666666671</v>
      </c>
      <c r="O328" s="6">
        <v>42.666666666666671</v>
      </c>
      <c r="P328" s="6">
        <v>18.583333333333329</v>
      </c>
      <c r="Q328" s="6">
        <v>0.16666666666666671</v>
      </c>
      <c r="R328" t="str">
        <f t="shared" si="14"/>
        <v>Neiva,Municipal,Neiva/Municipal,Juzgado 004 Civil Municipal de Neiva,BEATRIZ EUGENIA ORDOÑEZ OSORIO,12,771,64.25,737,61.4166666666667,586,44.75,19.3333333333333,0.166666666666667,42.6666666666667,18.5833333333333,0.166666666666667</v>
      </c>
    </row>
    <row r="329" spans="1:18" ht="60" x14ac:dyDescent="0.25">
      <c r="A329" s="4" t="s">
        <v>667</v>
      </c>
      <c r="B329" s="4" t="s">
        <v>2</v>
      </c>
      <c r="C329" s="21" t="str">
        <f t="shared" si="15"/>
        <v>Neiva/Municipal</v>
      </c>
      <c r="D329" s="5" t="s">
        <v>674</v>
      </c>
      <c r="E329" s="5" t="s">
        <v>675</v>
      </c>
      <c r="F329" s="6">
        <v>12</v>
      </c>
      <c r="G329" s="6">
        <v>816</v>
      </c>
      <c r="H329" s="6">
        <v>67.999999999999986</v>
      </c>
      <c r="I329" s="6">
        <v>734</v>
      </c>
      <c r="J329" s="6">
        <v>61.166666666666664</v>
      </c>
      <c r="K329" s="6">
        <v>424</v>
      </c>
      <c r="L329" s="6">
        <v>48.249999999999993</v>
      </c>
      <c r="M329" s="6">
        <v>19.5</v>
      </c>
      <c r="N329" s="6">
        <v>0.25</v>
      </c>
      <c r="O329" s="6">
        <v>42.333333333333336</v>
      </c>
      <c r="P329" s="6">
        <v>18.583333333333332</v>
      </c>
      <c r="Q329" s="6">
        <v>0.25</v>
      </c>
      <c r="R329" t="str">
        <f t="shared" si="14"/>
        <v>Neiva,Municipal,Neiva/Municipal,Juzgado 003 Civil Municipal de Neiva,MARTHA CLAUDIA  IBAGON  DE ARDILA,12,816,68,734,61.1666666666667,424,48.25,19.5,0.25,42.3333333333333,18.5833333333333,0.25</v>
      </c>
    </row>
    <row r="330" spans="1:18" ht="60" x14ac:dyDescent="0.25">
      <c r="A330" s="4" t="s">
        <v>667</v>
      </c>
      <c r="B330" s="4" t="s">
        <v>2</v>
      </c>
      <c r="C330" s="21" t="str">
        <f t="shared" si="15"/>
        <v>Neiva/Municipal</v>
      </c>
      <c r="D330" s="5" t="s">
        <v>676</v>
      </c>
      <c r="E330" s="5" t="s">
        <v>677</v>
      </c>
      <c r="F330" s="6">
        <v>12</v>
      </c>
      <c r="G330" s="6">
        <v>821</v>
      </c>
      <c r="H330" s="6">
        <v>68.416666666666671</v>
      </c>
      <c r="I330" s="6">
        <v>715</v>
      </c>
      <c r="J330" s="6">
        <v>59.583333333333357</v>
      </c>
      <c r="K330" s="6">
        <v>468</v>
      </c>
      <c r="L330" s="6">
        <v>48.833333333333336</v>
      </c>
      <c r="M330" s="6">
        <v>19.333333333333332</v>
      </c>
      <c r="N330" s="6">
        <v>0.25</v>
      </c>
      <c r="O330" s="6">
        <v>40.333333333333357</v>
      </c>
      <c r="P330" s="6">
        <v>19</v>
      </c>
      <c r="Q330" s="6">
        <v>0.25</v>
      </c>
      <c r="R330" t="str">
        <f t="shared" si="14"/>
        <v>Neiva,Municipal,Neiva/Municipal,Juzgado 005 Civil Municipal de Neiva,HECTOR ALVAREZ LOZANO,12,821,68.4166666666667,715,59.5833333333334,468,48.8333333333333,19.3333333333333,0.25,40.3333333333334,19,0.25</v>
      </c>
    </row>
    <row r="331" spans="1:18" ht="60" x14ac:dyDescent="0.25">
      <c r="A331" s="4" t="s">
        <v>667</v>
      </c>
      <c r="B331" s="4" t="s">
        <v>2</v>
      </c>
      <c r="C331" s="21" t="str">
        <f t="shared" si="15"/>
        <v>Neiva/Municipal</v>
      </c>
      <c r="D331" s="5" t="s">
        <v>678</v>
      </c>
      <c r="E331" s="5" t="s">
        <v>679</v>
      </c>
      <c r="F331" s="6">
        <v>12</v>
      </c>
      <c r="G331" s="6">
        <v>706</v>
      </c>
      <c r="H331" s="6">
        <v>58.83333333333335</v>
      </c>
      <c r="I331" s="6">
        <v>688</v>
      </c>
      <c r="J331" s="6">
        <v>57.33333333333335</v>
      </c>
      <c r="K331" s="6">
        <v>278</v>
      </c>
      <c r="L331" s="6">
        <v>40.000000000000007</v>
      </c>
      <c r="M331" s="6">
        <v>18.75</v>
      </c>
      <c r="N331" s="6">
        <v>8.3333333333333329E-2</v>
      </c>
      <c r="O331" s="6">
        <v>38.833333333333343</v>
      </c>
      <c r="P331" s="6">
        <v>18.416666666666668</v>
      </c>
      <c r="Q331" s="6">
        <v>8.3333333333333329E-2</v>
      </c>
      <c r="R331" t="str">
        <f t="shared" si="14"/>
        <v>Neiva,Municipal,Neiva/Municipal,Juzgado 002 Civil Municipal de Neiva,LEIDY JOHANNA ROJAS  VARGAS,12,706,58.8333333333333,688,57.3333333333333,278,40,18.75,0.0833333333333333,38.8333333333333,18.4166666666667,0.0833333333333333</v>
      </c>
    </row>
    <row r="332" spans="1:18" ht="60" x14ac:dyDescent="0.25">
      <c r="A332" s="4" t="s">
        <v>667</v>
      </c>
      <c r="B332" s="4" t="s">
        <v>2</v>
      </c>
      <c r="C332" s="21" t="str">
        <f t="shared" si="15"/>
        <v>Neiva/Municipal</v>
      </c>
      <c r="D332" s="5" t="s">
        <v>680</v>
      </c>
      <c r="E332" s="5" t="s">
        <v>681</v>
      </c>
      <c r="F332" s="6">
        <v>12</v>
      </c>
      <c r="G332" s="6">
        <v>825</v>
      </c>
      <c r="H332" s="6">
        <v>68.75</v>
      </c>
      <c r="I332" s="6">
        <v>639</v>
      </c>
      <c r="J332" s="6">
        <v>53.250000000000021</v>
      </c>
      <c r="K332" s="6">
        <v>264</v>
      </c>
      <c r="L332" s="6">
        <v>53.5</v>
      </c>
      <c r="M332" s="6">
        <v>15.083333333333334</v>
      </c>
      <c r="N332" s="6">
        <v>0.16666666666666671</v>
      </c>
      <c r="O332" s="6">
        <v>41.916666666666679</v>
      </c>
      <c r="P332" s="6">
        <v>11.166666666666666</v>
      </c>
      <c r="Q332" s="6">
        <v>0.16666666666666671</v>
      </c>
      <c r="R332" t="str">
        <f t="shared" si="14"/>
        <v>Neiva,Municipal,Neiva/Municipal,Juzgado 001 Civil Municipal de Neiva,GLADYS  CASTRILLON  QUINTERO,12,825,68.75,639,53.25,264,53.5,15.0833333333333,0.166666666666667,41.9166666666667,11.1666666666667,0.166666666666667</v>
      </c>
    </row>
    <row r="333" spans="1:18" ht="75" x14ac:dyDescent="0.25">
      <c r="A333" s="4" t="s">
        <v>667</v>
      </c>
      <c r="B333" s="4" t="s">
        <v>2</v>
      </c>
      <c r="C333" s="21" t="str">
        <f t="shared" si="15"/>
        <v>Neiva/Municipal</v>
      </c>
      <c r="D333" s="5" t="s">
        <v>682</v>
      </c>
      <c r="E333" s="5" t="s">
        <v>683</v>
      </c>
      <c r="F333" s="6">
        <v>12</v>
      </c>
      <c r="G333" s="6">
        <v>829</v>
      </c>
      <c r="H333" s="6">
        <v>69.083333333333343</v>
      </c>
      <c r="I333" s="6">
        <v>601</v>
      </c>
      <c r="J333" s="6">
        <v>50.083333333333329</v>
      </c>
      <c r="K333" s="6">
        <v>436</v>
      </c>
      <c r="L333" s="6">
        <v>56.000000000000007</v>
      </c>
      <c r="M333" s="6">
        <v>12.83333333333333</v>
      </c>
      <c r="N333" s="6">
        <v>0.25</v>
      </c>
      <c r="O333" s="6">
        <v>37.083333333333329</v>
      </c>
      <c r="P333" s="6">
        <v>12.75</v>
      </c>
      <c r="Q333" s="6">
        <v>0.25</v>
      </c>
      <c r="R333" t="str">
        <f t="shared" si="14"/>
        <v>Neiva,Municipal,Neiva/Municipal,Juzgado 001 Civil Municipal de Pitalito,RICARDO ANIBAL TRUJILLO  FERNANDEZ,12,829,69.0833333333333,601,50.0833333333333,436,56,12.8333333333333,0.25,37.0833333333333,12.75,0.25</v>
      </c>
    </row>
    <row r="334" spans="1:18" ht="60" x14ac:dyDescent="0.25">
      <c r="A334" s="4" t="s">
        <v>667</v>
      </c>
      <c r="B334" s="4" t="s">
        <v>2</v>
      </c>
      <c r="C334" s="21" t="str">
        <f t="shared" si="15"/>
        <v>Neiva/Municipal</v>
      </c>
      <c r="D334" s="5" t="s">
        <v>684</v>
      </c>
      <c r="E334" s="5" t="s">
        <v>685</v>
      </c>
      <c r="F334" s="6">
        <v>12</v>
      </c>
      <c r="G334" s="6">
        <v>702</v>
      </c>
      <c r="H334" s="6">
        <v>58.499999999999979</v>
      </c>
      <c r="I334" s="6">
        <v>567</v>
      </c>
      <c r="J334" s="6">
        <v>47.249999999999993</v>
      </c>
      <c r="K334" s="6">
        <v>567</v>
      </c>
      <c r="L334" s="6">
        <v>44.833333333333314</v>
      </c>
      <c r="M334" s="6">
        <v>13.5</v>
      </c>
      <c r="N334" s="6">
        <v>0.16666666666666671</v>
      </c>
      <c r="O334" s="6">
        <v>33.916666666666664</v>
      </c>
      <c r="P334" s="6">
        <v>13.166666666666666</v>
      </c>
      <c r="Q334" s="6">
        <v>0.16666666666666671</v>
      </c>
      <c r="R334" t="str">
        <f t="shared" si="14"/>
        <v>Neiva,Municipal,Neiva/Municipal,Juzgado 003 Civil Municipal de Pitalito,NAYDU  BURBANO  MONTENEGRO,12,702,58.5,567,47.25,567,44.8333333333333,13.5,0.166666666666667,33.9166666666667,13.1666666666667,0.166666666666667</v>
      </c>
    </row>
    <row r="335" spans="1:18" ht="60" x14ac:dyDescent="0.25">
      <c r="A335" s="4" t="s">
        <v>667</v>
      </c>
      <c r="B335" s="4" t="s">
        <v>2</v>
      </c>
      <c r="C335" s="21" t="str">
        <f t="shared" si="15"/>
        <v>Neiva/Municipal</v>
      </c>
      <c r="D335" s="5" t="s">
        <v>686</v>
      </c>
      <c r="E335" s="5" t="s">
        <v>687</v>
      </c>
      <c r="F335" s="6">
        <v>12</v>
      </c>
      <c r="G335" s="6">
        <v>655</v>
      </c>
      <c r="H335" s="6">
        <v>54.583333333333329</v>
      </c>
      <c r="I335" s="6">
        <v>543</v>
      </c>
      <c r="J335" s="6">
        <v>45.249999999999986</v>
      </c>
      <c r="K335" s="6">
        <v>630</v>
      </c>
      <c r="L335" s="6">
        <v>43.75</v>
      </c>
      <c r="M335" s="6">
        <v>10.666666666666666</v>
      </c>
      <c r="N335" s="6">
        <v>0.16666666666666671</v>
      </c>
      <c r="O335" s="6">
        <v>35.416666666666664</v>
      </c>
      <c r="P335" s="6">
        <v>9.6666666666666661</v>
      </c>
      <c r="Q335" s="6">
        <v>0.16666666666666671</v>
      </c>
      <c r="R335" t="str">
        <f t="shared" si="14"/>
        <v>Neiva,Municipal,Neiva/Municipal,Juzgado 001 Civil Municipal de Garzón,HERNAN DARIO  NARVAEZ  IPUZ ,12,655,54.5833333333333,543,45.25,630,43.75,10.6666666666667,0.166666666666667,35.4166666666667,9.66666666666667,0.166666666666667</v>
      </c>
    </row>
    <row r="336" spans="1:18" ht="60" x14ac:dyDescent="0.25">
      <c r="A336" s="4" t="s">
        <v>667</v>
      </c>
      <c r="B336" s="4" t="s">
        <v>2</v>
      </c>
      <c r="C336" s="21" t="str">
        <f t="shared" si="15"/>
        <v>Neiva/Municipal</v>
      </c>
      <c r="D336" s="5" t="s">
        <v>688</v>
      </c>
      <c r="E336" s="5" t="s">
        <v>689</v>
      </c>
      <c r="F336" s="6">
        <v>12</v>
      </c>
      <c r="G336" s="6">
        <v>808</v>
      </c>
      <c r="H336" s="6">
        <v>67.333333333333329</v>
      </c>
      <c r="I336" s="6">
        <v>306</v>
      </c>
      <c r="J336" s="6">
        <v>25.500000000000004</v>
      </c>
      <c r="K336" s="6">
        <v>768</v>
      </c>
      <c r="L336" s="6">
        <v>56.333333333333329</v>
      </c>
      <c r="M336" s="6">
        <v>10.75</v>
      </c>
      <c r="N336" s="6">
        <v>0.25</v>
      </c>
      <c r="O336" s="6">
        <v>15.16666666666667</v>
      </c>
      <c r="P336" s="6">
        <v>10.083333333333332</v>
      </c>
      <c r="Q336" s="6">
        <v>0.25</v>
      </c>
      <c r="R336" t="str">
        <f t="shared" si="14"/>
        <v>Neiva,Municipal,Neiva/Municipal,Juzgado 002 Civil Municipal de Garzón,NEREIDA  CASTAÑO ALARCON,12,808,67.3333333333333,306,25.5,768,56.3333333333333,10.75,0.25,15.1666666666667,10.0833333333333,0.25</v>
      </c>
    </row>
    <row r="337" spans="1:18" ht="75" x14ac:dyDescent="0.25">
      <c r="A337" s="4" t="s">
        <v>690</v>
      </c>
      <c r="B337" s="4" t="s">
        <v>2</v>
      </c>
      <c r="C337" s="21" t="str">
        <f t="shared" si="15"/>
        <v>Pamplona/Municipal</v>
      </c>
      <c r="D337" s="5" t="s">
        <v>691</v>
      </c>
      <c r="E337" s="5" t="s">
        <v>692</v>
      </c>
      <c r="F337" s="6">
        <v>12</v>
      </c>
      <c r="G337" s="6">
        <v>609</v>
      </c>
      <c r="H337" s="6">
        <v>50.75</v>
      </c>
      <c r="I337" s="6">
        <v>608</v>
      </c>
      <c r="J337" s="6">
        <v>50.666666666666671</v>
      </c>
      <c r="K337" s="6">
        <v>167</v>
      </c>
      <c r="L337" s="6">
        <v>35.083333333333336</v>
      </c>
      <c r="M337" s="6">
        <v>15.666666666666668</v>
      </c>
      <c r="N337" s="6">
        <v>0</v>
      </c>
      <c r="O337" s="6">
        <v>35.750000000000007</v>
      </c>
      <c r="P337" s="6">
        <v>14.916666666666666</v>
      </c>
      <c r="Q337" s="6">
        <v>0</v>
      </c>
      <c r="R337" t="str">
        <f t="shared" si="14"/>
        <v>Pamplona,Municipal,Pamplona/Municipal,Juzgado 001 Civil Municipal de Pamplona,MARY LUZ  PEÑA  LARROTA,12,609,50.75,608,50.6666666666667,167,35.0833333333333,15.6666666666667,0,35.75,14.9166666666667,0</v>
      </c>
    </row>
    <row r="338" spans="1:18" ht="75" x14ac:dyDescent="0.25">
      <c r="A338" s="4" t="s">
        <v>690</v>
      </c>
      <c r="B338" s="4" t="s">
        <v>2</v>
      </c>
      <c r="C338" s="21" t="str">
        <f t="shared" si="15"/>
        <v>Pamplona/Municipal</v>
      </c>
      <c r="D338" s="5" t="s">
        <v>693</v>
      </c>
      <c r="E338" s="5" t="s">
        <v>694</v>
      </c>
      <c r="F338" s="6">
        <v>12</v>
      </c>
      <c r="G338" s="6">
        <v>547</v>
      </c>
      <c r="H338" s="6">
        <v>45.583333333333329</v>
      </c>
      <c r="I338" s="6">
        <v>505</v>
      </c>
      <c r="J338" s="6">
        <v>42.083333333333336</v>
      </c>
      <c r="K338" s="6">
        <v>165</v>
      </c>
      <c r="L338" s="6">
        <v>29.333333333333325</v>
      </c>
      <c r="M338" s="6">
        <v>16</v>
      </c>
      <c r="N338" s="6">
        <v>0.25</v>
      </c>
      <c r="O338" s="6">
        <v>26.916666666666661</v>
      </c>
      <c r="P338" s="6">
        <v>15.083333333333332</v>
      </c>
      <c r="Q338" s="6">
        <v>8.3333333333333329E-2</v>
      </c>
      <c r="R338" t="str">
        <f t="shared" si="14"/>
        <v>Pamplona,Municipal,Pamplona/Municipal,Juzgado 002 Civil Municipal de Pamplona,MARIA TERESA LOPEZ PARADA,12,547,45.5833333333333,505,42.0833333333333,165,29.3333333333333,16,0.25,26.9166666666667,15.0833333333333,0.0833333333333333</v>
      </c>
    </row>
    <row r="339" spans="1:18" ht="75" x14ac:dyDescent="0.25">
      <c r="A339" s="4" t="s">
        <v>695</v>
      </c>
      <c r="B339" s="4" t="s">
        <v>2</v>
      </c>
      <c r="C339" s="21" t="str">
        <f t="shared" si="15"/>
        <v>Pasto/Municipal</v>
      </c>
      <c r="D339" s="5" t="s">
        <v>696</v>
      </c>
      <c r="E339" s="5" t="s">
        <v>697</v>
      </c>
      <c r="F339" s="6">
        <v>12</v>
      </c>
      <c r="G339" s="6">
        <v>1336</v>
      </c>
      <c r="H339" s="6">
        <v>111.33333333333333</v>
      </c>
      <c r="I339" s="6">
        <v>1108</v>
      </c>
      <c r="J339" s="6">
        <v>92.333333333333329</v>
      </c>
      <c r="K339" s="6">
        <v>879</v>
      </c>
      <c r="L339" s="6">
        <v>91.416666666666671</v>
      </c>
      <c r="M339" s="6">
        <v>19.916666666666668</v>
      </c>
      <c r="N339" s="6">
        <v>0</v>
      </c>
      <c r="O339" s="6">
        <v>72.5</v>
      </c>
      <c r="P339" s="6">
        <v>19.833333333333336</v>
      </c>
      <c r="Q339" s="6">
        <v>0</v>
      </c>
      <c r="R339" t="str">
        <f t="shared" si="14"/>
        <v>Pasto,Municipal,Pasto/Municipal,Juzgado 001 Civil Municipal de Pasto,MARTHA LIDA ROSERO . HERNANDEZ,12,1336,111.333333333333,1108,92.3333333333333,879,91.4166666666667,19.9166666666667,0,72.5,19.8333333333333,0</v>
      </c>
    </row>
    <row r="340" spans="1:18" ht="60" x14ac:dyDescent="0.25">
      <c r="A340" s="4" t="s">
        <v>695</v>
      </c>
      <c r="B340" s="4" t="s">
        <v>2</v>
      </c>
      <c r="C340" s="21" t="str">
        <f t="shared" si="15"/>
        <v>Pasto/Municipal</v>
      </c>
      <c r="D340" s="5" t="s">
        <v>698</v>
      </c>
      <c r="E340" s="5" t="s">
        <v>699</v>
      </c>
      <c r="F340" s="6">
        <v>12</v>
      </c>
      <c r="G340" s="6">
        <v>1435</v>
      </c>
      <c r="H340" s="6">
        <v>119.58333333333331</v>
      </c>
      <c r="I340" s="6">
        <v>939</v>
      </c>
      <c r="J340" s="6">
        <v>78.249999999999986</v>
      </c>
      <c r="K340" s="6">
        <v>965</v>
      </c>
      <c r="L340" s="6">
        <v>101.75</v>
      </c>
      <c r="M340" s="6">
        <v>17.75</v>
      </c>
      <c r="N340" s="6">
        <v>8.3333333333333329E-2</v>
      </c>
      <c r="O340" s="6">
        <v>60.583333333333343</v>
      </c>
      <c r="P340" s="6">
        <v>17.583333333333336</v>
      </c>
      <c r="Q340" s="6">
        <v>8.3333333333333329E-2</v>
      </c>
      <c r="R340" t="str">
        <f t="shared" si="14"/>
        <v>Pasto,Municipal,Pasto/Municipal,Juzgado 003 Civil Municipal de Pasto,NIDIA PANTOJA DOMINGUEZ,12,1435,119.583333333333,939,78.25,965,101.75,17.75,0.0833333333333333,60.5833333333333,17.5833333333333,0.0833333333333333</v>
      </c>
    </row>
    <row r="341" spans="1:18" ht="60" x14ac:dyDescent="0.25">
      <c r="A341" s="4" t="s">
        <v>695</v>
      </c>
      <c r="B341" s="4" t="s">
        <v>2</v>
      </c>
      <c r="C341" s="21" t="str">
        <f t="shared" si="15"/>
        <v>Pasto/Municipal</v>
      </c>
      <c r="D341" s="5" t="s">
        <v>700</v>
      </c>
      <c r="E341" s="5" t="s">
        <v>701</v>
      </c>
      <c r="F341" s="6">
        <v>12</v>
      </c>
      <c r="G341" s="6">
        <v>1415</v>
      </c>
      <c r="H341" s="6">
        <v>117.91666666666669</v>
      </c>
      <c r="I341" s="6">
        <v>891</v>
      </c>
      <c r="J341" s="6">
        <v>74.250000000000014</v>
      </c>
      <c r="K341" s="6">
        <v>642</v>
      </c>
      <c r="L341" s="6">
        <v>99</v>
      </c>
      <c r="M341" s="6">
        <v>18.75</v>
      </c>
      <c r="N341" s="6">
        <v>0.16666666666666671</v>
      </c>
      <c r="O341" s="6">
        <v>56.666666666666664</v>
      </c>
      <c r="P341" s="6">
        <v>17.416666666666668</v>
      </c>
      <c r="Q341" s="6">
        <v>0.16666666666666671</v>
      </c>
      <c r="R341" t="str">
        <f t="shared" si="14"/>
        <v>Pasto,Municipal,Pasto/Municipal,Juzgado 004 Civil Municipal de Pasto,MARTHA YANET  VALENCIA SALAS,12,1415,117.916666666667,891,74.25,642,99,18.75,0.166666666666667,56.6666666666667,17.4166666666667,0.166666666666667</v>
      </c>
    </row>
    <row r="342" spans="1:18" ht="75" x14ac:dyDescent="0.25">
      <c r="A342" s="4" t="s">
        <v>695</v>
      </c>
      <c r="B342" s="4" t="s">
        <v>2</v>
      </c>
      <c r="C342" s="21" t="str">
        <f t="shared" si="15"/>
        <v>Pasto/Municipal</v>
      </c>
      <c r="D342" s="5" t="s">
        <v>702</v>
      </c>
      <c r="E342" s="5" t="s">
        <v>703</v>
      </c>
      <c r="F342" s="6">
        <v>12</v>
      </c>
      <c r="G342" s="6">
        <v>773</v>
      </c>
      <c r="H342" s="6">
        <v>64.416666666666686</v>
      </c>
      <c r="I342" s="6">
        <v>660</v>
      </c>
      <c r="J342" s="6">
        <v>54.999999999999986</v>
      </c>
      <c r="K342" s="6">
        <v>529</v>
      </c>
      <c r="L342" s="6">
        <v>56.666666666666679</v>
      </c>
      <c r="M342" s="6">
        <v>7.5</v>
      </c>
      <c r="N342" s="6">
        <v>0.25</v>
      </c>
      <c r="O342" s="6">
        <v>48.083333333333314</v>
      </c>
      <c r="P342" s="6">
        <v>6.6666666666666661</v>
      </c>
      <c r="Q342" s="6">
        <v>0.25</v>
      </c>
      <c r="R342" t="str">
        <f t="shared" si="14"/>
        <v>Pasto,Municipal,Pasto/Municipal,Juzgado 002 Civil Municipal de Ipiales,HILDA ISABEL  CHAMORRO  MORALES,12,773,64.4166666666667,660,55,529,56.6666666666667,7.5,0.25,48.0833333333333,6.66666666666667,0.25</v>
      </c>
    </row>
    <row r="343" spans="1:18" ht="60" x14ac:dyDescent="0.25">
      <c r="A343" s="4" t="s">
        <v>695</v>
      </c>
      <c r="B343" s="4" t="s">
        <v>2</v>
      </c>
      <c r="C343" s="21" t="str">
        <f t="shared" si="15"/>
        <v>Pasto/Municipal</v>
      </c>
      <c r="D343" s="5" t="s">
        <v>704</v>
      </c>
      <c r="E343" s="5" t="s">
        <v>705</v>
      </c>
      <c r="F343" s="6">
        <v>12</v>
      </c>
      <c r="G343" s="6">
        <v>787</v>
      </c>
      <c r="H343" s="6">
        <v>65.583333333333343</v>
      </c>
      <c r="I343" s="6">
        <v>623</v>
      </c>
      <c r="J343" s="6">
        <v>51.916666666666671</v>
      </c>
      <c r="K343" s="6">
        <v>355</v>
      </c>
      <c r="L343" s="6">
        <v>59.083333333333329</v>
      </c>
      <c r="M343" s="6">
        <v>6.333333333333333</v>
      </c>
      <c r="N343" s="6">
        <v>0.16666666666666671</v>
      </c>
      <c r="O343" s="6">
        <v>46.5</v>
      </c>
      <c r="P343" s="6">
        <v>5.25</v>
      </c>
      <c r="Q343" s="6">
        <v>0.16666666666666671</v>
      </c>
      <c r="R343" t="str">
        <f t="shared" si="14"/>
        <v>Pasto,Municipal,Pasto/Municipal,Juzgado 001 Civil Municipal de Ipiales,CAMPO ELÍAS  CÓRDOVA  ARÍAS,12,787,65.5833333333333,623,51.9166666666667,355,59.0833333333333,6.33333333333333,0.166666666666667,46.5,5.25,0.166666666666667</v>
      </c>
    </row>
    <row r="344" spans="1:18" ht="60" x14ac:dyDescent="0.25">
      <c r="A344" s="4" t="s">
        <v>695</v>
      </c>
      <c r="B344" s="4" t="s">
        <v>2</v>
      </c>
      <c r="C344" s="21" t="str">
        <f t="shared" si="15"/>
        <v>Pasto/Municipal</v>
      </c>
      <c r="D344" s="5" t="s">
        <v>706</v>
      </c>
      <c r="E344" s="5" t="s">
        <v>707</v>
      </c>
      <c r="F344" s="6">
        <v>12</v>
      </c>
      <c r="G344" s="6">
        <v>1087</v>
      </c>
      <c r="H344" s="6">
        <v>90.583333333333329</v>
      </c>
      <c r="I344" s="6">
        <v>531</v>
      </c>
      <c r="J344" s="6">
        <v>44.25</v>
      </c>
      <c r="K344" s="6">
        <v>1069</v>
      </c>
      <c r="L344" s="6">
        <v>70.999999999999986</v>
      </c>
      <c r="M344" s="6">
        <v>19.500000000000004</v>
      </c>
      <c r="N344" s="6">
        <v>8.3333333333333329E-2</v>
      </c>
      <c r="O344" s="6">
        <v>25.916666666666661</v>
      </c>
      <c r="P344" s="6">
        <v>18.166666666666668</v>
      </c>
      <c r="Q344" s="6">
        <v>0.16666666666666671</v>
      </c>
      <c r="R344" t="str">
        <f t="shared" si="14"/>
        <v>Pasto,Municipal,Pasto/Municipal,Juzgado 002 Civil Municipal de Pasto,RICARDO ANTONIO  ESTUPIÑAN  CORAL,12,1087,90.5833333333333,531,44.25,1069,71,19.5,0.0833333333333333,25.9166666666667,18.1666666666667,0.166666666666667</v>
      </c>
    </row>
    <row r="345" spans="1:18" ht="60" x14ac:dyDescent="0.25">
      <c r="A345" s="4" t="s">
        <v>695</v>
      </c>
      <c r="B345" s="4" t="s">
        <v>2</v>
      </c>
      <c r="C345" s="21" t="str">
        <f t="shared" si="15"/>
        <v>Pasto/Municipal</v>
      </c>
      <c r="D345" s="5" t="s">
        <v>708</v>
      </c>
      <c r="E345" s="5" t="s">
        <v>709</v>
      </c>
      <c r="F345" s="6">
        <v>12</v>
      </c>
      <c r="G345" s="6">
        <v>567</v>
      </c>
      <c r="H345" s="6">
        <v>47.250000000000007</v>
      </c>
      <c r="I345" s="6">
        <v>493</v>
      </c>
      <c r="J345" s="6">
        <v>41.083333333333329</v>
      </c>
      <c r="K345" s="6">
        <v>410</v>
      </c>
      <c r="L345" s="6">
        <v>37.416666666666671</v>
      </c>
      <c r="M345" s="6">
        <v>9.7499999999999982</v>
      </c>
      <c r="N345" s="6">
        <v>8.3333333333333329E-2</v>
      </c>
      <c r="O345" s="6">
        <v>31.416666666666661</v>
      </c>
      <c r="P345" s="6">
        <v>9.5833333333333321</v>
      </c>
      <c r="Q345" s="6">
        <v>8.3333333333333329E-2</v>
      </c>
      <c r="R345" t="str">
        <f t="shared" si="14"/>
        <v>Pasto,Municipal,Pasto/Municipal,Juzgado 001 Civil Municipal de Tumaco,JAIRO ESTEBAN ENRIQUEZ GOMEZ,12,567,47.25,493,41.0833333333333,410,37.4166666666667,9.75,0.0833333333333333,31.4166666666667,9.58333333333333,0.0833333333333333</v>
      </c>
    </row>
    <row r="346" spans="1:18" ht="60" x14ac:dyDescent="0.25">
      <c r="A346" s="4" t="s">
        <v>695</v>
      </c>
      <c r="B346" s="4" t="s">
        <v>2</v>
      </c>
      <c r="C346" s="21" t="str">
        <f t="shared" si="15"/>
        <v>Pasto/Municipal</v>
      </c>
      <c r="D346" s="5" t="s">
        <v>710</v>
      </c>
      <c r="E346" s="5" t="s">
        <v>711</v>
      </c>
      <c r="F346" s="6">
        <v>12</v>
      </c>
      <c r="G346" s="6">
        <v>573</v>
      </c>
      <c r="H346" s="6">
        <v>47.75</v>
      </c>
      <c r="I346" s="6">
        <v>465</v>
      </c>
      <c r="J346" s="6">
        <v>38.75</v>
      </c>
      <c r="K346" s="6">
        <v>1339</v>
      </c>
      <c r="L346" s="6">
        <v>33.916666666666671</v>
      </c>
      <c r="M346" s="6">
        <v>13.666666666666668</v>
      </c>
      <c r="N346" s="6">
        <v>0.16666666666666671</v>
      </c>
      <c r="O346" s="6">
        <v>25.333333333333336</v>
      </c>
      <c r="P346" s="6">
        <v>13.25</v>
      </c>
      <c r="Q346" s="6">
        <v>0.16666666666666671</v>
      </c>
      <c r="R346" t="str">
        <f t="shared" si="14"/>
        <v>Pasto,Municipal,Pasto/Municipal,Juzgado 002 Civil Municipal de Tumaco,MARIO ALEJANDRO GOMEZ MONTUFAR,12,573,47.75,465,38.75,1339,33.9166666666667,13.6666666666667,0.166666666666667,25.3333333333333,13.25,0.166666666666667</v>
      </c>
    </row>
    <row r="347" spans="1:18" ht="75" x14ac:dyDescent="0.25">
      <c r="A347" s="4" t="s">
        <v>695</v>
      </c>
      <c r="B347" s="4" t="s">
        <v>2</v>
      </c>
      <c r="C347" s="21" t="str">
        <f t="shared" si="15"/>
        <v>Pasto/Municipal</v>
      </c>
      <c r="D347" s="5" t="s">
        <v>712</v>
      </c>
      <c r="E347" s="5" t="s">
        <v>713</v>
      </c>
      <c r="F347" s="6">
        <v>12</v>
      </c>
      <c r="G347" s="6">
        <v>183</v>
      </c>
      <c r="H347" s="6">
        <v>15.25</v>
      </c>
      <c r="I347" s="6">
        <v>143</v>
      </c>
      <c r="J347" s="6">
        <v>11.91666666666667</v>
      </c>
      <c r="K347" s="6">
        <v>133</v>
      </c>
      <c r="L347" s="6">
        <v>12.499999999999998</v>
      </c>
      <c r="M347" s="6">
        <v>2.7500000000000004</v>
      </c>
      <c r="N347" s="6">
        <v>0</v>
      </c>
      <c r="O347" s="6">
        <v>9.1666666666666679</v>
      </c>
      <c r="P347" s="6">
        <v>2.7500000000000004</v>
      </c>
      <c r="Q347" s="6">
        <v>0</v>
      </c>
      <c r="R347" t="str">
        <f t="shared" si="14"/>
        <v>Pasto,Municipal,Pasto/Municipal,Juzgado 002 Civil Municipal de Túquerres,OSCAR GABRIEL  QUIJANO  MELO,12,183,15.25,143,11.9166666666667,133,12.5,2.75,0,9.16666666666667,2.75,0</v>
      </c>
    </row>
    <row r="348" spans="1:18" ht="75" x14ac:dyDescent="0.25">
      <c r="A348" s="4" t="s">
        <v>695</v>
      </c>
      <c r="B348" s="4" t="s">
        <v>2</v>
      </c>
      <c r="C348" s="21" t="str">
        <f t="shared" si="15"/>
        <v>Pasto/Municipal</v>
      </c>
      <c r="D348" s="5" t="s">
        <v>714</v>
      </c>
      <c r="E348" s="5" t="s">
        <v>715</v>
      </c>
      <c r="F348" s="6">
        <v>12</v>
      </c>
      <c r="G348" s="6">
        <v>198</v>
      </c>
      <c r="H348" s="6">
        <v>16.500000000000004</v>
      </c>
      <c r="I348" s="6">
        <v>141</v>
      </c>
      <c r="J348" s="6">
        <v>11.75</v>
      </c>
      <c r="K348" s="6">
        <v>156</v>
      </c>
      <c r="L348" s="6">
        <v>14.250000000000002</v>
      </c>
      <c r="M348" s="6">
        <v>2.25</v>
      </c>
      <c r="N348" s="6">
        <v>0</v>
      </c>
      <c r="O348" s="6">
        <v>9.5</v>
      </c>
      <c r="P348" s="6">
        <v>2.25</v>
      </c>
      <c r="Q348" s="6">
        <v>0</v>
      </c>
      <c r="R348" t="str">
        <f t="shared" si="14"/>
        <v>Pasto,Municipal,Pasto/Municipal,Juzgado 001 Civil Municipal de Túquerres,SANDRA MILENA MOLINA  REALPE,12,198,16.5,141,11.75,156,14.25,2.25,0,9.5,2.25,0</v>
      </c>
    </row>
    <row r="349" spans="1:18" ht="60" x14ac:dyDescent="0.25">
      <c r="A349" s="4" t="s">
        <v>716</v>
      </c>
      <c r="B349" s="4" t="s">
        <v>2</v>
      </c>
      <c r="C349" s="21" t="str">
        <f t="shared" si="15"/>
        <v>Pereira/Municipal</v>
      </c>
      <c r="D349" s="5" t="s">
        <v>717</v>
      </c>
      <c r="E349" s="5" t="s">
        <v>718</v>
      </c>
      <c r="F349" s="6">
        <v>12</v>
      </c>
      <c r="G349" s="6">
        <v>1347</v>
      </c>
      <c r="H349" s="6">
        <v>112.24999999999997</v>
      </c>
      <c r="I349" s="6">
        <v>1424</v>
      </c>
      <c r="J349" s="6">
        <v>118.66666666666661</v>
      </c>
      <c r="K349" s="6">
        <v>615</v>
      </c>
      <c r="L349" s="6">
        <v>70.833333333333329</v>
      </c>
      <c r="M349" s="6">
        <v>41.416666666666664</v>
      </c>
      <c r="N349" s="6">
        <v>0</v>
      </c>
      <c r="O349" s="6">
        <v>77.249999999999972</v>
      </c>
      <c r="P349" s="6">
        <v>41.416666666666664</v>
      </c>
      <c r="Q349" s="6">
        <v>0</v>
      </c>
      <c r="R349" t="str">
        <f t="shared" si="14"/>
        <v>Pereira,Municipal,Pereira/Municipal,Juzgado 002 Civil Municipal de Pereira,ELIZABETH  RUEDA  LUJAN,12,1347,112.25,1424,118.666666666667,615,70.8333333333333,41.4166666666667,0,77.25,41.4166666666667,0</v>
      </c>
    </row>
    <row r="350" spans="1:18" ht="60" x14ac:dyDescent="0.25">
      <c r="A350" s="4" t="s">
        <v>716</v>
      </c>
      <c r="B350" s="4" t="s">
        <v>2</v>
      </c>
      <c r="C350" s="21" t="str">
        <f t="shared" si="15"/>
        <v>Pereira/Municipal</v>
      </c>
      <c r="D350" s="5" t="s">
        <v>719</v>
      </c>
      <c r="E350" s="5" t="s">
        <v>720</v>
      </c>
      <c r="F350" s="6">
        <v>12</v>
      </c>
      <c r="G350" s="6">
        <v>1249</v>
      </c>
      <c r="H350" s="6">
        <v>104.08333333333334</v>
      </c>
      <c r="I350" s="6">
        <v>1311</v>
      </c>
      <c r="J350" s="6">
        <v>109.25000000000003</v>
      </c>
      <c r="K350" s="6">
        <v>903</v>
      </c>
      <c r="L350" s="6">
        <v>64</v>
      </c>
      <c r="M350" s="6">
        <v>40.083333333333329</v>
      </c>
      <c r="N350" s="6">
        <v>0</v>
      </c>
      <c r="O350" s="6">
        <v>69.666666666666671</v>
      </c>
      <c r="P350" s="6">
        <v>39.583333333333336</v>
      </c>
      <c r="Q350" s="6">
        <v>0</v>
      </c>
      <c r="R350" t="str">
        <f t="shared" si="14"/>
        <v>Pereira,Municipal,Pereira/Municipal,Juzgado 007 Civil Municipal de Pereira,ORLANDA MARTINEZ  TAMAYO,12,1249,104.083333333333,1311,109.25,903,64,40.0833333333333,0,69.6666666666667,39.5833333333333,0</v>
      </c>
    </row>
    <row r="351" spans="1:18" ht="60" x14ac:dyDescent="0.25">
      <c r="A351" s="4" t="s">
        <v>716</v>
      </c>
      <c r="B351" s="4" t="s">
        <v>2</v>
      </c>
      <c r="C351" s="21" t="str">
        <f t="shared" si="15"/>
        <v>Pereira/Municipal</v>
      </c>
      <c r="D351" s="5" t="s">
        <v>721</v>
      </c>
      <c r="E351" s="5" t="s">
        <v>722</v>
      </c>
      <c r="F351" s="6">
        <v>12</v>
      </c>
      <c r="G351" s="6">
        <v>1281</v>
      </c>
      <c r="H351" s="6">
        <v>106.75</v>
      </c>
      <c r="I351" s="6">
        <v>1067</v>
      </c>
      <c r="J351" s="6">
        <v>88.916666666666671</v>
      </c>
      <c r="K351" s="6">
        <v>745</v>
      </c>
      <c r="L351" s="6">
        <v>66.833333333333329</v>
      </c>
      <c r="M351" s="6">
        <v>39.916666666666657</v>
      </c>
      <c r="N351" s="6">
        <v>0</v>
      </c>
      <c r="O351" s="6">
        <v>51.083333333333336</v>
      </c>
      <c r="P351" s="6">
        <v>37.833333333333336</v>
      </c>
      <c r="Q351" s="6">
        <v>0</v>
      </c>
      <c r="R351" t="str">
        <f t="shared" si="14"/>
        <v>Pereira,Municipal,Pereira/Municipal,Juzgado 008 Civil Municipal de Pereira,JOSE JULIAN HERNANDEZ  CATAÑO,12,1281,106.75,1067,88.9166666666667,745,66.8333333333333,39.9166666666667,0,51.0833333333333,37.8333333333333,0</v>
      </c>
    </row>
    <row r="352" spans="1:18" ht="60" x14ac:dyDescent="0.25">
      <c r="A352" s="4" t="s">
        <v>716</v>
      </c>
      <c r="B352" s="4" t="s">
        <v>2</v>
      </c>
      <c r="C352" s="21" t="str">
        <f t="shared" si="15"/>
        <v>Pereira/Municipal</v>
      </c>
      <c r="D352" s="5" t="s">
        <v>723</v>
      </c>
      <c r="E352" s="5" t="s">
        <v>724</v>
      </c>
      <c r="F352" s="6">
        <v>12</v>
      </c>
      <c r="G352" s="6">
        <v>1281</v>
      </c>
      <c r="H352" s="6">
        <v>106.74999999999999</v>
      </c>
      <c r="I352" s="6">
        <v>1037</v>
      </c>
      <c r="J352" s="6">
        <v>86.416666666666657</v>
      </c>
      <c r="K352" s="6">
        <v>727</v>
      </c>
      <c r="L352" s="6">
        <v>67.083333333333314</v>
      </c>
      <c r="M352" s="6">
        <v>39.666666666666657</v>
      </c>
      <c r="N352" s="6">
        <v>0</v>
      </c>
      <c r="O352" s="6">
        <v>50.666666666666657</v>
      </c>
      <c r="P352" s="6">
        <v>35.75</v>
      </c>
      <c r="Q352" s="6">
        <v>0</v>
      </c>
      <c r="R352" t="str">
        <f t="shared" si="14"/>
        <v>Pereira,Municipal,Pereira/Municipal,Juzgado 004 Civil Municipalde Pereira,LEIDY AMPARO NIÑO  RUANO,12,1281,106.75,1037,86.4166666666667,727,67.0833333333333,39.6666666666667,0,50.6666666666667,35.75,0</v>
      </c>
    </row>
    <row r="353" spans="1:18" ht="60" x14ac:dyDescent="0.25">
      <c r="A353" s="4" t="s">
        <v>716</v>
      </c>
      <c r="B353" s="4" t="s">
        <v>2</v>
      </c>
      <c r="C353" s="21" t="str">
        <f t="shared" si="15"/>
        <v>Pereira/Municipal</v>
      </c>
      <c r="D353" s="5" t="s">
        <v>725</v>
      </c>
      <c r="E353" s="5" t="s">
        <v>726</v>
      </c>
      <c r="F353" s="6">
        <v>12</v>
      </c>
      <c r="G353" s="6">
        <v>1296</v>
      </c>
      <c r="H353" s="6">
        <v>107.99999999999999</v>
      </c>
      <c r="I353" s="6">
        <v>1034</v>
      </c>
      <c r="J353" s="6">
        <v>86.166666666666686</v>
      </c>
      <c r="K353" s="6">
        <v>721</v>
      </c>
      <c r="L353" s="6">
        <v>67.75</v>
      </c>
      <c r="M353" s="6">
        <v>40.249999999999993</v>
      </c>
      <c r="N353" s="6">
        <v>0</v>
      </c>
      <c r="O353" s="6">
        <v>46.666666666666679</v>
      </c>
      <c r="P353" s="6">
        <v>39.499999999999993</v>
      </c>
      <c r="Q353" s="6">
        <v>0</v>
      </c>
      <c r="R353" t="str">
        <f t="shared" si="14"/>
        <v>Pereira,Municipal,Pereira/Municipal,Juzgado 003 Civil Municipal de Pereira,JOSE BERNARDO ARCILA  ALZATE,12,1296,108,1034,86.1666666666667,721,67.75,40.25,0,46.6666666666667,39.5,0</v>
      </c>
    </row>
    <row r="354" spans="1:18" ht="60" x14ac:dyDescent="0.25">
      <c r="A354" s="4" t="s">
        <v>716</v>
      </c>
      <c r="B354" s="4" t="s">
        <v>2</v>
      </c>
      <c r="C354" s="21" t="str">
        <f t="shared" si="15"/>
        <v>Pereira/Municipal</v>
      </c>
      <c r="D354" s="5" t="s">
        <v>727</v>
      </c>
      <c r="E354" s="5" t="s">
        <v>728</v>
      </c>
      <c r="F354" s="6">
        <v>12</v>
      </c>
      <c r="G354" s="6">
        <v>1299</v>
      </c>
      <c r="H354" s="6">
        <v>108.24999999999997</v>
      </c>
      <c r="I354" s="6">
        <v>969</v>
      </c>
      <c r="J354" s="6">
        <v>80.749999999999986</v>
      </c>
      <c r="K354" s="6">
        <v>401</v>
      </c>
      <c r="L354" s="6">
        <v>67.666666666666657</v>
      </c>
      <c r="M354" s="6">
        <v>40.5</v>
      </c>
      <c r="N354" s="6">
        <v>8.3333333333333329E-2</v>
      </c>
      <c r="O354" s="6">
        <v>45.666666666666657</v>
      </c>
      <c r="P354" s="6">
        <v>35.000000000000007</v>
      </c>
      <c r="Q354" s="6">
        <v>8.3333333333333329E-2</v>
      </c>
      <c r="R354" t="str">
        <f t="shared" si="14"/>
        <v>Pereira,Municipal,Pereira/Municipal,Juzgado 005 Civil Municipal de Pereira,LUISA MARINA CORREA GONZALEZ,12,1299,108.25,969,80.75,401,67.6666666666667,40.5,0.0833333333333333,45.6666666666667,35,0.0833333333333333</v>
      </c>
    </row>
    <row r="355" spans="1:18" ht="60" x14ac:dyDescent="0.25">
      <c r="A355" s="4" t="s">
        <v>716</v>
      </c>
      <c r="B355" s="4" t="s">
        <v>2</v>
      </c>
      <c r="C355" s="21" t="str">
        <f t="shared" si="15"/>
        <v>Pereira/Municipal</v>
      </c>
      <c r="D355" s="5" t="s">
        <v>729</v>
      </c>
      <c r="E355" s="5" t="s">
        <v>730</v>
      </c>
      <c r="F355" s="6">
        <v>12</v>
      </c>
      <c r="G355" s="6">
        <v>1281</v>
      </c>
      <c r="H355" s="6">
        <v>106.75</v>
      </c>
      <c r="I355" s="6">
        <v>918</v>
      </c>
      <c r="J355" s="6">
        <v>76.500000000000028</v>
      </c>
      <c r="K355" s="6">
        <v>759</v>
      </c>
      <c r="L355" s="6">
        <v>66.416666666666671</v>
      </c>
      <c r="M355" s="6">
        <v>40.333333333333329</v>
      </c>
      <c r="N355" s="6">
        <v>0</v>
      </c>
      <c r="O355" s="6">
        <v>37.166666666666679</v>
      </c>
      <c r="P355" s="6">
        <v>39.333333333333329</v>
      </c>
      <c r="Q355" s="6">
        <v>0</v>
      </c>
      <c r="R355" t="str">
        <f t="shared" si="14"/>
        <v>Pereira,Municipal,Pereira/Municipal,Juzgado 006 Civil Municipal de Pereira,MARIO LONDOÑO  BARTOLO,12,1281,106.75,918,76.5,759,66.4166666666667,40.3333333333333,0,37.1666666666667,39.3333333333333,0</v>
      </c>
    </row>
    <row r="356" spans="1:18" ht="90" x14ac:dyDescent="0.25">
      <c r="A356" s="4" t="s">
        <v>716</v>
      </c>
      <c r="B356" s="4" t="s">
        <v>2</v>
      </c>
      <c r="C356" s="21" t="str">
        <f t="shared" si="15"/>
        <v>Pereira/Municipal</v>
      </c>
      <c r="D356" s="5" t="s">
        <v>731</v>
      </c>
      <c r="E356" s="5" t="s">
        <v>732</v>
      </c>
      <c r="F356" s="6">
        <v>12</v>
      </c>
      <c r="G356" s="6">
        <v>1071</v>
      </c>
      <c r="H356" s="6">
        <v>89.249999999999986</v>
      </c>
      <c r="I356" s="6">
        <v>828</v>
      </c>
      <c r="J356" s="6">
        <v>69</v>
      </c>
      <c r="K356" s="6">
        <v>856</v>
      </c>
      <c r="L356" s="6">
        <v>52.333333333333321</v>
      </c>
      <c r="M356" s="6">
        <v>36.916666666666664</v>
      </c>
      <c r="N356" s="6">
        <v>0</v>
      </c>
      <c r="O356" s="6">
        <v>33.166666666666671</v>
      </c>
      <c r="P356" s="6">
        <v>35.833333333333329</v>
      </c>
      <c r="Q356" s="6">
        <v>0</v>
      </c>
      <c r="R356" t="str">
        <f t="shared" si="14"/>
        <v>Pereira,Municipal,Pereira/Municipal,Juzgado 002 Civil Municipal de Dosquebradas,LUZ STELLA OSPINA CANO,12,1071,89.25,828,69,856,52.3333333333333,36.9166666666667,0,33.1666666666667,35.8333333333333,0</v>
      </c>
    </row>
    <row r="357" spans="1:18" ht="60" x14ac:dyDescent="0.25">
      <c r="A357" s="4" t="s">
        <v>716</v>
      </c>
      <c r="B357" s="4" t="s">
        <v>2</v>
      </c>
      <c r="C357" s="21" t="str">
        <f t="shared" si="15"/>
        <v>Pereira/Municipal</v>
      </c>
      <c r="D357" s="5" t="s">
        <v>733</v>
      </c>
      <c r="E357" s="5" t="s">
        <v>734</v>
      </c>
      <c r="F357" s="6">
        <v>12</v>
      </c>
      <c r="G357" s="6">
        <v>1240</v>
      </c>
      <c r="H357" s="6">
        <v>103.33333333333334</v>
      </c>
      <c r="I357" s="6">
        <v>801</v>
      </c>
      <c r="J357" s="6">
        <v>66.750000000000028</v>
      </c>
      <c r="K357" s="6">
        <v>579</v>
      </c>
      <c r="L357" s="6">
        <v>63.5</v>
      </c>
      <c r="M357" s="6">
        <v>39.833333333333329</v>
      </c>
      <c r="N357" s="6">
        <v>0</v>
      </c>
      <c r="O357" s="6">
        <v>37.666666666666686</v>
      </c>
      <c r="P357" s="6">
        <v>29.083333333333336</v>
      </c>
      <c r="Q357" s="6">
        <v>0</v>
      </c>
      <c r="R357" t="str">
        <f t="shared" si="14"/>
        <v>Pereira,Municipal,Pereira/Municipal,Juzgado 001 Civil Municipal de Pereira,MARTHA CECILIA CHICA  VALENCIA,12,1240,103.333333333333,801,66.75,579,63.5,39.8333333333333,0,37.6666666666667,29.0833333333333,0</v>
      </c>
    </row>
    <row r="358" spans="1:18" ht="90" x14ac:dyDescent="0.25">
      <c r="A358" s="4" t="s">
        <v>716</v>
      </c>
      <c r="B358" s="4" t="s">
        <v>2</v>
      </c>
      <c r="C358" s="21" t="str">
        <f t="shared" si="15"/>
        <v>Pereira/Municipal</v>
      </c>
      <c r="D358" s="5" t="s">
        <v>735</v>
      </c>
      <c r="E358" s="5" t="s">
        <v>736</v>
      </c>
      <c r="F358" s="6">
        <v>12</v>
      </c>
      <c r="G358" s="6">
        <v>1048</v>
      </c>
      <c r="H358" s="6">
        <v>87.333333333333357</v>
      </c>
      <c r="I358" s="6">
        <v>800</v>
      </c>
      <c r="J358" s="6">
        <v>66.666666666666671</v>
      </c>
      <c r="K358" s="6">
        <v>271</v>
      </c>
      <c r="L358" s="6">
        <v>51.08333333333335</v>
      </c>
      <c r="M358" s="6">
        <v>36.25</v>
      </c>
      <c r="N358" s="6">
        <v>0</v>
      </c>
      <c r="O358" s="6">
        <v>33.583333333333336</v>
      </c>
      <c r="P358" s="6">
        <v>33.083333333333336</v>
      </c>
      <c r="Q358" s="6">
        <v>0</v>
      </c>
      <c r="R358" t="str">
        <f t="shared" si="14"/>
        <v>Pereira,Municipal,Pereira/Municipal,Juzgado 003 Civil Municipal de Dosquebradas,ALBA LIGIA ARIAS  PEREZ,12,1048,87.3333333333334,800,66.6666666666667,271,51.0833333333333,36.25,0,33.5833333333333,33.0833333333333,0</v>
      </c>
    </row>
    <row r="359" spans="1:18" ht="90" x14ac:dyDescent="0.25">
      <c r="A359" s="4" t="s">
        <v>716</v>
      </c>
      <c r="B359" s="4" t="s">
        <v>2</v>
      </c>
      <c r="C359" s="21" t="str">
        <f t="shared" si="15"/>
        <v>Pereira/Municipal</v>
      </c>
      <c r="D359" s="5" t="s">
        <v>737</v>
      </c>
      <c r="E359" s="5" t="s">
        <v>738</v>
      </c>
      <c r="F359" s="6">
        <v>12</v>
      </c>
      <c r="G359" s="6">
        <v>1079</v>
      </c>
      <c r="H359" s="6">
        <v>89.916666666666671</v>
      </c>
      <c r="I359" s="6">
        <v>765</v>
      </c>
      <c r="J359" s="6">
        <v>63.750000000000014</v>
      </c>
      <c r="K359" s="6">
        <v>372</v>
      </c>
      <c r="L359" s="6">
        <v>51.416666666666664</v>
      </c>
      <c r="M359" s="6">
        <v>38.499999999999993</v>
      </c>
      <c r="N359" s="6">
        <v>0</v>
      </c>
      <c r="O359" s="6">
        <v>28.083333333333339</v>
      </c>
      <c r="P359" s="6">
        <v>35.666666666666664</v>
      </c>
      <c r="Q359" s="6">
        <v>0</v>
      </c>
      <c r="R359" t="str">
        <f t="shared" si="14"/>
        <v>Pereira,Municipal,Pereira/Municipal,Juzgado 001 Civil Municipal de Dosquebradas,JAIRO  JARAMILLO GOMEZ,12,1079,89.9166666666667,765,63.75,372,51.4166666666667,38.5,0,28.0833333333333,35.6666666666667,0</v>
      </c>
    </row>
    <row r="360" spans="1:18" ht="90" x14ac:dyDescent="0.25">
      <c r="A360" s="4" t="s">
        <v>716</v>
      </c>
      <c r="B360" s="4" t="s">
        <v>2</v>
      </c>
      <c r="C360" s="21" t="str">
        <f t="shared" si="15"/>
        <v>Pereira/Municipal</v>
      </c>
      <c r="D360" s="5" t="s">
        <v>739</v>
      </c>
      <c r="E360" s="5" t="s">
        <v>740</v>
      </c>
      <c r="F360" s="6">
        <v>12</v>
      </c>
      <c r="G360" s="6">
        <v>727</v>
      </c>
      <c r="H360" s="6">
        <v>60.583333333333329</v>
      </c>
      <c r="I360" s="6">
        <v>562</v>
      </c>
      <c r="J360" s="6">
        <v>46.833333333333336</v>
      </c>
      <c r="K360" s="6">
        <v>237</v>
      </c>
      <c r="L360" s="6">
        <v>28.583333333333336</v>
      </c>
      <c r="M360" s="6">
        <v>31.916666666666664</v>
      </c>
      <c r="N360" s="6">
        <v>8.3333333333333329E-2</v>
      </c>
      <c r="O360" s="6">
        <v>15.416666666666666</v>
      </c>
      <c r="P360" s="6">
        <v>31.333333333333332</v>
      </c>
      <c r="Q360" s="6">
        <v>8.3333333333333329E-2</v>
      </c>
      <c r="R360" t="str">
        <f t="shared" si="14"/>
        <v>Pereira,Municipal,Pereira/Municipal,Juzgado 002 Civil Municipal de Santa Rosa de Cabal,JORGE ALBEIRO  CANO  QUINTERO,12,727,60.5833333333333,562,46.8333333333333,237,28.5833333333333,31.9166666666667,0.0833333333333333,15.4166666666667,31.3333333333333,0.0833333333333333</v>
      </c>
    </row>
    <row r="361" spans="1:18" ht="90" x14ac:dyDescent="0.25">
      <c r="A361" s="4" t="s">
        <v>716</v>
      </c>
      <c r="B361" s="4" t="s">
        <v>2</v>
      </c>
      <c r="C361" s="21" t="str">
        <f t="shared" si="15"/>
        <v>Pereira/Municipal</v>
      </c>
      <c r="D361" s="5" t="s">
        <v>741</v>
      </c>
      <c r="E361" s="5" t="s">
        <v>742</v>
      </c>
      <c r="F361" s="6">
        <v>12</v>
      </c>
      <c r="G361" s="6">
        <v>647</v>
      </c>
      <c r="H361" s="6">
        <v>53.916666666666679</v>
      </c>
      <c r="I361" s="6">
        <v>526</v>
      </c>
      <c r="J361" s="6">
        <v>43.833333333333343</v>
      </c>
      <c r="K361" s="6">
        <v>358</v>
      </c>
      <c r="L361" s="6">
        <v>22.5</v>
      </c>
      <c r="M361" s="6">
        <v>31.333333333333339</v>
      </c>
      <c r="N361" s="6">
        <v>8.3333333333333329E-2</v>
      </c>
      <c r="O361" s="6">
        <v>15.833333333333334</v>
      </c>
      <c r="P361" s="6">
        <v>27.916666666666671</v>
      </c>
      <c r="Q361" s="6">
        <v>8.3333333333333329E-2</v>
      </c>
      <c r="R361" t="str">
        <f t="shared" si="14"/>
        <v>Pereira,Municipal,Pereira/Municipal,Juzgado 001 Civil Municipal de Santa Rosa de Cabal,ANDREA JOHANNA OSORIO  MONTOYA,12,647,53.9166666666667,526,43.8333333333333,358,22.5,31.3333333333333,0.0833333333333333,15.8333333333333,27.9166666666667,0.0833333333333333</v>
      </c>
    </row>
    <row r="362" spans="1:18" ht="60" x14ac:dyDescent="0.25">
      <c r="A362" s="4" t="s">
        <v>743</v>
      </c>
      <c r="B362" s="4" t="s">
        <v>2</v>
      </c>
      <c r="C362" s="21" t="str">
        <f t="shared" si="15"/>
        <v>Popayán/Municipal</v>
      </c>
      <c r="D362" s="5" t="s">
        <v>744</v>
      </c>
      <c r="E362" s="5" t="s">
        <v>745</v>
      </c>
      <c r="F362" s="6">
        <v>12</v>
      </c>
      <c r="G362" s="6">
        <v>878</v>
      </c>
      <c r="H362" s="6">
        <v>73.166666666666671</v>
      </c>
      <c r="I362" s="6">
        <v>658</v>
      </c>
      <c r="J362" s="6">
        <v>54.833333333333343</v>
      </c>
      <c r="K362" s="6">
        <v>230</v>
      </c>
      <c r="L362" s="6">
        <v>56.083333333333336</v>
      </c>
      <c r="M362" s="6">
        <v>16.916666666666668</v>
      </c>
      <c r="N362" s="6">
        <v>0.16666666666666671</v>
      </c>
      <c r="O362" s="6">
        <v>37.416666666666671</v>
      </c>
      <c r="P362" s="6">
        <v>17.250000000000004</v>
      </c>
      <c r="Q362" s="6">
        <v>0.16666666666666671</v>
      </c>
      <c r="R362" t="str">
        <f t="shared" si="14"/>
        <v>Popayán,Municipal,Popayán/Municipal,Juzgado 003 Civil Municipal de Popayán,DIANA PATRICIA  TRUJILLO  SOLARTE,12,878,73.1666666666667,658,54.8333333333333,230,56.0833333333333,16.9166666666667,0.166666666666667,37.4166666666667,17.25,0.166666666666667</v>
      </c>
    </row>
    <row r="363" spans="1:18" ht="60" x14ac:dyDescent="0.25">
      <c r="A363" s="4" t="s">
        <v>743</v>
      </c>
      <c r="B363" s="4" t="s">
        <v>2</v>
      </c>
      <c r="C363" s="21" t="str">
        <f t="shared" si="15"/>
        <v>Popayán/Municipal</v>
      </c>
      <c r="D363" s="5" t="s">
        <v>746</v>
      </c>
      <c r="E363" s="5" t="s">
        <v>747</v>
      </c>
      <c r="F363" s="6">
        <v>12</v>
      </c>
      <c r="G363" s="6">
        <v>642</v>
      </c>
      <c r="H363" s="6">
        <v>53.500000000000007</v>
      </c>
      <c r="I363" s="6">
        <v>627</v>
      </c>
      <c r="J363" s="6">
        <v>52.250000000000021</v>
      </c>
      <c r="K363" s="6">
        <v>213</v>
      </c>
      <c r="L363" s="6">
        <v>36.75</v>
      </c>
      <c r="M363" s="6">
        <v>16.583333333333336</v>
      </c>
      <c r="N363" s="6">
        <v>0.16666666666666671</v>
      </c>
      <c r="O363" s="6">
        <v>36.416666666666686</v>
      </c>
      <c r="P363" s="6">
        <v>15.666666666666666</v>
      </c>
      <c r="Q363" s="6">
        <v>0.16666666666666671</v>
      </c>
      <c r="R363" t="str">
        <f t="shared" si="14"/>
        <v>Popayán,Municipal,Popayán/Municipal,Juzgado 002 Civil Municipal de Popayán,GLADYS EUGENIA VILLARREAL CARREÑO,12,642,53.5,627,52.25,213,36.75,16.5833333333333,0.166666666666667,36.4166666666667,15.6666666666667,0.166666666666667</v>
      </c>
    </row>
    <row r="364" spans="1:18" ht="60" x14ac:dyDescent="0.25">
      <c r="A364" s="4" t="s">
        <v>743</v>
      </c>
      <c r="B364" s="4" t="s">
        <v>2</v>
      </c>
      <c r="C364" s="21" t="str">
        <f t="shared" si="15"/>
        <v>Popayán/Municipal</v>
      </c>
      <c r="D364" s="5" t="s">
        <v>748</v>
      </c>
      <c r="E364" s="5" t="s">
        <v>749</v>
      </c>
      <c r="F364" s="6">
        <v>12</v>
      </c>
      <c r="G364" s="6">
        <v>663</v>
      </c>
      <c r="H364" s="6">
        <v>55.250000000000014</v>
      </c>
      <c r="I364" s="6">
        <v>503</v>
      </c>
      <c r="J364" s="6">
        <v>41.916666666666671</v>
      </c>
      <c r="K364" s="6">
        <v>132</v>
      </c>
      <c r="L364" s="6">
        <v>37.750000000000014</v>
      </c>
      <c r="M364" s="6">
        <v>17.249999999999996</v>
      </c>
      <c r="N364" s="6">
        <v>0.25</v>
      </c>
      <c r="O364" s="6">
        <v>25.333333333333336</v>
      </c>
      <c r="P364" s="6">
        <v>16.416666666666668</v>
      </c>
      <c r="Q364" s="6">
        <v>0.16666666666666671</v>
      </c>
      <c r="R364" t="str">
        <f t="shared" si="14"/>
        <v>Popayán,Municipal,Popayán/Municipal,Juzgado 001 Civil Municipal de Popayán,GUSTAVO ANDRES VALENCIA BONILLA,12,663,55.25,503,41.9166666666667,132,37.75,17.25,0.25,25.3333333333333,16.4166666666667,0.166666666666667</v>
      </c>
    </row>
    <row r="365" spans="1:18" ht="105" x14ac:dyDescent="0.25">
      <c r="A365" s="4" t="s">
        <v>743</v>
      </c>
      <c r="B365" s="4" t="s">
        <v>2</v>
      </c>
      <c r="C365" s="21" t="str">
        <f t="shared" si="15"/>
        <v>Popayán/Municipal</v>
      </c>
      <c r="D365" s="5" t="s">
        <v>750</v>
      </c>
      <c r="E365" s="5" t="s">
        <v>751</v>
      </c>
      <c r="F365" s="6">
        <v>12</v>
      </c>
      <c r="G365" s="6">
        <v>590</v>
      </c>
      <c r="H365" s="6">
        <v>49.166666666666686</v>
      </c>
      <c r="I365" s="6">
        <v>448</v>
      </c>
      <c r="J365" s="6">
        <v>37.333333333333329</v>
      </c>
      <c r="K365" s="6">
        <v>321</v>
      </c>
      <c r="L365" s="6">
        <v>40.250000000000007</v>
      </c>
      <c r="M365" s="6">
        <v>8.8333333333333321</v>
      </c>
      <c r="N365" s="6">
        <v>8.3333333333333329E-2</v>
      </c>
      <c r="O365" s="6">
        <v>28.999999999999993</v>
      </c>
      <c r="P365" s="6">
        <v>8.25</v>
      </c>
      <c r="Q365" s="6">
        <v>8.3333333333333329E-2</v>
      </c>
      <c r="R365" t="str">
        <f t="shared" si="14"/>
        <v>Popayán,Municipal,Popayán/Municipal,Juzgado 002 Civil Municipal de Santander de Quilichao,DIVA STELLA OCAMPO  MANZANO,12,590,49.1666666666667,448,37.3333333333333,321,40.25,8.83333333333333,0.0833333333333333,29,8.25,0.0833333333333333</v>
      </c>
    </row>
    <row r="366" spans="1:18" ht="105" x14ac:dyDescent="0.25">
      <c r="A366" s="4" t="s">
        <v>743</v>
      </c>
      <c r="B366" s="4" t="s">
        <v>2</v>
      </c>
      <c r="C366" s="21" t="str">
        <f t="shared" si="15"/>
        <v>Popayán/Municipal</v>
      </c>
      <c r="D366" s="5" t="s">
        <v>752</v>
      </c>
      <c r="E366" s="5" t="s">
        <v>753</v>
      </c>
      <c r="F366" s="6">
        <v>12</v>
      </c>
      <c r="G366" s="6">
        <v>590</v>
      </c>
      <c r="H366" s="6">
        <v>49.166666666666671</v>
      </c>
      <c r="I366" s="6">
        <v>367</v>
      </c>
      <c r="J366" s="6">
        <v>30.583333333333321</v>
      </c>
      <c r="K366" s="6">
        <v>335</v>
      </c>
      <c r="L366" s="6">
        <v>40.333333333333329</v>
      </c>
      <c r="M366" s="6">
        <v>8.75</v>
      </c>
      <c r="N366" s="6">
        <v>8.3333333333333329E-2</v>
      </c>
      <c r="O366" s="6">
        <v>22.583333333333325</v>
      </c>
      <c r="P366" s="6">
        <v>7.916666666666667</v>
      </c>
      <c r="Q366" s="6">
        <v>8.3333333333333329E-2</v>
      </c>
      <c r="R366" t="str">
        <f t="shared" si="14"/>
        <v>Popayán,Municipal,Popayán/Municipal,Juzgado 001 Civil Municipal de Santander de Quilichao,LUIS CARLOS GARCÍA,12,590,49.1666666666667,367,30.5833333333333,335,40.3333333333333,8.75,0.0833333333333333,22.5833333333333,7.91666666666667,0.0833333333333333</v>
      </c>
    </row>
    <row r="367" spans="1:18" ht="75" x14ac:dyDescent="0.25">
      <c r="A367" s="4" t="s">
        <v>743</v>
      </c>
      <c r="B367" s="4" t="s">
        <v>2</v>
      </c>
      <c r="C367" s="21" t="str">
        <f t="shared" si="15"/>
        <v>Popayán/Municipal</v>
      </c>
      <c r="D367" s="5" t="s">
        <v>754</v>
      </c>
      <c r="E367" s="5" t="s">
        <v>755</v>
      </c>
      <c r="F367" s="6">
        <v>12</v>
      </c>
      <c r="G367" s="6">
        <v>1133</v>
      </c>
      <c r="H367" s="6">
        <v>94.416666666666657</v>
      </c>
      <c r="I367" s="6">
        <v>276</v>
      </c>
      <c r="J367" s="6">
        <v>23</v>
      </c>
      <c r="K367" s="6">
        <v>149</v>
      </c>
      <c r="L367" s="6">
        <v>86.333333333333329</v>
      </c>
      <c r="M367" s="6">
        <v>8.0833333333333321</v>
      </c>
      <c r="N367" s="6">
        <v>0</v>
      </c>
      <c r="O367" s="6">
        <v>14.833333333333332</v>
      </c>
      <c r="P367" s="6">
        <v>8.1666666666666661</v>
      </c>
      <c r="Q367" s="6">
        <v>0</v>
      </c>
      <c r="R367" t="str">
        <f t="shared" si="14"/>
        <v>Popayán,Municipal,Popayán/Municipal,Juzgado 001 Civil Municipal de Puerto Tejada,KATHERINE  JARAMILLO  CAICEDO,12,1133,94.4166666666667,276,23,149,86.3333333333333,8.08333333333333,0,14.8333333333333,8.16666666666667,0</v>
      </c>
    </row>
    <row r="368" spans="1:18" ht="60" x14ac:dyDescent="0.25">
      <c r="A368" s="4" t="s">
        <v>756</v>
      </c>
      <c r="B368" s="4" t="s">
        <v>2</v>
      </c>
      <c r="C368" s="21" t="str">
        <f t="shared" si="15"/>
        <v>Quibdó/Municipal</v>
      </c>
      <c r="D368" s="5" t="s">
        <v>757</v>
      </c>
      <c r="E368" s="5" t="s">
        <v>758</v>
      </c>
      <c r="F368" s="6">
        <v>12</v>
      </c>
      <c r="G368" s="6">
        <v>868</v>
      </c>
      <c r="H368" s="6">
        <v>72.333333333333314</v>
      </c>
      <c r="I368" s="6">
        <v>892</v>
      </c>
      <c r="J368" s="6">
        <v>74.333333333333314</v>
      </c>
      <c r="K368" s="6">
        <v>295</v>
      </c>
      <c r="L368" s="6">
        <v>62.583333333333321</v>
      </c>
      <c r="M368" s="6">
        <v>9.75</v>
      </c>
      <c r="N368" s="6">
        <v>0</v>
      </c>
      <c r="O368" s="6">
        <v>64.833333333333329</v>
      </c>
      <c r="P368" s="6">
        <v>9.5</v>
      </c>
      <c r="Q368" s="6">
        <v>0</v>
      </c>
      <c r="R368" t="str">
        <f t="shared" si="14"/>
        <v>Quibdó,Municipal,Quibdó/Municipal,Juzgado 001 Civil Municipal de Quibdó,OSCAR DAVID  ALVEAR BECERRA,12,868,72.3333333333333,892,74.3333333333333,295,62.5833333333333,9.75,0,64.8333333333333,9.5,0</v>
      </c>
    </row>
    <row r="369" spans="1:18" ht="60" x14ac:dyDescent="0.25">
      <c r="A369" s="4" t="s">
        <v>756</v>
      </c>
      <c r="B369" s="4" t="s">
        <v>2</v>
      </c>
      <c r="C369" s="21" t="str">
        <f t="shared" si="15"/>
        <v>Quibdó/Municipal</v>
      </c>
      <c r="D369" s="5" t="s">
        <v>759</v>
      </c>
      <c r="E369" s="5" t="s">
        <v>760</v>
      </c>
      <c r="F369" s="6">
        <v>12</v>
      </c>
      <c r="G369" s="6">
        <v>1078</v>
      </c>
      <c r="H369" s="6">
        <v>89.833333333333329</v>
      </c>
      <c r="I369" s="6">
        <v>839</v>
      </c>
      <c r="J369" s="6">
        <v>69.916666666666643</v>
      </c>
      <c r="K369" s="6">
        <v>981</v>
      </c>
      <c r="L369" s="6">
        <v>82.416666666666671</v>
      </c>
      <c r="M369" s="6">
        <v>7.1666666666666661</v>
      </c>
      <c r="N369" s="6">
        <v>0.25</v>
      </c>
      <c r="O369" s="6">
        <v>62.5</v>
      </c>
      <c r="P369" s="6">
        <v>7.1666666666666652</v>
      </c>
      <c r="Q369" s="6">
        <v>0.25</v>
      </c>
      <c r="R369" t="str">
        <f t="shared" si="14"/>
        <v>Quibdó,Municipal,Quibdó/Municipal,Juzgado 002 Civil Municipal de Quibdó,ANA MARIA  VARGAS  PRADO,12,1078,89.8333333333333,839,69.9166666666666,981,82.4166666666667,7.16666666666667,0.25,62.5,7.16666666666667,0.25</v>
      </c>
    </row>
    <row r="370" spans="1:18" ht="75" x14ac:dyDescent="0.25">
      <c r="A370" s="4" t="s">
        <v>761</v>
      </c>
      <c r="B370" s="4" t="s">
        <v>2</v>
      </c>
      <c r="C370" s="21" t="str">
        <f t="shared" si="15"/>
        <v>Riohacha/Municipal</v>
      </c>
      <c r="D370" s="5" t="s">
        <v>762</v>
      </c>
      <c r="E370" s="5" t="s">
        <v>763</v>
      </c>
      <c r="F370" s="6">
        <v>12</v>
      </c>
      <c r="G370" s="6">
        <v>332</v>
      </c>
      <c r="H370" s="6">
        <v>27.666666666666661</v>
      </c>
      <c r="I370" s="6">
        <v>454</v>
      </c>
      <c r="J370" s="6">
        <v>37.833333333333336</v>
      </c>
      <c r="K370" s="6">
        <v>426</v>
      </c>
      <c r="L370" s="6">
        <v>19.333333333333336</v>
      </c>
      <c r="M370" s="6">
        <v>8.1666666666666661</v>
      </c>
      <c r="N370" s="6">
        <v>0.16666666666666671</v>
      </c>
      <c r="O370" s="6">
        <v>31.083333333333332</v>
      </c>
      <c r="P370" s="6">
        <v>6.666666666666667</v>
      </c>
      <c r="Q370" s="6">
        <v>8.3333333333333329E-2</v>
      </c>
      <c r="R370" t="str">
        <f t="shared" si="14"/>
        <v>Riohacha,Municipal,Riohacha/Municipal,Juzgado 002 Civil Municipal de Riohacha,GUSTAVO DE JESUS VIDAL  JOIRO,12,332,27.6666666666667,454,37.8333333333333,426,19.3333333333333,8.16666666666667,0.166666666666667,31.0833333333333,6.66666666666667,0.0833333333333333</v>
      </c>
    </row>
    <row r="371" spans="1:18" ht="75" x14ac:dyDescent="0.25">
      <c r="A371" s="4" t="s">
        <v>761</v>
      </c>
      <c r="B371" s="4" t="s">
        <v>2</v>
      </c>
      <c r="C371" s="21" t="str">
        <f t="shared" si="15"/>
        <v>Riohacha/Municipal</v>
      </c>
      <c r="D371" s="5" t="s">
        <v>764</v>
      </c>
      <c r="E371" s="5" t="s">
        <v>765</v>
      </c>
      <c r="F371" s="6">
        <v>12</v>
      </c>
      <c r="G371" s="6">
        <v>372</v>
      </c>
      <c r="H371" s="6">
        <v>30.999999999999996</v>
      </c>
      <c r="I371" s="6">
        <v>302</v>
      </c>
      <c r="J371" s="6">
        <v>25.166666666666664</v>
      </c>
      <c r="K371" s="6">
        <v>395</v>
      </c>
      <c r="L371" s="6">
        <v>22.749999999999996</v>
      </c>
      <c r="M371" s="6">
        <v>8.1666666666666661</v>
      </c>
      <c r="N371" s="6">
        <v>8.3333333333333329E-2</v>
      </c>
      <c r="O371" s="6">
        <v>17.416666666666664</v>
      </c>
      <c r="P371" s="6">
        <v>7.6666666666666661</v>
      </c>
      <c r="Q371" s="6">
        <v>8.3333333333333329E-2</v>
      </c>
      <c r="R371" t="str">
        <f t="shared" si="14"/>
        <v>Riohacha,Municipal,Riohacha/Municipal,Juzgado 001 Civil Municipal de Riohacha,JANETH MARIA  LUQUE  MARQUEZ,12,372,31,302,25.1666666666667,395,22.75,8.16666666666667,0.0833333333333333,17.4166666666667,7.66666666666667,0.0833333333333333</v>
      </c>
    </row>
    <row r="372" spans="1:18" ht="75" x14ac:dyDescent="0.25">
      <c r="A372" s="4" t="s">
        <v>766</v>
      </c>
      <c r="B372" s="4" t="s">
        <v>2</v>
      </c>
      <c r="C372" s="21" t="str">
        <f t="shared" si="15"/>
        <v>San Andrés/Municipal</v>
      </c>
      <c r="D372" s="5" t="s">
        <v>767</v>
      </c>
      <c r="E372" s="5" t="s">
        <v>768</v>
      </c>
      <c r="F372" s="6">
        <v>12</v>
      </c>
      <c r="G372" s="6">
        <v>317</v>
      </c>
      <c r="H372" s="6">
        <v>26.416666666666668</v>
      </c>
      <c r="I372" s="6">
        <v>317</v>
      </c>
      <c r="J372" s="6">
        <v>26.416666666666668</v>
      </c>
      <c r="K372" s="6">
        <v>179</v>
      </c>
      <c r="L372" s="6">
        <v>16.916666666666668</v>
      </c>
      <c r="M372" s="6">
        <v>9.4999999999999982</v>
      </c>
      <c r="N372" s="6">
        <v>0</v>
      </c>
      <c r="O372" s="6">
        <v>17.583333333333332</v>
      </c>
      <c r="P372" s="6">
        <v>8.8333333333333339</v>
      </c>
      <c r="Q372" s="6">
        <v>0</v>
      </c>
      <c r="R372" t="str">
        <f t="shared" si="14"/>
        <v>San Andrés,Municipal,San Andrés/Municipal,Juzgado 001 Civil Municipal de San Andrés,BLANCA LUZ GALLARDO CANCHILA,12,317,26.4166666666667,317,26.4166666666667,179,16.9166666666667,9.5,0,17.5833333333333,8.83333333333333,0</v>
      </c>
    </row>
    <row r="373" spans="1:18" ht="75" x14ac:dyDescent="0.25">
      <c r="A373" s="4" t="s">
        <v>766</v>
      </c>
      <c r="B373" s="4" t="s">
        <v>2</v>
      </c>
      <c r="C373" s="21" t="str">
        <f t="shared" si="15"/>
        <v>San Andrés/Municipal</v>
      </c>
      <c r="D373" s="5" t="s">
        <v>769</v>
      </c>
      <c r="E373" s="5" t="s">
        <v>770</v>
      </c>
      <c r="F373" s="6">
        <v>12</v>
      </c>
      <c r="G373" s="6">
        <v>362</v>
      </c>
      <c r="H373" s="6">
        <v>30.166666666666664</v>
      </c>
      <c r="I373" s="6">
        <v>290</v>
      </c>
      <c r="J373" s="6">
        <v>24.166666666666664</v>
      </c>
      <c r="K373" s="6">
        <v>295</v>
      </c>
      <c r="L373" s="6">
        <v>17.666666666666664</v>
      </c>
      <c r="M373" s="6">
        <v>12.5</v>
      </c>
      <c r="N373" s="6">
        <v>0</v>
      </c>
      <c r="O373" s="6">
        <v>12.499999999999998</v>
      </c>
      <c r="P373" s="6">
        <v>11.666666666666668</v>
      </c>
      <c r="Q373" s="6">
        <v>0</v>
      </c>
      <c r="R373" t="str">
        <f t="shared" si="14"/>
        <v>San Andrés,Municipal,San Andrés/Municipal,Juzgado 002 Civil Municipal de San Andrés,PABLO QUIROZ  MARIANO,12,362,30.1666666666667,290,24.1666666666667,295,17.6666666666667,12.5,0,12.5,11.6666666666667,0</v>
      </c>
    </row>
    <row r="374" spans="1:18" ht="75" x14ac:dyDescent="0.25">
      <c r="A374" s="4" t="s">
        <v>766</v>
      </c>
      <c r="B374" s="4" t="s">
        <v>2</v>
      </c>
      <c r="C374" s="21" t="str">
        <f t="shared" si="15"/>
        <v>San Andrés/Municipal</v>
      </c>
      <c r="D374" s="5" t="s">
        <v>771</v>
      </c>
      <c r="E374" s="5" t="s">
        <v>772</v>
      </c>
      <c r="F374" s="6">
        <v>12</v>
      </c>
      <c r="G374" s="6">
        <v>350</v>
      </c>
      <c r="H374" s="6">
        <v>29.166666666666661</v>
      </c>
      <c r="I374" s="6">
        <v>243</v>
      </c>
      <c r="J374" s="6">
        <v>20.249999999999996</v>
      </c>
      <c r="K374" s="6">
        <v>347</v>
      </c>
      <c r="L374" s="6">
        <v>17.833333333333332</v>
      </c>
      <c r="M374" s="6">
        <v>11.333333333333334</v>
      </c>
      <c r="N374" s="6">
        <v>0</v>
      </c>
      <c r="O374" s="6">
        <v>8.9999999999999982</v>
      </c>
      <c r="P374" s="6">
        <v>11.25</v>
      </c>
      <c r="Q374" s="6">
        <v>0</v>
      </c>
      <c r="R374" t="str">
        <f t="shared" si="14"/>
        <v>San Andrés,Municipal,San Andrés/Municipal,Juzgado 003 Civil Municipal de San Andrés,INGRID SOFIA OLMOS  MUNROE,12,350,29.1666666666667,243,20.25,347,17.8333333333333,11.3333333333333,0,9,11.25,0</v>
      </c>
    </row>
    <row r="375" spans="1:18" ht="75" x14ac:dyDescent="0.25">
      <c r="A375" s="4" t="s">
        <v>773</v>
      </c>
      <c r="B375" s="4" t="s">
        <v>2</v>
      </c>
      <c r="C375" s="21" t="str">
        <f t="shared" si="15"/>
        <v>Santa Marta/Municipal</v>
      </c>
      <c r="D375" s="5" t="s">
        <v>774</v>
      </c>
      <c r="E375" s="5" t="s">
        <v>775</v>
      </c>
      <c r="F375" s="6">
        <v>12</v>
      </c>
      <c r="G375" s="6">
        <v>576</v>
      </c>
      <c r="H375" s="6">
        <v>48.000000000000007</v>
      </c>
      <c r="I375" s="6">
        <v>679</v>
      </c>
      <c r="J375" s="6">
        <v>56.583333333333329</v>
      </c>
      <c r="K375" s="6">
        <v>244</v>
      </c>
      <c r="L375" s="6">
        <v>25.166666666666671</v>
      </c>
      <c r="M375" s="6">
        <v>22.583333333333332</v>
      </c>
      <c r="N375" s="6">
        <v>0.25</v>
      </c>
      <c r="O375" s="6">
        <v>34.583333333333336</v>
      </c>
      <c r="P375" s="6">
        <v>21.750000000000004</v>
      </c>
      <c r="Q375" s="6">
        <v>0.25</v>
      </c>
      <c r="R375" t="str">
        <f t="shared" si="14"/>
        <v>Santa Marta,Municipal,Santa Marta/Municipal,Juzgado 006 Civil Municipal de Santa Marta,EDILBERTO ABEL MENDOZA NIGRINIS,12,576,48,679,56.5833333333333,244,25.1666666666667,22.5833333333333,0.25,34.5833333333333,21.75,0.25</v>
      </c>
    </row>
    <row r="376" spans="1:18" ht="75" x14ac:dyDescent="0.25">
      <c r="A376" s="4" t="s">
        <v>773</v>
      </c>
      <c r="B376" s="4" t="s">
        <v>2</v>
      </c>
      <c r="C376" s="21" t="str">
        <f t="shared" si="15"/>
        <v>Santa Marta/Municipal</v>
      </c>
      <c r="D376" s="5" t="s">
        <v>776</v>
      </c>
      <c r="E376" s="5" t="s">
        <v>777</v>
      </c>
      <c r="F376" s="6">
        <v>12</v>
      </c>
      <c r="G376" s="6">
        <v>593</v>
      </c>
      <c r="H376" s="6">
        <v>49.416666666666664</v>
      </c>
      <c r="I376" s="6">
        <v>574</v>
      </c>
      <c r="J376" s="6">
        <v>47.833333333333336</v>
      </c>
      <c r="K376" s="6">
        <v>198</v>
      </c>
      <c r="L376" s="6">
        <v>24.833333333333325</v>
      </c>
      <c r="M376" s="6">
        <v>24.249999999999996</v>
      </c>
      <c r="N376" s="6">
        <v>0.33333333333333331</v>
      </c>
      <c r="O376" s="6">
        <v>23.416666666666664</v>
      </c>
      <c r="P376" s="6">
        <v>24.083333333333336</v>
      </c>
      <c r="Q376" s="6">
        <v>0.33333333333333331</v>
      </c>
      <c r="R376" t="str">
        <f t="shared" si="14"/>
        <v>Santa Marta,Municipal,Santa Marta/Municipal,Juzgado 004 Civil Municipal de Santa Marta,LEONARDO TORRES  ACOSTA,12,593,49.4166666666667,574,47.8333333333333,198,24.8333333333333,24.25,0.333333333333333,23.4166666666667,24.0833333333333,0.333333333333333</v>
      </c>
    </row>
    <row r="377" spans="1:18" ht="75" x14ac:dyDescent="0.25">
      <c r="A377" s="4" t="s">
        <v>773</v>
      </c>
      <c r="B377" s="4" t="s">
        <v>2</v>
      </c>
      <c r="C377" s="21" t="str">
        <f t="shared" si="15"/>
        <v>Santa Marta/Municipal</v>
      </c>
      <c r="D377" s="5" t="s">
        <v>778</v>
      </c>
      <c r="E377" s="5" t="s">
        <v>779</v>
      </c>
      <c r="F377" s="6">
        <v>12</v>
      </c>
      <c r="G377" s="6">
        <v>543</v>
      </c>
      <c r="H377" s="6">
        <v>45.250000000000007</v>
      </c>
      <c r="I377" s="6">
        <v>529</v>
      </c>
      <c r="J377" s="6">
        <v>44.083333333333336</v>
      </c>
      <c r="K377" s="6">
        <v>214</v>
      </c>
      <c r="L377" s="6">
        <v>23.999999999999996</v>
      </c>
      <c r="M377" s="6">
        <v>20.916666666666668</v>
      </c>
      <c r="N377" s="6">
        <v>0.33333333333333331</v>
      </c>
      <c r="O377" s="6">
        <v>24.75</v>
      </c>
      <c r="P377" s="6">
        <v>19.25</v>
      </c>
      <c r="Q377" s="6">
        <v>8.3333333333333329E-2</v>
      </c>
      <c r="R377" t="str">
        <f t="shared" si="14"/>
        <v>Santa Marta,Municipal,Santa Marta/Municipal,Juzgado 001 Civil Municipal de Santa Marta,SIBIL ISABEL  RUDAS GONZALEZ,12,543,45.25,529,44.0833333333333,214,24,20.9166666666667,0.333333333333333,24.75,19.25,0.0833333333333333</v>
      </c>
    </row>
    <row r="378" spans="1:18" ht="75" x14ac:dyDescent="0.25">
      <c r="A378" s="4" t="s">
        <v>773</v>
      </c>
      <c r="B378" s="4" t="s">
        <v>2</v>
      </c>
      <c r="C378" s="21" t="str">
        <f t="shared" si="15"/>
        <v>Santa Marta/Municipal</v>
      </c>
      <c r="D378" s="5" t="s">
        <v>780</v>
      </c>
      <c r="E378" s="5" t="s">
        <v>781</v>
      </c>
      <c r="F378" s="6">
        <v>12</v>
      </c>
      <c r="G378" s="6">
        <v>655</v>
      </c>
      <c r="H378" s="6">
        <v>54.583333333333336</v>
      </c>
      <c r="I378" s="6">
        <v>501</v>
      </c>
      <c r="J378" s="6">
        <v>41.750000000000007</v>
      </c>
      <c r="K378" s="6">
        <v>122</v>
      </c>
      <c r="L378" s="6">
        <v>29.749999999999996</v>
      </c>
      <c r="M378" s="6">
        <v>24.416666666666664</v>
      </c>
      <c r="N378" s="6">
        <v>0.41666666666666669</v>
      </c>
      <c r="O378" s="6">
        <v>18.416666666666664</v>
      </c>
      <c r="P378" s="6">
        <v>23.083333333333332</v>
      </c>
      <c r="Q378" s="6">
        <v>0.25</v>
      </c>
      <c r="R378" t="str">
        <f t="shared" si="14"/>
        <v>Santa Marta,Municipal,Santa Marta/Municipal,Juzgado 002 Civil Municipal de Santa Marta,SANDY LOAIZA REDONDO,12,655,54.5833333333333,501,41.75,122,29.75,24.4166666666667,0.416666666666667,18.4166666666667,23.0833333333333,0.25</v>
      </c>
    </row>
    <row r="379" spans="1:18" ht="75" x14ac:dyDescent="0.25">
      <c r="A379" s="4" t="s">
        <v>773</v>
      </c>
      <c r="B379" s="4" t="s">
        <v>2</v>
      </c>
      <c r="C379" s="21" t="str">
        <f t="shared" si="15"/>
        <v>Santa Marta/Municipal</v>
      </c>
      <c r="D379" s="5" t="s">
        <v>782</v>
      </c>
      <c r="E379" s="5" t="s">
        <v>783</v>
      </c>
      <c r="F379" s="6">
        <v>12</v>
      </c>
      <c r="G379" s="6">
        <v>562</v>
      </c>
      <c r="H379" s="6">
        <v>46.833333333333321</v>
      </c>
      <c r="I379" s="6">
        <v>496</v>
      </c>
      <c r="J379" s="6">
        <v>41.333333333333329</v>
      </c>
      <c r="K379" s="6">
        <v>225</v>
      </c>
      <c r="L379" s="6">
        <v>23.666666666666661</v>
      </c>
      <c r="M379" s="6">
        <v>22.75</v>
      </c>
      <c r="N379" s="6">
        <v>0.41666666666666669</v>
      </c>
      <c r="O379" s="6">
        <v>18.583333333333336</v>
      </c>
      <c r="P379" s="6">
        <v>22.333333333333332</v>
      </c>
      <c r="Q379" s="6">
        <v>0.41666666666666669</v>
      </c>
      <c r="R379" t="str">
        <f t="shared" si="14"/>
        <v>Santa Marta,Municipal,Santa Marta/Municipal,Juzgado 007 Civil Municipal de Santa Marta,ARGEMIRO VALLE PADILLA,12,562,46.8333333333333,496,41.3333333333333,225,23.6666666666667,22.75,0.416666666666667,18.5833333333333,22.3333333333333,0.416666666666667</v>
      </c>
    </row>
    <row r="380" spans="1:18" ht="90" x14ac:dyDescent="0.25">
      <c r="A380" s="4" t="s">
        <v>773</v>
      </c>
      <c r="B380" s="4" t="s">
        <v>2</v>
      </c>
      <c r="C380" s="21" t="str">
        <f t="shared" si="15"/>
        <v>Santa Marta/Municipal</v>
      </c>
      <c r="D380" s="5" t="s">
        <v>784</v>
      </c>
      <c r="E380" s="5" t="s">
        <v>785</v>
      </c>
      <c r="F380" s="6">
        <v>12</v>
      </c>
      <c r="G380" s="6">
        <v>613</v>
      </c>
      <c r="H380" s="6">
        <v>51.083333333333336</v>
      </c>
      <c r="I380" s="6">
        <v>477</v>
      </c>
      <c r="J380" s="6">
        <v>39.750000000000007</v>
      </c>
      <c r="K380" s="6">
        <v>212</v>
      </c>
      <c r="L380" s="6">
        <v>27.916666666666671</v>
      </c>
      <c r="M380" s="6">
        <v>22.666666666666664</v>
      </c>
      <c r="N380" s="6">
        <v>0.5</v>
      </c>
      <c r="O380" s="6">
        <v>17.833333333333339</v>
      </c>
      <c r="P380" s="6">
        <v>21.416666666666664</v>
      </c>
      <c r="Q380" s="6">
        <v>0.5</v>
      </c>
      <c r="R380" t="str">
        <f t="shared" si="14"/>
        <v>Santa Marta,Municipal,Santa Marta/Municipal,Juzgado 003 Civil Municipal de Santa Marta,ROCIO DEL ROSARIO FERNANDEZ  DIAZGRANADOS ,12,613,51.0833333333333,477,39.75,212,27.9166666666667,22.6666666666667,0.5,17.8333333333333,21.4166666666667,0.5</v>
      </c>
    </row>
    <row r="381" spans="1:18" ht="75" x14ac:dyDescent="0.25">
      <c r="A381" s="4" t="s">
        <v>773</v>
      </c>
      <c r="B381" s="4" t="s">
        <v>2</v>
      </c>
      <c r="C381" s="21" t="str">
        <f t="shared" si="15"/>
        <v>Santa Marta/Municipal</v>
      </c>
      <c r="D381" s="5" t="s">
        <v>786</v>
      </c>
      <c r="E381" s="5" t="s">
        <v>787</v>
      </c>
      <c r="F381" s="6">
        <v>12</v>
      </c>
      <c r="G381" s="6">
        <v>259</v>
      </c>
      <c r="H381" s="6">
        <v>21.583333333333332</v>
      </c>
      <c r="I381" s="6">
        <v>238</v>
      </c>
      <c r="J381" s="6">
        <v>19.833333333333339</v>
      </c>
      <c r="K381" s="6">
        <v>94</v>
      </c>
      <c r="L381" s="6">
        <v>21.25</v>
      </c>
      <c r="M381" s="6">
        <v>0</v>
      </c>
      <c r="N381" s="6">
        <v>0.33333333333333331</v>
      </c>
      <c r="O381" s="6">
        <v>19.500000000000007</v>
      </c>
      <c r="P381" s="6">
        <v>0</v>
      </c>
      <c r="Q381" s="6">
        <v>0.33333333333333331</v>
      </c>
      <c r="R381" t="str">
        <f t="shared" si="14"/>
        <v>Santa Marta,Municipal,Santa Marta/Municipal,Juzgado 005 Civil Municipal de Santa Marta,MONICA LOZANO  PEDROZO,12,259,21.5833333333333,238,19.8333333333333,94,21.25,0,0.333333333333333,19.5,0,0.333333333333333</v>
      </c>
    </row>
    <row r="382" spans="1:18" ht="60" x14ac:dyDescent="0.25">
      <c r="A382" s="10" t="s">
        <v>788</v>
      </c>
      <c r="B382" s="4" t="s">
        <v>2</v>
      </c>
      <c r="C382" s="21" t="str">
        <f t="shared" si="15"/>
        <v>Santa Rosa de Viterbo/Municipal</v>
      </c>
      <c r="D382" s="5" t="s">
        <v>789</v>
      </c>
      <c r="E382" s="5" t="s">
        <v>790</v>
      </c>
      <c r="F382" s="6">
        <v>12</v>
      </c>
      <c r="G382" s="6">
        <v>823</v>
      </c>
      <c r="H382" s="6">
        <v>68.583333333333329</v>
      </c>
      <c r="I382" s="6">
        <v>653</v>
      </c>
      <c r="J382" s="6">
        <v>54.416666666666664</v>
      </c>
      <c r="K382" s="6">
        <v>399</v>
      </c>
      <c r="L382" s="6">
        <v>62.916666666666664</v>
      </c>
      <c r="M382" s="6">
        <v>5.6666666666666661</v>
      </c>
      <c r="N382" s="6">
        <v>0</v>
      </c>
      <c r="O382" s="6">
        <v>49.166666666666664</v>
      </c>
      <c r="P382" s="6">
        <v>5.25</v>
      </c>
      <c r="Q382" s="6">
        <v>0</v>
      </c>
      <c r="R382" t="str">
        <f t="shared" si="14"/>
        <v>Santa Rosa de Viterbo,Municipal,Santa Rosa de Viterbo/Municipal,Juzgado 001 Civil Municipal de Duitama,ALBA LUZ  RUSSI  QUIROGA,12,823,68.5833333333333,653,54.4166666666667,399,62.9166666666667,5.66666666666667,0,49.1666666666667,5.25,0</v>
      </c>
    </row>
    <row r="383" spans="1:18" ht="75" x14ac:dyDescent="0.25">
      <c r="A383" s="10" t="s">
        <v>788</v>
      </c>
      <c r="B383" s="4" t="s">
        <v>2</v>
      </c>
      <c r="C383" s="21" t="str">
        <f t="shared" si="15"/>
        <v>Santa Rosa de Viterbo/Municipal</v>
      </c>
      <c r="D383" s="5" t="s">
        <v>791</v>
      </c>
      <c r="E383" s="5" t="s">
        <v>792</v>
      </c>
      <c r="F383" s="6">
        <v>12</v>
      </c>
      <c r="G383" s="6">
        <v>556</v>
      </c>
      <c r="H383" s="6">
        <v>46.333333333333336</v>
      </c>
      <c r="I383" s="6">
        <v>546</v>
      </c>
      <c r="J383" s="6">
        <v>45.500000000000014</v>
      </c>
      <c r="K383" s="6">
        <v>538</v>
      </c>
      <c r="L383" s="6">
        <v>40.416666666666664</v>
      </c>
      <c r="M383" s="6">
        <v>5.8333333333333339</v>
      </c>
      <c r="N383" s="6">
        <v>8.3333333333333329E-2</v>
      </c>
      <c r="O383" s="6">
        <v>39.833333333333336</v>
      </c>
      <c r="P383" s="6">
        <v>5.583333333333333</v>
      </c>
      <c r="Q383" s="6">
        <v>8.3333333333333329E-2</v>
      </c>
      <c r="R383" t="str">
        <f t="shared" si="14"/>
        <v>Santa Rosa de Viterbo,Municipal,Santa Rosa de Viterbo/Municipal,Juzgado 001 Civil Municipal de Sogamoso,FABIAN ANDRES RODRÍGUEZ MURCIA,12,556,46.3333333333333,546,45.5,538,40.4166666666667,5.83333333333333,0.0833333333333333,39.8333333333333,5.58333333333333,0.0833333333333333</v>
      </c>
    </row>
    <row r="384" spans="1:18" ht="60" x14ac:dyDescent="0.25">
      <c r="A384" s="10" t="s">
        <v>788</v>
      </c>
      <c r="B384" s="4" t="s">
        <v>2</v>
      </c>
      <c r="C384" s="21" t="str">
        <f t="shared" si="15"/>
        <v>Santa Rosa de Viterbo/Municipal</v>
      </c>
      <c r="D384" s="5" t="s">
        <v>793</v>
      </c>
      <c r="E384" s="5" t="s">
        <v>794</v>
      </c>
      <c r="F384" s="6">
        <v>12</v>
      </c>
      <c r="G384" s="6">
        <v>519</v>
      </c>
      <c r="H384" s="6">
        <v>43.250000000000007</v>
      </c>
      <c r="I384" s="6">
        <v>525</v>
      </c>
      <c r="J384" s="6">
        <v>43.750000000000007</v>
      </c>
      <c r="K384" s="6">
        <v>294</v>
      </c>
      <c r="L384" s="6">
        <v>38.416666666666679</v>
      </c>
      <c r="M384" s="6">
        <v>4.833333333333333</v>
      </c>
      <c r="N384" s="6">
        <v>0</v>
      </c>
      <c r="O384" s="6">
        <v>39.166666666666671</v>
      </c>
      <c r="P384" s="6">
        <v>4.583333333333333</v>
      </c>
      <c r="Q384" s="6">
        <v>0</v>
      </c>
      <c r="R384" t="str">
        <f t="shared" si="14"/>
        <v>Santa Rosa de Viterbo,Municipal,Santa Rosa de Viterbo/Municipal,Juzgado 004 Civil Municipal de Duitama,GERMAN EDUARDO BRIJALDO VARGAS,12,519,43.25,525,43.75,294,38.4166666666667,4.83333333333333,0,39.1666666666667,4.58333333333333,0</v>
      </c>
    </row>
    <row r="385" spans="1:18" ht="60" x14ac:dyDescent="0.25">
      <c r="A385" s="10" t="s">
        <v>788</v>
      </c>
      <c r="B385" s="4" t="s">
        <v>2</v>
      </c>
      <c r="C385" s="21" t="str">
        <f t="shared" si="15"/>
        <v>Santa Rosa de Viterbo/Municipal</v>
      </c>
      <c r="D385" s="5" t="s">
        <v>795</v>
      </c>
      <c r="E385" s="5" t="s">
        <v>796</v>
      </c>
      <c r="F385" s="6">
        <v>12</v>
      </c>
      <c r="G385" s="6">
        <v>653</v>
      </c>
      <c r="H385" s="6">
        <v>54.416666666666657</v>
      </c>
      <c r="I385" s="6">
        <v>469</v>
      </c>
      <c r="J385" s="6">
        <v>39.08333333333335</v>
      </c>
      <c r="K385" s="6">
        <v>272</v>
      </c>
      <c r="L385" s="6">
        <v>49.583333333333329</v>
      </c>
      <c r="M385" s="6">
        <v>4.8333333333333348</v>
      </c>
      <c r="N385" s="6">
        <v>0</v>
      </c>
      <c r="O385" s="6">
        <v>34.416666666666679</v>
      </c>
      <c r="P385" s="6">
        <v>4.666666666666667</v>
      </c>
      <c r="Q385" s="6">
        <v>0</v>
      </c>
      <c r="R385" t="str">
        <f t="shared" ref="R385:R448" si="16">+CONCATENATE(A385,",",B385,",",C385,",",D385,",",E385,",",F385,",",G385,",",H385,",",I385,",",J385,",",K385,",",L385,",",M385,",",N385,",",O385,",",P385,",",Q385)</f>
        <v>Santa Rosa de Viterbo,Municipal,Santa Rosa de Viterbo/Municipal,Juzgado 002 Civil Municipal de Duitama,NELSON HERNAN  MORENO  PINZON,12,653,54.4166666666667,469,39.0833333333333,272,49.5833333333333,4.83333333333333,0,34.4166666666667,4.66666666666667,0</v>
      </c>
    </row>
    <row r="386" spans="1:18" ht="75" x14ac:dyDescent="0.25">
      <c r="A386" s="10" t="s">
        <v>788</v>
      </c>
      <c r="B386" s="4" t="s">
        <v>2</v>
      </c>
      <c r="C386" s="21" t="str">
        <f t="shared" ref="C386:C449" si="17">CONCATENATE(A386,"/",B386)</f>
        <v>Santa Rosa de Viterbo/Municipal</v>
      </c>
      <c r="D386" s="5" t="s">
        <v>797</v>
      </c>
      <c r="E386" s="5" t="s">
        <v>798</v>
      </c>
      <c r="F386" s="6">
        <v>12</v>
      </c>
      <c r="G386" s="6">
        <v>508</v>
      </c>
      <c r="H386" s="6">
        <v>42.333333333333343</v>
      </c>
      <c r="I386" s="6">
        <v>469</v>
      </c>
      <c r="J386" s="6">
        <v>39.083333333333336</v>
      </c>
      <c r="K386" s="6">
        <v>843</v>
      </c>
      <c r="L386" s="6">
        <v>37.166666666666671</v>
      </c>
      <c r="M386" s="6">
        <v>5.1666666666666661</v>
      </c>
      <c r="N386" s="6">
        <v>0</v>
      </c>
      <c r="O386" s="6">
        <v>34.083333333333336</v>
      </c>
      <c r="P386" s="6">
        <v>5.0000000000000009</v>
      </c>
      <c r="Q386" s="6">
        <v>0</v>
      </c>
      <c r="R386" t="str">
        <f t="shared" si="16"/>
        <v>Santa Rosa de Viterbo,Municipal,Santa Rosa de Viterbo/Municipal,Juzgado 002 Civil Municipal de Sogamoso,MARCO ANTONIO GOMEZ  CALDERON,12,508,42.3333333333333,469,39.0833333333333,843,37.1666666666667,5.16666666666667,0,34.0833333333333,5,0</v>
      </c>
    </row>
    <row r="387" spans="1:18" ht="60" x14ac:dyDescent="0.25">
      <c r="A387" s="10" t="s">
        <v>788</v>
      </c>
      <c r="B387" s="4" t="s">
        <v>2</v>
      </c>
      <c r="C387" s="21" t="str">
        <f t="shared" si="17"/>
        <v>Santa Rosa de Viterbo/Municipal</v>
      </c>
      <c r="D387" s="5" t="s">
        <v>799</v>
      </c>
      <c r="E387" s="5" t="s">
        <v>800</v>
      </c>
      <c r="F387" s="6">
        <v>9</v>
      </c>
      <c r="G387" s="6">
        <v>512</v>
      </c>
      <c r="H387" s="6">
        <v>56.888888888888893</v>
      </c>
      <c r="I387" s="6">
        <v>454</v>
      </c>
      <c r="J387" s="6">
        <v>50.44444444444445</v>
      </c>
      <c r="K387" s="6">
        <v>217</v>
      </c>
      <c r="L387" s="6">
        <v>52.333333333333336</v>
      </c>
      <c r="M387" s="6">
        <v>4.5555555555555554</v>
      </c>
      <c r="N387" s="6">
        <v>0</v>
      </c>
      <c r="O387" s="6">
        <v>45.888888888888893</v>
      </c>
      <c r="P387" s="6">
        <v>4.5555555555555554</v>
      </c>
      <c r="Q387" s="6">
        <v>0</v>
      </c>
      <c r="R387" t="str">
        <f t="shared" si="16"/>
        <v>Santa Rosa de Viterbo,Municipal,Santa Rosa de Viterbo/Municipal,Juzgado 003 Civil Municipal de Duitama,GLORIA ELVIRA PERICO  FONSECA,9,512,56.8888888888889,454,50.4444444444444,217,52.3333333333333,4.55555555555556,0,45.8888888888889,4.55555555555556,0</v>
      </c>
    </row>
    <row r="388" spans="1:18" ht="75" x14ac:dyDescent="0.25">
      <c r="A388" s="10" t="s">
        <v>788</v>
      </c>
      <c r="B388" s="4" t="s">
        <v>2</v>
      </c>
      <c r="C388" s="21" t="str">
        <f t="shared" si="17"/>
        <v>Santa Rosa de Viterbo/Municipal</v>
      </c>
      <c r="D388" s="5" t="s">
        <v>801</v>
      </c>
      <c r="E388" s="5" t="s">
        <v>802</v>
      </c>
      <c r="F388" s="6">
        <v>12</v>
      </c>
      <c r="G388" s="6">
        <v>572</v>
      </c>
      <c r="H388" s="6">
        <v>47.666666666666671</v>
      </c>
      <c r="I388" s="6">
        <v>403</v>
      </c>
      <c r="J388" s="6">
        <v>33.583333333333329</v>
      </c>
      <c r="K388" s="6">
        <v>282</v>
      </c>
      <c r="L388" s="6">
        <v>42.5</v>
      </c>
      <c r="M388" s="6">
        <v>5.1666666666666679</v>
      </c>
      <c r="N388" s="6">
        <v>0</v>
      </c>
      <c r="O388" s="6">
        <v>28.666666666666668</v>
      </c>
      <c r="P388" s="6">
        <v>4.9166666666666679</v>
      </c>
      <c r="Q388" s="6">
        <v>0</v>
      </c>
      <c r="R388" t="str">
        <f t="shared" si="16"/>
        <v>Santa Rosa de Viterbo,Municipal,Santa Rosa de Viterbo/Municipal,Juzgado 004 Civil Municipal de Sogamoso,JHONN ALEXANDER GOMEZ  BARRERA,12,572,47.6666666666667,403,33.5833333333333,282,42.5,5.16666666666667,0,28.6666666666667,4.91666666666667,0</v>
      </c>
    </row>
    <row r="389" spans="1:18" ht="75" x14ac:dyDescent="0.25">
      <c r="A389" s="10" t="s">
        <v>788</v>
      </c>
      <c r="B389" s="4" t="s">
        <v>2</v>
      </c>
      <c r="C389" s="21" t="str">
        <f t="shared" si="17"/>
        <v>Santa Rosa de Viterbo/Municipal</v>
      </c>
      <c r="D389" s="5" t="s">
        <v>803</v>
      </c>
      <c r="E389" s="5" t="s">
        <v>804</v>
      </c>
      <c r="F389" s="6">
        <v>12</v>
      </c>
      <c r="G389" s="6">
        <v>654</v>
      </c>
      <c r="H389" s="6">
        <v>54.499999999999993</v>
      </c>
      <c r="I389" s="6">
        <v>303</v>
      </c>
      <c r="J389" s="6">
        <v>25.249999999999993</v>
      </c>
      <c r="K389" s="6">
        <v>537</v>
      </c>
      <c r="L389" s="6">
        <v>48.75</v>
      </c>
      <c r="M389" s="6">
        <v>5.666666666666667</v>
      </c>
      <c r="N389" s="6">
        <v>8.3333333333333329E-2</v>
      </c>
      <c r="O389" s="6">
        <v>20.083333333333325</v>
      </c>
      <c r="P389" s="6">
        <v>5.0833333333333339</v>
      </c>
      <c r="Q389" s="6">
        <v>8.3333333333333329E-2</v>
      </c>
      <c r="R389" t="str">
        <f t="shared" si="16"/>
        <v>Santa Rosa de Viterbo,Municipal,Santa Rosa de Viterbo/Municipal,Juzgado 003 Civil Municipal de Sogamoso,AMANDA PATRICIA SILVA MORA,12,654,54.5,303,25.25,537,48.75,5.66666666666667,0.0833333333333333,20.0833333333333,5.08333333333333,0.0833333333333333</v>
      </c>
    </row>
    <row r="390" spans="1:18" ht="75" x14ac:dyDescent="0.25">
      <c r="A390" s="4" t="s">
        <v>805</v>
      </c>
      <c r="B390" s="4" t="s">
        <v>2</v>
      </c>
      <c r="C390" s="21" t="str">
        <f t="shared" si="17"/>
        <v>Sincelejo/Municipal</v>
      </c>
      <c r="D390" s="5" t="s">
        <v>806</v>
      </c>
      <c r="E390" s="5" t="s">
        <v>807</v>
      </c>
      <c r="F390" s="6">
        <v>12</v>
      </c>
      <c r="G390" s="6">
        <v>746</v>
      </c>
      <c r="H390" s="6">
        <v>62.166666666666671</v>
      </c>
      <c r="I390" s="6">
        <v>660</v>
      </c>
      <c r="J390" s="6">
        <v>55.000000000000007</v>
      </c>
      <c r="K390" s="6">
        <v>623</v>
      </c>
      <c r="L390" s="6">
        <v>40.583333333333336</v>
      </c>
      <c r="M390" s="6">
        <v>21.583333333333332</v>
      </c>
      <c r="N390" s="6">
        <v>0</v>
      </c>
      <c r="O390" s="6">
        <v>33.666666666666671</v>
      </c>
      <c r="P390" s="6">
        <v>21.333333333333336</v>
      </c>
      <c r="Q390" s="6">
        <v>0</v>
      </c>
      <c r="R390" t="str">
        <f t="shared" si="16"/>
        <v>Sincelejo,Municipal,Sincelejo/Municipal,Juzgado 001 Civil Municipal de Sincelejo,MANUEL ENRIQUE MANOTAS GRANADOS,12,746,62.1666666666667,660,55,623,40.5833333333333,21.5833333333333,0,33.6666666666667,21.3333333333333,0</v>
      </c>
    </row>
    <row r="391" spans="1:18" ht="75" x14ac:dyDescent="0.25">
      <c r="A391" s="4" t="s">
        <v>805</v>
      </c>
      <c r="B391" s="4" t="s">
        <v>2</v>
      </c>
      <c r="C391" s="21" t="str">
        <f t="shared" si="17"/>
        <v>Sincelejo/Municipal</v>
      </c>
      <c r="D391" s="5" t="s">
        <v>808</v>
      </c>
      <c r="E391" s="5" t="s">
        <v>809</v>
      </c>
      <c r="F391" s="6">
        <v>12</v>
      </c>
      <c r="G391" s="6">
        <v>753</v>
      </c>
      <c r="H391" s="6">
        <v>62.749999999999986</v>
      </c>
      <c r="I391" s="6">
        <v>638</v>
      </c>
      <c r="J391" s="6">
        <v>53.166666666666671</v>
      </c>
      <c r="K391" s="6">
        <v>150</v>
      </c>
      <c r="L391" s="6">
        <v>41.499999999999979</v>
      </c>
      <c r="M391" s="6">
        <v>21.25</v>
      </c>
      <c r="N391" s="6">
        <v>0</v>
      </c>
      <c r="O391" s="6">
        <v>32.5</v>
      </c>
      <c r="P391" s="6">
        <v>20.666666666666668</v>
      </c>
      <c r="Q391" s="6">
        <v>0</v>
      </c>
      <c r="R391" t="str">
        <f t="shared" si="16"/>
        <v>Sincelejo,Municipal,Sincelejo/Municipal,Juzgado 002 Civil Municipal de Sincelejo,RICARDO JULIO  RICARDO MONTALVO,12,753,62.75,638,53.1666666666667,150,41.5,21.25,0,32.5,20.6666666666667,0</v>
      </c>
    </row>
    <row r="392" spans="1:18" ht="75" x14ac:dyDescent="0.25">
      <c r="A392" s="4" t="s">
        <v>805</v>
      </c>
      <c r="B392" s="4" t="s">
        <v>2</v>
      </c>
      <c r="C392" s="21" t="str">
        <f t="shared" si="17"/>
        <v>Sincelejo/Municipal</v>
      </c>
      <c r="D392" s="5" t="s">
        <v>810</v>
      </c>
      <c r="E392" s="5" t="s">
        <v>811</v>
      </c>
      <c r="F392" s="6">
        <v>12</v>
      </c>
      <c r="G392" s="6">
        <v>715</v>
      </c>
      <c r="H392" s="6">
        <v>59.583333333333336</v>
      </c>
      <c r="I392" s="6">
        <v>633</v>
      </c>
      <c r="J392" s="6">
        <v>52.749999999999993</v>
      </c>
      <c r="K392" s="6">
        <v>465</v>
      </c>
      <c r="L392" s="6">
        <v>39.333333333333329</v>
      </c>
      <c r="M392" s="6">
        <v>20.250000000000004</v>
      </c>
      <c r="N392" s="6">
        <v>0</v>
      </c>
      <c r="O392" s="6">
        <v>33.999999999999993</v>
      </c>
      <c r="P392" s="6">
        <v>18.75</v>
      </c>
      <c r="Q392" s="6">
        <v>0</v>
      </c>
      <c r="R392" t="str">
        <f t="shared" si="16"/>
        <v>Sincelejo,Municipal,Sincelejo/Municipal,Juzgado 003 Civil Municipal de Sincelejo,MARIA TERESA  RUIZ  PATERNINA,12,715,59.5833333333333,633,52.75,465,39.3333333333333,20.25,0,34,18.75,0</v>
      </c>
    </row>
    <row r="393" spans="1:18" ht="90" x14ac:dyDescent="0.25">
      <c r="A393" s="4" t="s">
        <v>812</v>
      </c>
      <c r="B393" s="4" t="s">
        <v>2</v>
      </c>
      <c r="C393" s="21" t="str">
        <f t="shared" si="17"/>
        <v>Tunja/Municipal</v>
      </c>
      <c r="D393" s="5" t="s">
        <v>813</v>
      </c>
      <c r="E393" s="5" t="s">
        <v>814</v>
      </c>
      <c r="F393" s="6">
        <v>12</v>
      </c>
      <c r="G393" s="6">
        <v>479</v>
      </c>
      <c r="H393" s="6">
        <v>39.916666666666664</v>
      </c>
      <c r="I393" s="6">
        <v>342</v>
      </c>
      <c r="J393" s="6">
        <v>28.500000000000004</v>
      </c>
      <c r="K393" s="6">
        <v>402</v>
      </c>
      <c r="L393" s="6">
        <v>32.583333333333336</v>
      </c>
      <c r="M393" s="6">
        <v>7.166666666666667</v>
      </c>
      <c r="N393" s="6">
        <v>0.16666666666666671</v>
      </c>
      <c r="O393" s="6">
        <v>22.250000000000004</v>
      </c>
      <c r="P393" s="6">
        <v>6.083333333333333</v>
      </c>
      <c r="Q393" s="6">
        <v>0.16666666666666671</v>
      </c>
      <c r="R393" t="str">
        <f t="shared" si="16"/>
        <v>Tunja,Municipal,Tunja/Municipal,Juzgado 001 Civil Municipal de Chiquinquirá,WILSON URIEL ORTEGA  PEÑA,12,479,39.9166666666667,342,28.5,402,32.5833333333333,7.16666666666667,0.166666666666667,22.25,6.08333333333333,0.166666666666667</v>
      </c>
    </row>
    <row r="394" spans="1:18" ht="90" x14ac:dyDescent="0.25">
      <c r="A394" s="4" t="s">
        <v>812</v>
      </c>
      <c r="B394" s="4" t="s">
        <v>2</v>
      </c>
      <c r="C394" s="21" t="str">
        <f t="shared" si="17"/>
        <v>Tunja/Municipal</v>
      </c>
      <c r="D394" s="5" t="s">
        <v>815</v>
      </c>
      <c r="E394" s="5" t="s">
        <v>816</v>
      </c>
      <c r="F394" s="6">
        <v>12</v>
      </c>
      <c r="G394" s="6">
        <v>459</v>
      </c>
      <c r="H394" s="6">
        <v>38.250000000000007</v>
      </c>
      <c r="I394" s="6">
        <v>342</v>
      </c>
      <c r="J394" s="6">
        <v>28.499999999999993</v>
      </c>
      <c r="K394" s="6">
        <v>494</v>
      </c>
      <c r="L394" s="6">
        <v>30.916666666666671</v>
      </c>
      <c r="M394" s="6">
        <v>7.2499999999999991</v>
      </c>
      <c r="N394" s="6">
        <v>8.3333333333333329E-2</v>
      </c>
      <c r="O394" s="6">
        <v>21.416666666666661</v>
      </c>
      <c r="P394" s="6">
        <v>7</v>
      </c>
      <c r="Q394" s="6">
        <v>8.3333333333333329E-2</v>
      </c>
      <c r="R394" t="str">
        <f t="shared" si="16"/>
        <v>Tunja,Municipal,Tunja/Municipal,Juzgado 002 Civil Municipal de Chiquinquirá,ROSARIO DEL PILAR  GONZALEZ  VARGAS,12,459,38.25,342,28.5,494,30.9166666666667,7.25,0.0833333333333333,21.4166666666667,7,0.0833333333333333</v>
      </c>
    </row>
    <row r="395" spans="1:18" ht="75" x14ac:dyDescent="0.25">
      <c r="A395" s="4" t="s">
        <v>812</v>
      </c>
      <c r="B395" s="4" t="s">
        <v>2</v>
      </c>
      <c r="C395" s="21" t="str">
        <f t="shared" si="17"/>
        <v>Tunja/Municipal</v>
      </c>
      <c r="D395" s="5" t="s">
        <v>817</v>
      </c>
      <c r="E395" s="5" t="s">
        <v>818</v>
      </c>
      <c r="F395" s="6">
        <v>12</v>
      </c>
      <c r="G395" s="6">
        <v>510</v>
      </c>
      <c r="H395" s="6">
        <v>42.500000000000014</v>
      </c>
      <c r="I395" s="6">
        <v>283</v>
      </c>
      <c r="J395" s="6">
        <v>23.583333333333336</v>
      </c>
      <c r="K395" s="6">
        <v>199</v>
      </c>
      <c r="L395" s="6">
        <v>33.333333333333343</v>
      </c>
      <c r="M395" s="6">
        <v>9.1666666666666661</v>
      </c>
      <c r="N395" s="6">
        <v>0</v>
      </c>
      <c r="O395" s="6">
        <v>16.416666666666671</v>
      </c>
      <c r="P395" s="6">
        <v>7.166666666666667</v>
      </c>
      <c r="Q395" s="6">
        <v>0</v>
      </c>
      <c r="R395" t="str">
        <f t="shared" si="16"/>
        <v>Tunja,Municipal,Tunja/Municipal,Juzgado 003 Civil Municipal de Tunja,ANA ELIZABETH QUINTERO  CASTELLANOS,12,510,42.5,283,23.5833333333333,199,33.3333333333333,9.16666666666667,0,16.4166666666667,7.16666666666667,0</v>
      </c>
    </row>
    <row r="396" spans="1:18" ht="60" x14ac:dyDescent="0.25">
      <c r="A396" s="4" t="s">
        <v>812</v>
      </c>
      <c r="B396" s="4" t="s">
        <v>2</v>
      </c>
      <c r="C396" s="21" t="str">
        <f t="shared" si="17"/>
        <v>Tunja/Municipal</v>
      </c>
      <c r="D396" s="5" t="s">
        <v>819</v>
      </c>
      <c r="E396" s="5" t="s">
        <v>820</v>
      </c>
      <c r="F396" s="6">
        <v>12</v>
      </c>
      <c r="G396" s="6">
        <v>491</v>
      </c>
      <c r="H396" s="6">
        <v>40.916666666666664</v>
      </c>
      <c r="I396" s="6">
        <v>264</v>
      </c>
      <c r="J396" s="6">
        <v>22.000000000000004</v>
      </c>
      <c r="K396" s="6">
        <v>369</v>
      </c>
      <c r="L396" s="6">
        <v>30.999999999999996</v>
      </c>
      <c r="M396" s="6">
        <v>9.9166666666666661</v>
      </c>
      <c r="N396" s="6">
        <v>0</v>
      </c>
      <c r="O396" s="6">
        <v>13.333333333333336</v>
      </c>
      <c r="P396" s="6">
        <v>8.6666666666666679</v>
      </c>
      <c r="Q396" s="6">
        <v>0</v>
      </c>
      <c r="R396" t="str">
        <f t="shared" si="16"/>
        <v>Tunja,Municipal,Tunja/Municipal,Juzgado 002 Civil Municipal de Tunja,ALEJANDRO HERNAN  SAMACA  VARGAS,12,491,40.9166666666667,264,22,369,31,9.91666666666667,0,13.3333333333333,8.66666666666667,0</v>
      </c>
    </row>
    <row r="397" spans="1:18" ht="60" x14ac:dyDescent="0.25">
      <c r="A397" s="4" t="s">
        <v>812</v>
      </c>
      <c r="B397" s="4" t="s">
        <v>2</v>
      </c>
      <c r="C397" s="21" t="str">
        <f t="shared" si="17"/>
        <v>Tunja/Municipal</v>
      </c>
      <c r="D397" s="5" t="s">
        <v>821</v>
      </c>
      <c r="E397" s="5" t="s">
        <v>822</v>
      </c>
      <c r="F397" s="6">
        <v>9</v>
      </c>
      <c r="G397" s="6">
        <v>414</v>
      </c>
      <c r="H397" s="6">
        <v>46</v>
      </c>
      <c r="I397" s="6">
        <v>181</v>
      </c>
      <c r="J397" s="6">
        <v>20.111111111111114</v>
      </c>
      <c r="K397" s="6">
        <v>250</v>
      </c>
      <c r="L397" s="6">
        <v>35.333333333333336</v>
      </c>
      <c r="M397" s="6">
        <v>10.666666666666664</v>
      </c>
      <c r="N397" s="6">
        <v>0</v>
      </c>
      <c r="O397" s="6">
        <v>11.000000000000002</v>
      </c>
      <c r="P397" s="6">
        <v>9.1111111111111107</v>
      </c>
      <c r="Q397" s="6">
        <v>0</v>
      </c>
      <c r="R397" t="str">
        <f t="shared" si="16"/>
        <v>Tunja,Municipal,Tunja/Municipal,Juzgado 004 Civil Municipal de Tunja,STELLA MARIA AYAZO PERNETH,9,414,46,181,20.1111111111111,250,35.3333333333333,10.6666666666667,0,11,9.11111111111111,0</v>
      </c>
    </row>
    <row r="398" spans="1:18" ht="75" x14ac:dyDescent="0.25">
      <c r="A398" s="4" t="s">
        <v>812</v>
      </c>
      <c r="B398" s="4" t="s">
        <v>2</v>
      </c>
      <c r="C398" s="21" t="str">
        <f t="shared" si="17"/>
        <v>Tunja/Municipal</v>
      </c>
      <c r="D398" s="5" t="s">
        <v>823</v>
      </c>
      <c r="E398" s="5" t="s">
        <v>824</v>
      </c>
      <c r="F398" s="6">
        <v>12</v>
      </c>
      <c r="G398" s="6">
        <v>250</v>
      </c>
      <c r="H398" s="6">
        <v>20.833333333333332</v>
      </c>
      <c r="I398" s="6">
        <v>163</v>
      </c>
      <c r="J398" s="6">
        <v>13.583333333333334</v>
      </c>
      <c r="K398" s="6">
        <v>157</v>
      </c>
      <c r="L398" s="6">
        <v>11.166666666666668</v>
      </c>
      <c r="M398" s="6">
        <v>9.6666666666666679</v>
      </c>
      <c r="N398" s="6">
        <v>0</v>
      </c>
      <c r="O398" s="6">
        <v>4.6666666666666661</v>
      </c>
      <c r="P398" s="6">
        <v>8.9166666666666661</v>
      </c>
      <c r="Q398" s="6">
        <v>0</v>
      </c>
      <c r="R398" t="str">
        <f t="shared" si="16"/>
        <v>Tunja,Municipal,Tunja/Municipal,Juzgado 001 Civil Municipal de Tunja,MARÍA DEL ROSARIO  RONCANCIO  BAUTISTA,12,250,20.8333333333333,163,13.5833333333333,157,11.1666666666667,9.66666666666667,0,4.66666666666667,8.91666666666667,0</v>
      </c>
    </row>
    <row r="399" spans="1:18" ht="75" x14ac:dyDescent="0.25">
      <c r="A399" s="4" t="s">
        <v>825</v>
      </c>
      <c r="B399" s="4" t="s">
        <v>2</v>
      </c>
      <c r="C399" s="21" t="str">
        <f t="shared" si="17"/>
        <v>Valledupar/Municipal</v>
      </c>
      <c r="D399" s="5" t="s">
        <v>826</v>
      </c>
      <c r="E399" s="5" t="s">
        <v>827</v>
      </c>
      <c r="F399" s="6">
        <v>12</v>
      </c>
      <c r="G399" s="6">
        <v>955</v>
      </c>
      <c r="H399" s="6">
        <v>79.5833333333333</v>
      </c>
      <c r="I399" s="6">
        <v>780</v>
      </c>
      <c r="J399" s="6">
        <v>65.000000000000014</v>
      </c>
      <c r="K399" s="6">
        <v>526</v>
      </c>
      <c r="L399" s="6">
        <v>46.333333333333336</v>
      </c>
      <c r="M399" s="6">
        <v>32.749999999999993</v>
      </c>
      <c r="N399" s="6">
        <v>0.5</v>
      </c>
      <c r="O399" s="6">
        <v>33.750000000000007</v>
      </c>
      <c r="P399" s="6">
        <v>30.749999999999993</v>
      </c>
      <c r="Q399" s="6">
        <v>0.5</v>
      </c>
      <c r="R399" t="str">
        <f t="shared" si="16"/>
        <v>Valledupar,Municipal,Valledupar/Municipal,Juzgado 001 Civil Municipal de Valledupar,ASTRID ROCIO GALESO MORALES,12,955,79.5833333333333,780,65,526,46.3333333333333,32.75,0.5,33.75,30.75,0.5</v>
      </c>
    </row>
    <row r="400" spans="1:18" ht="75" x14ac:dyDescent="0.25">
      <c r="A400" s="4" t="s">
        <v>825</v>
      </c>
      <c r="B400" s="4" t="s">
        <v>2</v>
      </c>
      <c r="C400" s="21" t="str">
        <f t="shared" si="17"/>
        <v>Valledupar/Municipal</v>
      </c>
      <c r="D400" s="5" t="s">
        <v>828</v>
      </c>
      <c r="E400" s="5" t="s">
        <v>829</v>
      </c>
      <c r="F400" s="6">
        <v>12</v>
      </c>
      <c r="G400" s="6">
        <v>1038</v>
      </c>
      <c r="H400" s="6">
        <v>86.499999999999986</v>
      </c>
      <c r="I400" s="6">
        <v>688</v>
      </c>
      <c r="J400" s="6">
        <v>57.333333333333336</v>
      </c>
      <c r="K400" s="6">
        <v>458</v>
      </c>
      <c r="L400" s="6">
        <v>54.833333333333329</v>
      </c>
      <c r="M400" s="6">
        <v>31.499999999999993</v>
      </c>
      <c r="N400" s="6">
        <v>0.16666666666666671</v>
      </c>
      <c r="O400" s="6">
        <v>26.833333333333329</v>
      </c>
      <c r="P400" s="6">
        <v>30.333333333333329</v>
      </c>
      <c r="Q400" s="6">
        <v>0.16666666666666671</v>
      </c>
      <c r="R400" t="str">
        <f t="shared" si="16"/>
        <v>Valledupar,Municipal,Valledupar/Municipal,Juzgado 003 Civil Municipal de Valledupar,CLAUIRIS AMALIA MORON  BERMUDEZ,12,1038,86.5,688,57.3333333333333,458,54.8333333333333,31.5,0.166666666666667,26.8333333333333,30.3333333333333,0.166666666666667</v>
      </c>
    </row>
    <row r="401" spans="1:18" ht="75" x14ac:dyDescent="0.25">
      <c r="A401" s="4" t="s">
        <v>825</v>
      </c>
      <c r="B401" s="4" t="s">
        <v>2</v>
      </c>
      <c r="C401" s="21" t="str">
        <f t="shared" si="17"/>
        <v>Valledupar/Municipal</v>
      </c>
      <c r="D401" s="5" t="s">
        <v>830</v>
      </c>
      <c r="E401" s="5" t="s">
        <v>831</v>
      </c>
      <c r="F401" s="6">
        <v>12</v>
      </c>
      <c r="G401" s="6">
        <v>786</v>
      </c>
      <c r="H401" s="6">
        <v>65.499999999999986</v>
      </c>
      <c r="I401" s="6">
        <v>630</v>
      </c>
      <c r="J401" s="6">
        <v>52.500000000000007</v>
      </c>
      <c r="K401" s="6">
        <v>483</v>
      </c>
      <c r="L401" s="6">
        <v>32.499999999999993</v>
      </c>
      <c r="M401" s="6">
        <v>32.416666666666664</v>
      </c>
      <c r="N401" s="6">
        <v>0.58333333333333337</v>
      </c>
      <c r="O401" s="6">
        <v>19.583333333333336</v>
      </c>
      <c r="P401" s="6">
        <v>32.333333333333336</v>
      </c>
      <c r="Q401" s="6">
        <v>0.58333333333333337</v>
      </c>
      <c r="R401" t="str">
        <f t="shared" si="16"/>
        <v>Valledupar,Municipal,Valledupar/Municipal,Juzgado 004 Civil Municipal de Valledupar,JAIME ENRIQUE VILLALOBOS BROCHEL,12,786,65.5,630,52.5,483,32.5,32.4166666666667,0.583333333333333,19.5833333333333,32.3333333333333,0.583333333333333</v>
      </c>
    </row>
    <row r="402" spans="1:18" ht="75" x14ac:dyDescent="0.25">
      <c r="A402" s="4" t="s">
        <v>825</v>
      </c>
      <c r="B402" s="4" t="s">
        <v>2</v>
      </c>
      <c r="C402" s="21" t="str">
        <f t="shared" si="17"/>
        <v>Valledupar/Municipal</v>
      </c>
      <c r="D402" s="5" t="s">
        <v>832</v>
      </c>
      <c r="E402" s="5" t="s">
        <v>833</v>
      </c>
      <c r="F402" s="6">
        <v>12</v>
      </c>
      <c r="G402" s="6">
        <v>747</v>
      </c>
      <c r="H402" s="6">
        <v>62.249999999999993</v>
      </c>
      <c r="I402" s="6">
        <v>617</v>
      </c>
      <c r="J402" s="6">
        <v>51.416666666666664</v>
      </c>
      <c r="K402" s="6">
        <v>276</v>
      </c>
      <c r="L402" s="6">
        <v>29.833333333333336</v>
      </c>
      <c r="M402" s="6">
        <v>31.916666666666664</v>
      </c>
      <c r="N402" s="6">
        <v>0.5</v>
      </c>
      <c r="O402" s="6">
        <v>19.416666666666671</v>
      </c>
      <c r="P402" s="6">
        <v>31.5</v>
      </c>
      <c r="Q402" s="6">
        <v>0.5</v>
      </c>
      <c r="R402" t="str">
        <f t="shared" si="16"/>
        <v>Valledupar,Municipal,Valledupar/Municipal,Juzgado 002 Civil Municipal de Valledupar,MARTHA ELISA CALDERON ARAUJO,12,747,62.25,617,51.4166666666667,276,29.8333333333333,31.9166666666667,0.5,19.4166666666667,31.5,0.5</v>
      </c>
    </row>
    <row r="403" spans="1:18" ht="75" x14ac:dyDescent="0.25">
      <c r="A403" s="4" t="s">
        <v>825</v>
      </c>
      <c r="B403" s="4" t="s">
        <v>2</v>
      </c>
      <c r="C403" s="21" t="str">
        <f t="shared" si="17"/>
        <v>Valledupar/Municipal</v>
      </c>
      <c r="D403" s="5" t="s">
        <v>834</v>
      </c>
      <c r="E403" s="5" t="s">
        <v>835</v>
      </c>
      <c r="F403" s="6">
        <v>12</v>
      </c>
      <c r="G403" s="6">
        <v>750</v>
      </c>
      <c r="H403" s="6">
        <v>62.499999999999986</v>
      </c>
      <c r="I403" s="6">
        <v>471</v>
      </c>
      <c r="J403" s="6">
        <v>39.249999999999993</v>
      </c>
      <c r="K403" s="6">
        <v>737</v>
      </c>
      <c r="L403" s="6">
        <v>30.083333333333329</v>
      </c>
      <c r="M403" s="6">
        <v>32</v>
      </c>
      <c r="N403" s="6">
        <v>0.41666666666666669</v>
      </c>
      <c r="O403" s="6">
        <v>8.3333333333333321</v>
      </c>
      <c r="P403" s="6">
        <v>30.416666666666668</v>
      </c>
      <c r="Q403" s="6">
        <v>0.5</v>
      </c>
      <c r="R403" t="str">
        <f t="shared" si="16"/>
        <v>Valledupar,Municipal,Valledupar/Municipal,Juzgado 005 Civil Municipal de Valledupar,JOSE EDILBERTO VANEGAS CASTILLO ,12,750,62.5,471,39.25,737,30.0833333333333,32,0.416666666666667,8.33333333333333,30.4166666666667,0.5</v>
      </c>
    </row>
    <row r="404" spans="1:18" ht="90" x14ac:dyDescent="0.25">
      <c r="A404" s="4" t="s">
        <v>836</v>
      </c>
      <c r="B404" s="4" t="s">
        <v>2</v>
      </c>
      <c r="C404" s="21" t="str">
        <f t="shared" si="17"/>
        <v>Villavicencio/Municipal</v>
      </c>
      <c r="D404" s="5" t="s">
        <v>837</v>
      </c>
      <c r="E404" s="5" t="s">
        <v>838</v>
      </c>
      <c r="F404" s="6">
        <v>12</v>
      </c>
      <c r="G404" s="6">
        <v>1136</v>
      </c>
      <c r="H404" s="6">
        <v>94.666666666666671</v>
      </c>
      <c r="I404" s="6">
        <v>1140</v>
      </c>
      <c r="J404" s="6">
        <v>95.000000000000014</v>
      </c>
      <c r="K404" s="6">
        <v>1066</v>
      </c>
      <c r="L404" s="6">
        <v>66.416666666666657</v>
      </c>
      <c r="M404" s="6">
        <v>28.250000000000004</v>
      </c>
      <c r="N404" s="6">
        <v>0</v>
      </c>
      <c r="O404" s="6">
        <v>67.416666666666686</v>
      </c>
      <c r="P404" s="6">
        <v>27.583333333333332</v>
      </c>
      <c r="Q404" s="6">
        <v>0</v>
      </c>
      <c r="R404" t="str">
        <f t="shared" si="16"/>
        <v>Villavicencio,Municipal,Villavicencio/Municipal,Juzgado 008 Civil Municipal de Villavicencio,IGNACIO PINTO  PEDRAZA,12,1136,94.6666666666667,1140,95,1066,66.4166666666667,28.25,0,67.4166666666667,27.5833333333333,0</v>
      </c>
    </row>
    <row r="405" spans="1:18" ht="90" x14ac:dyDescent="0.25">
      <c r="A405" s="4" t="s">
        <v>836</v>
      </c>
      <c r="B405" s="4" t="s">
        <v>2</v>
      </c>
      <c r="C405" s="21" t="str">
        <f t="shared" si="17"/>
        <v>Villavicencio/Municipal</v>
      </c>
      <c r="D405" s="5" t="s">
        <v>839</v>
      </c>
      <c r="E405" s="5" t="s">
        <v>840</v>
      </c>
      <c r="F405" s="6">
        <v>12</v>
      </c>
      <c r="G405" s="6">
        <v>1186</v>
      </c>
      <c r="H405" s="6">
        <v>98.833333333333357</v>
      </c>
      <c r="I405" s="6">
        <v>1113</v>
      </c>
      <c r="J405" s="6">
        <v>92.749999999999986</v>
      </c>
      <c r="K405" s="6">
        <v>1010</v>
      </c>
      <c r="L405" s="6">
        <v>69.583333333333343</v>
      </c>
      <c r="M405" s="6">
        <v>29.166666666666668</v>
      </c>
      <c r="N405" s="6">
        <v>8.3333333333333329E-2</v>
      </c>
      <c r="O405" s="6">
        <v>65.333333333333314</v>
      </c>
      <c r="P405" s="6">
        <v>27.333333333333336</v>
      </c>
      <c r="Q405" s="6">
        <v>8.3333333333333329E-2</v>
      </c>
      <c r="R405" t="str">
        <f t="shared" si="16"/>
        <v>Villavicencio,Municipal,Villavicencio/Municipal,Juzgado 004 Civil Municipal de Villavicencio,CARLOS  ALAPE  MORENO,12,1186,98.8333333333334,1113,92.75,1010,69.5833333333333,29.1666666666667,0.0833333333333333,65.3333333333333,27.3333333333333,0.0833333333333333</v>
      </c>
    </row>
    <row r="406" spans="1:18" ht="90" x14ac:dyDescent="0.25">
      <c r="A406" s="4" t="s">
        <v>836</v>
      </c>
      <c r="B406" s="4" t="s">
        <v>2</v>
      </c>
      <c r="C406" s="21" t="str">
        <f t="shared" si="17"/>
        <v>Villavicencio/Municipal</v>
      </c>
      <c r="D406" s="5" t="s">
        <v>841</v>
      </c>
      <c r="E406" s="5" t="s">
        <v>842</v>
      </c>
      <c r="F406" s="6">
        <v>12</v>
      </c>
      <c r="G406" s="6">
        <v>1155</v>
      </c>
      <c r="H406" s="6">
        <v>96.25</v>
      </c>
      <c r="I406" s="6">
        <v>1037</v>
      </c>
      <c r="J406" s="6">
        <v>86.416666666666671</v>
      </c>
      <c r="K406" s="6">
        <v>1000</v>
      </c>
      <c r="L406" s="6">
        <v>69.333333333333343</v>
      </c>
      <c r="M406" s="6">
        <v>26.583333333333329</v>
      </c>
      <c r="N406" s="6">
        <v>0.33333333333333331</v>
      </c>
      <c r="O406" s="6">
        <v>59.749999999999993</v>
      </c>
      <c r="P406" s="6">
        <v>26.333333333333336</v>
      </c>
      <c r="Q406" s="6">
        <v>0.33333333333333331</v>
      </c>
      <c r="R406" t="str">
        <f t="shared" si="16"/>
        <v>Villavicencio,Municipal,Villavicencio/Municipal,Juzgado 005 Civil Municipal de Villavicencio,PERLA JUDITH GUARNIZO GIL,12,1155,96.25,1037,86.4166666666667,1000,69.3333333333333,26.5833333333333,0.333333333333333,59.75,26.3333333333333,0.333333333333333</v>
      </c>
    </row>
    <row r="407" spans="1:18" ht="90" x14ac:dyDescent="0.25">
      <c r="A407" s="4" t="s">
        <v>836</v>
      </c>
      <c r="B407" s="4" t="s">
        <v>2</v>
      </c>
      <c r="C407" s="21" t="str">
        <f t="shared" si="17"/>
        <v>Villavicencio/Municipal</v>
      </c>
      <c r="D407" s="5" t="s">
        <v>843</v>
      </c>
      <c r="E407" s="5" t="s">
        <v>844</v>
      </c>
      <c r="F407" s="6">
        <v>12</v>
      </c>
      <c r="G407" s="6">
        <v>949</v>
      </c>
      <c r="H407" s="6">
        <v>79.083333333333343</v>
      </c>
      <c r="I407" s="6">
        <v>1010</v>
      </c>
      <c r="J407" s="6">
        <v>84.166666666666671</v>
      </c>
      <c r="K407" s="6">
        <v>1076</v>
      </c>
      <c r="L407" s="6">
        <v>53.333333333333336</v>
      </c>
      <c r="M407" s="6">
        <v>25.583333333333336</v>
      </c>
      <c r="N407" s="6">
        <v>0.16666666666666671</v>
      </c>
      <c r="O407" s="6">
        <v>59.333333333333329</v>
      </c>
      <c r="P407" s="6">
        <v>24.666666666666668</v>
      </c>
      <c r="Q407" s="6">
        <v>0.16666666666666671</v>
      </c>
      <c r="R407" t="str">
        <f t="shared" si="16"/>
        <v>Villavicencio,Municipal,Villavicencio/Municipal,Juzgado 003 Civil Municipal de Villavicencio,MAURICIO  NEIRA  HOYOS,12,949,79.0833333333333,1010,84.1666666666667,1076,53.3333333333333,25.5833333333333,0.166666666666667,59.3333333333333,24.6666666666667,0.166666666666667</v>
      </c>
    </row>
    <row r="408" spans="1:18" ht="90" x14ac:dyDescent="0.25">
      <c r="A408" s="4" t="s">
        <v>836</v>
      </c>
      <c r="B408" s="4" t="s">
        <v>2</v>
      </c>
      <c r="C408" s="21" t="str">
        <f t="shared" si="17"/>
        <v>Villavicencio/Municipal</v>
      </c>
      <c r="D408" s="5" t="s">
        <v>845</v>
      </c>
      <c r="E408" s="5" t="s">
        <v>846</v>
      </c>
      <c r="F408" s="6">
        <v>12</v>
      </c>
      <c r="G408" s="6">
        <v>1143</v>
      </c>
      <c r="H408" s="6">
        <v>95.249999999999972</v>
      </c>
      <c r="I408" s="6">
        <v>822</v>
      </c>
      <c r="J408" s="6">
        <v>68.500000000000014</v>
      </c>
      <c r="K408" s="6">
        <v>997</v>
      </c>
      <c r="L408" s="6">
        <v>67.333333333333314</v>
      </c>
      <c r="M408" s="6">
        <v>27.749999999999996</v>
      </c>
      <c r="N408" s="6">
        <v>0.16666666666666671</v>
      </c>
      <c r="O408" s="6">
        <v>42.583333333333343</v>
      </c>
      <c r="P408" s="6">
        <v>25.749999999999993</v>
      </c>
      <c r="Q408" s="6">
        <v>0.16666666666666671</v>
      </c>
      <c r="R408" t="str">
        <f t="shared" si="16"/>
        <v>Villavicencio,Municipal,Villavicencio/Municipal,Juzgado 001 Civil Municipal de Villavicencio,MARÍA EUGENIA AYALA  GRASS,12,1143,95.25,822,68.5,997,67.3333333333333,27.75,0.166666666666667,42.5833333333333,25.75,0.166666666666667</v>
      </c>
    </row>
    <row r="409" spans="1:18" ht="90" x14ac:dyDescent="0.25">
      <c r="A409" s="4" t="s">
        <v>836</v>
      </c>
      <c r="B409" s="4" t="s">
        <v>2</v>
      </c>
      <c r="C409" s="21" t="str">
        <f t="shared" si="17"/>
        <v>Villavicencio/Municipal</v>
      </c>
      <c r="D409" s="5" t="s">
        <v>847</v>
      </c>
      <c r="E409" s="5" t="s">
        <v>848</v>
      </c>
      <c r="F409" s="6">
        <v>12</v>
      </c>
      <c r="G409" s="6">
        <v>1144</v>
      </c>
      <c r="H409" s="6">
        <v>95.333333333333329</v>
      </c>
      <c r="I409" s="6">
        <v>809</v>
      </c>
      <c r="J409" s="6">
        <v>67.416666666666671</v>
      </c>
      <c r="K409" s="6">
        <v>1502</v>
      </c>
      <c r="L409" s="6">
        <v>68.583333333333329</v>
      </c>
      <c r="M409" s="6">
        <v>26.749999999999996</v>
      </c>
      <c r="N409" s="6">
        <v>0</v>
      </c>
      <c r="O409" s="6">
        <v>41.750000000000007</v>
      </c>
      <c r="P409" s="6">
        <v>25.416666666666668</v>
      </c>
      <c r="Q409" s="6">
        <v>0.25</v>
      </c>
      <c r="R409" t="str">
        <f t="shared" si="16"/>
        <v>Villavicencio,Municipal,Villavicencio/Municipal,Juzgado 006 Civil Municipal de Villavicencio,SANDRA LILIANA CORREA  CARREÑO,12,1144,95.3333333333333,809,67.4166666666667,1502,68.5833333333333,26.75,0,41.75,25.4166666666667,0.25</v>
      </c>
    </row>
    <row r="410" spans="1:18" ht="90" x14ac:dyDescent="0.25">
      <c r="A410" s="4" t="s">
        <v>836</v>
      </c>
      <c r="B410" s="4" t="s">
        <v>2</v>
      </c>
      <c r="C410" s="21" t="str">
        <f t="shared" si="17"/>
        <v>Villavicencio/Municipal</v>
      </c>
      <c r="D410" s="5" t="s">
        <v>849</v>
      </c>
      <c r="E410" s="5" t="s">
        <v>850</v>
      </c>
      <c r="F410" s="6">
        <v>12</v>
      </c>
      <c r="G410" s="6">
        <v>1226</v>
      </c>
      <c r="H410" s="6">
        <v>102.16666666666667</v>
      </c>
      <c r="I410" s="6">
        <v>796</v>
      </c>
      <c r="J410" s="6">
        <v>66.333333333333329</v>
      </c>
      <c r="K410" s="6">
        <v>1768</v>
      </c>
      <c r="L410" s="6">
        <v>73.333333333333343</v>
      </c>
      <c r="M410" s="6">
        <v>28.749999999999996</v>
      </c>
      <c r="N410" s="6">
        <v>8.3333333333333329E-2</v>
      </c>
      <c r="O410" s="6">
        <v>38.583333333333329</v>
      </c>
      <c r="P410" s="6">
        <v>27.750000000000004</v>
      </c>
      <c r="Q410" s="6">
        <v>0</v>
      </c>
      <c r="R410" t="str">
        <f t="shared" si="16"/>
        <v>Villavicencio,Municipal,Villavicencio/Municipal,Juzgado 002 Civil Municipal de Villavicencio,HENRY SEVERO  CHAPARRO  CARRILLO,12,1226,102.166666666667,796,66.3333333333333,1768,73.3333333333333,28.75,0.0833333333333333,38.5833333333333,27.75,0</v>
      </c>
    </row>
    <row r="411" spans="1:18" ht="90" x14ac:dyDescent="0.25">
      <c r="A411" s="4" t="s">
        <v>836</v>
      </c>
      <c r="B411" s="4" t="s">
        <v>2</v>
      </c>
      <c r="C411" s="21" t="str">
        <f t="shared" si="17"/>
        <v>Villavicencio/Municipal</v>
      </c>
      <c r="D411" s="5" t="s">
        <v>851</v>
      </c>
      <c r="E411" s="5" t="s">
        <v>852</v>
      </c>
      <c r="F411" s="6">
        <v>12</v>
      </c>
      <c r="G411" s="6">
        <v>949</v>
      </c>
      <c r="H411" s="6">
        <v>79.083333333333329</v>
      </c>
      <c r="I411" s="6">
        <v>674</v>
      </c>
      <c r="J411" s="6">
        <v>56.166666666666664</v>
      </c>
      <c r="K411" s="6">
        <v>998</v>
      </c>
      <c r="L411" s="6">
        <v>51.416666666666664</v>
      </c>
      <c r="M411" s="6">
        <v>27.666666666666664</v>
      </c>
      <c r="N411" s="6">
        <v>0</v>
      </c>
      <c r="O411" s="6">
        <v>29.499999999999996</v>
      </c>
      <c r="P411" s="6">
        <v>26.666666666666668</v>
      </c>
      <c r="Q411" s="6">
        <v>0</v>
      </c>
      <c r="R411" t="str">
        <f t="shared" si="16"/>
        <v>Villavicencio,Municipal,Villavicencio/Municipal,Juzgado 007 Civil Municipal de Villavicencio,DANNY CECILIA  CHACON  AMAYA,12,949,79.0833333333333,674,56.1666666666667,998,51.4166666666667,27.6666666666667,0,29.5,26.6666666666667,0</v>
      </c>
    </row>
    <row r="412" spans="1:18" ht="60" x14ac:dyDescent="0.25">
      <c r="A412" s="4" t="s">
        <v>853</v>
      </c>
      <c r="B412" s="4" t="s">
        <v>2</v>
      </c>
      <c r="C412" s="21" t="str">
        <f t="shared" si="17"/>
        <v>Yopal/Municipal</v>
      </c>
      <c r="D412" s="5" t="s">
        <v>854</v>
      </c>
      <c r="E412" s="5" t="s">
        <v>855</v>
      </c>
      <c r="F412" s="6">
        <v>11</v>
      </c>
      <c r="G412" s="6">
        <v>1164</v>
      </c>
      <c r="H412" s="6">
        <v>105.8181818181818</v>
      </c>
      <c r="I412" s="6">
        <v>1008</v>
      </c>
      <c r="J412" s="6">
        <v>91.636363636363612</v>
      </c>
      <c r="K412" s="6">
        <v>3576</v>
      </c>
      <c r="L412" s="6">
        <v>105.54545454545452</v>
      </c>
      <c r="M412" s="6">
        <v>0.27272727272727271</v>
      </c>
      <c r="N412" s="6">
        <v>0</v>
      </c>
      <c r="O412" s="6">
        <v>91.545454545454518</v>
      </c>
      <c r="P412" s="6">
        <v>9.0909090909090912E-2</v>
      </c>
      <c r="Q412" s="6">
        <v>0</v>
      </c>
      <c r="R412" t="str">
        <f t="shared" si="16"/>
        <v>Yopal,Municipal,Yopal/Municipal,Juzgado 001 Civil Municipal de Yopal,JUAN CARLOS TORRES FLOREZ,11,1164,105.818181818182,1008,91.6363636363636,3576,105.545454545455,0.272727272727273,0,91.5454545454545,0.0909090909090909,0</v>
      </c>
    </row>
    <row r="413" spans="1:18" ht="60" x14ac:dyDescent="0.25">
      <c r="A413" s="4" t="s">
        <v>853</v>
      </c>
      <c r="B413" s="4" t="s">
        <v>2</v>
      </c>
      <c r="C413" s="21" t="str">
        <f t="shared" si="17"/>
        <v>Yopal/Municipal</v>
      </c>
      <c r="D413" s="5" t="s">
        <v>856</v>
      </c>
      <c r="E413" s="5" t="s">
        <v>857</v>
      </c>
      <c r="F413" s="6">
        <v>12</v>
      </c>
      <c r="G413" s="6">
        <v>1261</v>
      </c>
      <c r="H413" s="6">
        <v>105.08333333333333</v>
      </c>
      <c r="I413" s="6">
        <v>863</v>
      </c>
      <c r="J413" s="6">
        <v>71.916666666666671</v>
      </c>
      <c r="K413" s="6">
        <v>3273</v>
      </c>
      <c r="L413" s="6">
        <v>105.08333333333333</v>
      </c>
      <c r="M413" s="6">
        <v>0</v>
      </c>
      <c r="N413" s="6">
        <v>0</v>
      </c>
      <c r="O413" s="6">
        <v>71.916666666666671</v>
      </c>
      <c r="P413" s="6">
        <v>0</v>
      </c>
      <c r="Q413" s="6">
        <v>0</v>
      </c>
      <c r="R413" t="str">
        <f t="shared" si="16"/>
        <v>Yopal,Municipal,Yopal/Municipal,Juzgado 002 Civil Municipal de Yopal,PAOLA IVONNE SANCHEZ  MACIAS,12,1261,105.083333333333,863,71.9166666666667,3273,105.083333333333,0,0,71.9166666666667,0,0</v>
      </c>
    </row>
    <row r="414" spans="1:18" ht="60" x14ac:dyDescent="0.25">
      <c r="A414" s="11" t="s">
        <v>69</v>
      </c>
      <c r="B414" s="11" t="s">
        <v>858</v>
      </c>
      <c r="C414" s="21" t="str">
        <f t="shared" si="17"/>
        <v>Bogotá/Circuito Descongestion</v>
      </c>
      <c r="D414" s="5" t="s">
        <v>859</v>
      </c>
      <c r="E414" s="5" t="s">
        <v>860</v>
      </c>
      <c r="F414" s="6">
        <v>6</v>
      </c>
      <c r="G414" s="6">
        <v>256</v>
      </c>
      <c r="H414" s="6">
        <v>42.666666666666671</v>
      </c>
      <c r="I414" s="6">
        <v>41</v>
      </c>
      <c r="J414" s="6">
        <v>6.833333333333333</v>
      </c>
      <c r="K414" s="6">
        <v>184</v>
      </c>
      <c r="L414" s="6">
        <v>42.666666666666671</v>
      </c>
      <c r="M414" s="12"/>
      <c r="N414" s="6"/>
      <c r="O414" s="6">
        <v>6.833333333333333</v>
      </c>
      <c r="P414" s="6"/>
      <c r="Q414" s="6"/>
      <c r="R414" t="str">
        <f t="shared" si="16"/>
        <v>Bogotá,Circuito Descongestion,Bogotá/Circuito Descongestion,Juzgado 407 Civil del Circuito de Bogotá ,RUTH JOHANY SANCHEZ  GOMEZ,6,256,42.6666666666667,41,6.83333333333333,184,42.6666666666667,,,6.83333333333333,,</v>
      </c>
    </row>
    <row r="415" spans="1:18" ht="60" x14ac:dyDescent="0.25">
      <c r="A415" s="11" t="s">
        <v>69</v>
      </c>
      <c r="B415" s="11" t="s">
        <v>858</v>
      </c>
      <c r="C415" s="21" t="str">
        <f t="shared" si="17"/>
        <v>Bogotá/Circuito Descongestion</v>
      </c>
      <c r="D415" s="5" t="s">
        <v>861</v>
      </c>
      <c r="E415" s="5" t="s">
        <v>862</v>
      </c>
      <c r="F415" s="6">
        <v>6</v>
      </c>
      <c r="G415" s="6">
        <v>677</v>
      </c>
      <c r="H415" s="6">
        <v>112.83333333333334</v>
      </c>
      <c r="I415" s="6">
        <v>31</v>
      </c>
      <c r="J415" s="6">
        <v>5.166666666666667</v>
      </c>
      <c r="K415" s="6">
        <v>631</v>
      </c>
      <c r="L415" s="6">
        <v>112.83333333333334</v>
      </c>
      <c r="M415" s="12"/>
      <c r="N415" s="6"/>
      <c r="O415" s="6">
        <v>5.166666666666667</v>
      </c>
      <c r="P415" s="6"/>
      <c r="Q415" s="6"/>
      <c r="R415" t="str">
        <f t="shared" si="16"/>
        <v>Bogotá,Circuito Descongestion,Bogotá/Circuito Descongestion,Juzgado 406 Civil del Circuito de Bogotá ,MAYRA CASTILLA HERRERA,6,677,112.833333333333,31,5.16666666666667,631,112.833333333333,,,5.16666666666667,,</v>
      </c>
    </row>
    <row r="416" spans="1:18" ht="60" x14ac:dyDescent="0.25">
      <c r="A416" s="11" t="s">
        <v>69</v>
      </c>
      <c r="B416" s="11" t="s">
        <v>858</v>
      </c>
      <c r="C416" s="21" t="str">
        <f t="shared" si="17"/>
        <v>Bogotá/Circuito Descongestion</v>
      </c>
      <c r="D416" s="5" t="s">
        <v>863</v>
      </c>
      <c r="E416" s="5" t="s">
        <v>103</v>
      </c>
      <c r="F416" s="6">
        <v>6</v>
      </c>
      <c r="G416" s="6">
        <v>467</v>
      </c>
      <c r="H416" s="6">
        <v>77.833333333333357</v>
      </c>
      <c r="I416" s="6">
        <v>26</v>
      </c>
      <c r="J416" s="6">
        <v>4.333333333333333</v>
      </c>
      <c r="K416" s="6">
        <v>399</v>
      </c>
      <c r="L416" s="6">
        <v>77.833333333333357</v>
      </c>
      <c r="M416" s="12"/>
      <c r="N416" s="6"/>
      <c r="O416" s="6">
        <v>4.333333333333333</v>
      </c>
      <c r="P416" s="6"/>
      <c r="Q416" s="6"/>
      <c r="R416" t="str">
        <f t="shared" si="16"/>
        <v>Bogotá,Circuito Descongestion,Bogotá/Circuito Descongestion,Juzgado 405 Civil del Circuito de Bogotá ,FELIX ALBERTO  RODRIGUEZ PARGA,6,467,77.8333333333334,26,4.33333333333333,399,77.8333333333334,,,4.33333333333333,,</v>
      </c>
    </row>
    <row r="417" spans="1:18" ht="60" x14ac:dyDescent="0.25">
      <c r="A417" s="11" t="s">
        <v>1</v>
      </c>
      <c r="B417" s="11" t="s">
        <v>864</v>
      </c>
      <c r="C417" s="21" t="str">
        <f t="shared" si="17"/>
        <v>Antioquia/Circuito Permanentes</v>
      </c>
      <c r="D417" s="13" t="s">
        <v>865</v>
      </c>
      <c r="E417" s="13" t="s">
        <v>866</v>
      </c>
      <c r="F417" s="6">
        <v>12</v>
      </c>
      <c r="G417" s="6">
        <v>582</v>
      </c>
      <c r="H417" s="6">
        <v>48.500000000000007</v>
      </c>
      <c r="I417" s="6">
        <v>482</v>
      </c>
      <c r="J417" s="6">
        <v>40.166666666666671</v>
      </c>
      <c r="K417" s="6">
        <v>176</v>
      </c>
      <c r="L417" s="6">
        <v>24.833333333333329</v>
      </c>
      <c r="M417" s="6">
        <v>23.500000000000004</v>
      </c>
      <c r="N417" s="6">
        <v>0.16666666666666666</v>
      </c>
      <c r="O417" s="6">
        <v>20.166666666666668</v>
      </c>
      <c r="P417" s="6">
        <v>19.916666666666664</v>
      </c>
      <c r="Q417" s="6">
        <v>8.3333333333333329E-2</v>
      </c>
      <c r="R417" t="str">
        <f t="shared" si="16"/>
        <v>Antioquia,Circuito Permanentes,Antioquia/Circuito Permanentes,Juzgado 002 Civil del Circuito de Rionegro,JUAN DAVID  FRANCO  BEDOYA,12,582,48.5,482,40.1666666666667,176,24.8333333333333,23.5,0.166666666666667,20.1666666666667,19.9166666666667,0.0833333333333333</v>
      </c>
    </row>
    <row r="418" spans="1:18" ht="60" x14ac:dyDescent="0.25">
      <c r="A418" s="11" t="s">
        <v>1</v>
      </c>
      <c r="B418" s="11" t="s">
        <v>864</v>
      </c>
      <c r="C418" s="21" t="str">
        <f t="shared" si="17"/>
        <v>Antioquia/Circuito Permanentes</v>
      </c>
      <c r="D418" s="13" t="s">
        <v>867</v>
      </c>
      <c r="E418" s="13" t="s">
        <v>868</v>
      </c>
      <c r="F418" s="6">
        <v>12</v>
      </c>
      <c r="G418" s="6">
        <v>429</v>
      </c>
      <c r="H418" s="6">
        <v>35.750000000000007</v>
      </c>
      <c r="I418" s="6">
        <v>404</v>
      </c>
      <c r="J418" s="6">
        <v>33.666666666666671</v>
      </c>
      <c r="K418" s="6">
        <v>110</v>
      </c>
      <c r="L418" s="6">
        <v>8</v>
      </c>
      <c r="M418" s="6">
        <v>27.666666666666668</v>
      </c>
      <c r="N418" s="6">
        <v>8.3333333333333329E-2</v>
      </c>
      <c r="O418" s="6">
        <v>7.4166666666666661</v>
      </c>
      <c r="P418" s="6">
        <v>26.166666666666671</v>
      </c>
      <c r="Q418" s="6">
        <v>8.3333333333333329E-2</v>
      </c>
      <c r="R418" t="str">
        <f t="shared" si="16"/>
        <v>Antioquia,Circuito Permanentes,Antioquia/Circuito Permanentes,Juzgado 002 Civil del Circuito de Apartadó,WILLIAM GONZALEZ DE LA HOZ,12,429,35.75,404,33.6666666666667,110,8,27.6666666666667,0.0833333333333333,7.41666666666667,26.1666666666667,0.0833333333333333</v>
      </c>
    </row>
    <row r="419" spans="1:18" ht="60" x14ac:dyDescent="0.25">
      <c r="A419" s="11" t="s">
        <v>1</v>
      </c>
      <c r="B419" s="11" t="s">
        <v>864</v>
      </c>
      <c r="C419" s="21" t="str">
        <f t="shared" si="17"/>
        <v>Antioquia/Circuito Permanentes</v>
      </c>
      <c r="D419" s="13" t="s">
        <v>869</v>
      </c>
      <c r="E419" s="13" t="s">
        <v>870</v>
      </c>
      <c r="F419" s="6">
        <v>12</v>
      </c>
      <c r="G419" s="6">
        <v>414</v>
      </c>
      <c r="H419" s="6">
        <v>34.5</v>
      </c>
      <c r="I419" s="6">
        <v>384</v>
      </c>
      <c r="J419" s="6">
        <v>31.999999999999993</v>
      </c>
      <c r="K419" s="6">
        <v>98</v>
      </c>
      <c r="L419" s="6">
        <v>7.7499999999999991</v>
      </c>
      <c r="M419" s="6">
        <v>26.500000000000004</v>
      </c>
      <c r="N419" s="6">
        <v>0.25</v>
      </c>
      <c r="O419" s="6">
        <v>5.2500000000000009</v>
      </c>
      <c r="P419" s="6">
        <v>26.5</v>
      </c>
      <c r="Q419" s="6">
        <v>0.25</v>
      </c>
      <c r="R419" t="str">
        <f t="shared" si="16"/>
        <v>Antioquia,Circuito Permanentes,Antioquia/Circuito Permanentes,Juzgado 001 Civil del Circuito de Apartadó,PAULA ANDREA MARIN SALAZAR,12,414,34.5,384,32,98,7.75,26.5,0.25,5.25,26.5,0.25</v>
      </c>
    </row>
    <row r="420" spans="1:18" ht="60" x14ac:dyDescent="0.25">
      <c r="A420" s="11" t="s">
        <v>1</v>
      </c>
      <c r="B420" s="11" t="s">
        <v>864</v>
      </c>
      <c r="C420" s="21" t="str">
        <f t="shared" si="17"/>
        <v>Antioquia/Circuito Permanentes</v>
      </c>
      <c r="D420" s="13" t="s">
        <v>871</v>
      </c>
      <c r="E420" s="13" t="s">
        <v>872</v>
      </c>
      <c r="F420" s="6">
        <v>12</v>
      </c>
      <c r="G420" s="6">
        <v>422</v>
      </c>
      <c r="H420" s="6">
        <v>35.166666666666664</v>
      </c>
      <c r="I420" s="6">
        <v>370</v>
      </c>
      <c r="J420" s="6">
        <v>30.833333333333336</v>
      </c>
      <c r="K420" s="6">
        <v>276</v>
      </c>
      <c r="L420" s="6">
        <v>13.75</v>
      </c>
      <c r="M420" s="6">
        <v>21.333333333333332</v>
      </c>
      <c r="N420" s="6">
        <v>8.3333333333333329E-2</v>
      </c>
      <c r="O420" s="6">
        <v>8.8333333333333339</v>
      </c>
      <c r="P420" s="6">
        <v>22</v>
      </c>
      <c r="Q420" s="6">
        <v>0</v>
      </c>
      <c r="R420" t="str">
        <f t="shared" si="16"/>
        <v>Antioquia,Circuito Permanentes,Antioquia/Circuito Permanentes,Juzgado 001 Civil del Circuito de Marinilla,CLAUDIA MARCELA CASTAÑO  URIBE,12,422,35.1666666666667,370,30.8333333333333,276,13.75,21.3333333333333,0.0833333333333333,8.83333333333333,22,0</v>
      </c>
    </row>
    <row r="421" spans="1:18" ht="60" x14ac:dyDescent="0.25">
      <c r="A421" s="11" t="s">
        <v>1</v>
      </c>
      <c r="B421" s="11" t="s">
        <v>864</v>
      </c>
      <c r="C421" s="21" t="str">
        <f t="shared" si="17"/>
        <v>Antioquia/Circuito Permanentes</v>
      </c>
      <c r="D421" s="13" t="s">
        <v>873</v>
      </c>
      <c r="E421" s="13" t="s">
        <v>874</v>
      </c>
      <c r="F421" s="6">
        <v>12</v>
      </c>
      <c r="G421" s="6">
        <v>494</v>
      </c>
      <c r="H421" s="6">
        <v>41.166666666666664</v>
      </c>
      <c r="I421" s="6">
        <v>357</v>
      </c>
      <c r="J421" s="6">
        <v>29.749999999999996</v>
      </c>
      <c r="K421" s="6">
        <v>347</v>
      </c>
      <c r="L421" s="6">
        <v>18.999999999999996</v>
      </c>
      <c r="M421" s="6">
        <v>21.916666666666668</v>
      </c>
      <c r="N421" s="6">
        <v>0.25000000000000006</v>
      </c>
      <c r="O421" s="6">
        <v>9.4166666666666643</v>
      </c>
      <c r="P421" s="6">
        <v>20.250000000000004</v>
      </c>
      <c r="Q421" s="6">
        <v>8.3333333333333329E-2</v>
      </c>
      <c r="R421" t="str">
        <f t="shared" si="16"/>
        <v>Antioquia,Circuito Permanentes,Antioquia/Circuito Permanentes,Juzgado 001 Civil del Circuito de Rionegro,ANTONIO DAVID  BETANCOURT MESA,12,494,41.1666666666667,357,29.75,347,19,21.9166666666667,0.25,9.41666666666666,20.25,0.0833333333333333</v>
      </c>
    </row>
    <row r="422" spans="1:18" ht="60" x14ac:dyDescent="0.25">
      <c r="A422" s="11" t="s">
        <v>1</v>
      </c>
      <c r="B422" s="11" t="s">
        <v>864</v>
      </c>
      <c r="C422" s="21" t="str">
        <f t="shared" si="17"/>
        <v>Antioquia/Circuito Permanentes</v>
      </c>
      <c r="D422" s="13" t="s">
        <v>875</v>
      </c>
      <c r="E422" s="13" t="s">
        <v>876</v>
      </c>
      <c r="F422" s="6">
        <v>12</v>
      </c>
      <c r="G422" s="6">
        <v>358</v>
      </c>
      <c r="H422" s="6">
        <v>29.833333333333336</v>
      </c>
      <c r="I422" s="6">
        <v>348</v>
      </c>
      <c r="J422" s="6">
        <v>28.999999999999996</v>
      </c>
      <c r="K422" s="6">
        <v>94</v>
      </c>
      <c r="L422" s="6">
        <v>8.5833333333333321</v>
      </c>
      <c r="M422" s="6">
        <v>21.166666666666671</v>
      </c>
      <c r="N422" s="6">
        <v>8.3333333333333329E-2</v>
      </c>
      <c r="O422" s="6">
        <v>8.75</v>
      </c>
      <c r="P422" s="6">
        <v>20.166666666666664</v>
      </c>
      <c r="Q422" s="6">
        <v>8.3333333333333329E-2</v>
      </c>
      <c r="R422" t="str">
        <f t="shared" si="16"/>
        <v>Antioquia,Circuito Permanentes,Antioquia/Circuito Permanentes,Juzgado 001 Civil del Circuito de El Santuario,DAVID ALEJANRO CASTAÑEDA DUQUE,12,358,29.8333333333333,348,29,94,8.58333333333333,21.1666666666667,0.0833333333333333,8.75,20.1666666666667,0.0833333333333333</v>
      </c>
    </row>
    <row r="423" spans="1:18" ht="60" x14ac:dyDescent="0.25">
      <c r="A423" s="11" t="s">
        <v>1</v>
      </c>
      <c r="B423" s="11" t="s">
        <v>864</v>
      </c>
      <c r="C423" s="21" t="str">
        <f t="shared" si="17"/>
        <v>Antioquia/Circuito Permanentes</v>
      </c>
      <c r="D423" s="13" t="s">
        <v>877</v>
      </c>
      <c r="E423" s="13" t="s">
        <v>878</v>
      </c>
      <c r="F423" s="6">
        <v>12</v>
      </c>
      <c r="G423" s="6">
        <v>407</v>
      </c>
      <c r="H423" s="6">
        <v>33.916666666666664</v>
      </c>
      <c r="I423" s="6">
        <v>261</v>
      </c>
      <c r="J423" s="6">
        <v>21.750000000000004</v>
      </c>
      <c r="K423" s="6">
        <v>130</v>
      </c>
      <c r="L423" s="6">
        <v>22.999999999999996</v>
      </c>
      <c r="M423" s="6">
        <v>10.666666666666666</v>
      </c>
      <c r="N423" s="6">
        <v>0.25000000000000006</v>
      </c>
      <c r="O423" s="6">
        <v>11.250000000000002</v>
      </c>
      <c r="P423" s="6">
        <v>10.499999999999998</v>
      </c>
      <c r="Q423" s="6">
        <v>0</v>
      </c>
      <c r="R423" t="str">
        <f t="shared" si="16"/>
        <v>Antioquia,Circuito Permanentes,Antioquia/Circuito Permanentes,Juzgado 001 Civil del Circuito de La Ceja,BEATRIZ ELENA  FRANCO ISAZA,12,407,33.9166666666667,261,21.75,130,23,10.6666666666667,0.25,11.25,10.5,0</v>
      </c>
    </row>
    <row r="424" spans="1:18" ht="60" x14ac:dyDescent="0.25">
      <c r="A424" s="11" t="s">
        <v>1</v>
      </c>
      <c r="B424" s="11" t="s">
        <v>864</v>
      </c>
      <c r="C424" s="21" t="str">
        <f t="shared" si="17"/>
        <v>Antioquia/Circuito Permanentes</v>
      </c>
      <c r="D424" s="13" t="s">
        <v>879</v>
      </c>
      <c r="E424" s="13" t="s">
        <v>880</v>
      </c>
      <c r="F424" s="6">
        <v>12</v>
      </c>
      <c r="G424" s="6">
        <v>224</v>
      </c>
      <c r="H424" s="6">
        <v>18.666666666666671</v>
      </c>
      <c r="I424" s="6">
        <v>253</v>
      </c>
      <c r="J424" s="6">
        <v>21.083333333333332</v>
      </c>
      <c r="K424" s="6">
        <v>100</v>
      </c>
      <c r="L424" s="6">
        <v>9.8333333333333357</v>
      </c>
      <c r="M424" s="6">
        <v>8.0833333333333321</v>
      </c>
      <c r="N424" s="6">
        <v>0.75000000000000011</v>
      </c>
      <c r="O424" s="6">
        <v>12.416666666666664</v>
      </c>
      <c r="P424" s="6">
        <v>7.9166666666666661</v>
      </c>
      <c r="Q424" s="6">
        <v>0.75000000000000011</v>
      </c>
      <c r="R424" t="str">
        <f t="shared" si="16"/>
        <v>Antioquia,Circuito Permanentes,Antioquia/Circuito Permanentes,Juzgado 001 Civil del Circuito de Andes,MARLENE VASQUEZ  CÁRDENAS ,12,224,18.6666666666667,253,21.0833333333333,100,9.83333333333334,8.08333333333333,0.75,12.4166666666667,7.91666666666667,0.75</v>
      </c>
    </row>
    <row r="425" spans="1:18" ht="60" x14ac:dyDescent="0.25">
      <c r="A425" s="11" t="s">
        <v>1</v>
      </c>
      <c r="B425" s="11" t="s">
        <v>864</v>
      </c>
      <c r="C425" s="21" t="str">
        <f t="shared" si="17"/>
        <v>Antioquia/Circuito Permanentes</v>
      </c>
      <c r="D425" s="13" t="s">
        <v>881</v>
      </c>
      <c r="E425" s="13" t="s">
        <v>882</v>
      </c>
      <c r="F425" s="6">
        <v>12</v>
      </c>
      <c r="G425" s="6">
        <v>268</v>
      </c>
      <c r="H425" s="6">
        <v>22.333333333333332</v>
      </c>
      <c r="I425" s="6">
        <v>239</v>
      </c>
      <c r="J425" s="6">
        <v>19.916666666666664</v>
      </c>
      <c r="K425" s="6">
        <v>62</v>
      </c>
      <c r="L425" s="6">
        <v>6.9999999999999982</v>
      </c>
      <c r="M425" s="6">
        <v>15.33333333333333</v>
      </c>
      <c r="N425" s="6"/>
      <c r="O425" s="6">
        <v>4.6666666666666661</v>
      </c>
      <c r="P425" s="6">
        <v>15.25</v>
      </c>
      <c r="Q425" s="6"/>
      <c r="R425" t="str">
        <f t="shared" si="16"/>
        <v>Antioquia,Circuito Permanentes,Antioquia/Circuito Permanentes,Juzgado 001 Civil del Circuito de Turbo,LUZ HELENA IBARRA  RUIZ,12,268,22.3333333333333,239,19.9166666666667,62,7,15.3333333333333,,4.66666666666667,15.25,</v>
      </c>
    </row>
    <row r="426" spans="1:18" ht="60" x14ac:dyDescent="0.25">
      <c r="A426" s="11" t="s">
        <v>1</v>
      </c>
      <c r="B426" s="11" t="s">
        <v>864</v>
      </c>
      <c r="C426" s="21" t="str">
        <f t="shared" si="17"/>
        <v>Antioquia/Circuito Permanentes</v>
      </c>
      <c r="D426" s="13" t="s">
        <v>883</v>
      </c>
      <c r="E426" s="13" t="s">
        <v>884</v>
      </c>
      <c r="F426" s="6">
        <v>12</v>
      </c>
      <c r="G426" s="6">
        <v>258</v>
      </c>
      <c r="H426" s="6">
        <v>21.499999999999993</v>
      </c>
      <c r="I426" s="6">
        <v>215</v>
      </c>
      <c r="J426" s="6">
        <v>17.916666666666668</v>
      </c>
      <c r="K426" s="6">
        <v>686</v>
      </c>
      <c r="L426" s="6">
        <v>13.583333333333332</v>
      </c>
      <c r="M426" s="6">
        <v>7.7499999999999982</v>
      </c>
      <c r="N426" s="6">
        <v>0.16666666666666671</v>
      </c>
      <c r="O426" s="6">
        <v>10.333333333333336</v>
      </c>
      <c r="P426" s="6">
        <v>7.5</v>
      </c>
      <c r="Q426" s="6">
        <v>8.3333333333333329E-2</v>
      </c>
      <c r="R426" t="str">
        <f t="shared" si="16"/>
        <v>Antioquia,Circuito Permanentes,Antioquia/Circuito Permanentes,Juzgado 001 Civil del Circuito de Caucasia,CARLOS ANDRES TABOADA  CASTRO,12,258,21.5,215,17.9166666666667,686,13.5833333333333,7.75,0.166666666666667,10.3333333333333,7.5,0.0833333333333333</v>
      </c>
    </row>
    <row r="427" spans="1:18" ht="75" x14ac:dyDescent="0.25">
      <c r="A427" s="11" t="s">
        <v>1</v>
      </c>
      <c r="B427" s="11" t="s">
        <v>864</v>
      </c>
      <c r="C427" s="21" t="str">
        <f t="shared" si="17"/>
        <v>Antioquia/Circuito Permanentes</v>
      </c>
      <c r="D427" s="13" t="s">
        <v>885</v>
      </c>
      <c r="E427" s="13" t="s">
        <v>886</v>
      </c>
      <c r="F427" s="6">
        <v>12</v>
      </c>
      <c r="G427" s="6">
        <v>172</v>
      </c>
      <c r="H427" s="6">
        <v>14.333333333333336</v>
      </c>
      <c r="I427" s="6">
        <v>138</v>
      </c>
      <c r="J427" s="6">
        <v>11.499999999999998</v>
      </c>
      <c r="K427" s="6">
        <v>58</v>
      </c>
      <c r="L427" s="6">
        <v>9.0833333333333357</v>
      </c>
      <c r="M427" s="6">
        <v>5.2499999999999991</v>
      </c>
      <c r="N427" s="6"/>
      <c r="O427" s="6">
        <v>6.5</v>
      </c>
      <c r="P427" s="6">
        <v>5</v>
      </c>
      <c r="Q427" s="6"/>
      <c r="R427" t="str">
        <f t="shared" si="16"/>
        <v>Antioquia,Circuito Permanentes,Antioquia/Circuito Permanentes,Juzgado 001 Civil del Circuito de Bolívar,JUAN DAVID GUERRA  TRESPALACIOS,12,172,14.3333333333333,138,11.5,58,9.08333333333334,5.25,,6.5,5,</v>
      </c>
    </row>
    <row r="428" spans="1:18" ht="60" x14ac:dyDescent="0.25">
      <c r="A428" s="11" t="s">
        <v>1</v>
      </c>
      <c r="B428" s="11" t="s">
        <v>864</v>
      </c>
      <c r="C428" s="21" t="str">
        <f t="shared" si="17"/>
        <v>Antioquia/Circuito Permanentes</v>
      </c>
      <c r="D428" s="13" t="s">
        <v>887</v>
      </c>
      <c r="E428" s="13" t="s">
        <v>888</v>
      </c>
      <c r="F428" s="6">
        <v>12</v>
      </c>
      <c r="G428" s="6">
        <v>127</v>
      </c>
      <c r="H428" s="6">
        <v>10.583333333333332</v>
      </c>
      <c r="I428" s="6">
        <v>118</v>
      </c>
      <c r="J428" s="6">
        <v>9.8333333333333339</v>
      </c>
      <c r="K428" s="6">
        <v>43</v>
      </c>
      <c r="L428" s="6">
        <v>5.9166666666666661</v>
      </c>
      <c r="M428" s="6">
        <v>4.583333333333333</v>
      </c>
      <c r="N428" s="6">
        <v>8.3333333333333329E-2</v>
      </c>
      <c r="O428" s="6">
        <v>5.583333333333333</v>
      </c>
      <c r="P428" s="6">
        <v>4.166666666666667</v>
      </c>
      <c r="Q428" s="6">
        <v>8.3333333333333329E-2</v>
      </c>
      <c r="R428" t="str">
        <f t="shared" si="16"/>
        <v>Antioquia,Circuito Permanentes,Antioquia/Circuito Permanentes,Juzgado 001 Civil del Circuito de Sonsón,OLGA LUCIA MORENO BEDOYA,12,127,10.5833333333333,118,9.83333333333333,43,5.91666666666667,4.58333333333333,0.0833333333333333,5.58333333333333,4.16666666666667,0.0833333333333333</v>
      </c>
    </row>
    <row r="429" spans="1:18" ht="75" x14ac:dyDescent="0.25">
      <c r="A429" s="11" t="s">
        <v>1</v>
      </c>
      <c r="B429" s="11" t="s">
        <v>864</v>
      </c>
      <c r="C429" s="21" t="str">
        <f t="shared" si="17"/>
        <v>Antioquia/Circuito Permanentes</v>
      </c>
      <c r="D429" s="13" t="s">
        <v>889</v>
      </c>
      <c r="E429" s="13" t="s">
        <v>890</v>
      </c>
      <c r="F429" s="6">
        <v>12</v>
      </c>
      <c r="G429" s="6">
        <v>110</v>
      </c>
      <c r="H429" s="6">
        <v>9.1666666666666661</v>
      </c>
      <c r="I429" s="6">
        <v>89</v>
      </c>
      <c r="J429" s="6">
        <v>7.4166666666666679</v>
      </c>
      <c r="K429" s="6">
        <v>43</v>
      </c>
      <c r="L429" s="6">
        <v>4.6666666666666661</v>
      </c>
      <c r="M429" s="6">
        <v>4</v>
      </c>
      <c r="N429" s="6">
        <v>0.5</v>
      </c>
      <c r="O429" s="6">
        <v>3.0833333333333335</v>
      </c>
      <c r="P429" s="6">
        <v>4.25</v>
      </c>
      <c r="Q429" s="6">
        <v>8.3333333333333329E-2</v>
      </c>
      <c r="R429" t="str">
        <f t="shared" si="16"/>
        <v>Antioquia,Circuito Permanentes,Antioquia/Circuito Permanentes,Juzgado 001 Civil del Circuito de Puerto Berrío,RICAURTE PAEZ ORTIZ,12,110,9.16666666666667,89,7.41666666666667,43,4.66666666666667,4,0.5,3.08333333333333,4.25,0.0833333333333333</v>
      </c>
    </row>
    <row r="430" spans="1:18" ht="60" x14ac:dyDescent="0.25">
      <c r="A430" s="11" t="s">
        <v>1</v>
      </c>
      <c r="B430" s="11" t="s">
        <v>864</v>
      </c>
      <c r="C430" s="21" t="str">
        <f t="shared" si="17"/>
        <v>Antioquia/Circuito Permanentes</v>
      </c>
      <c r="D430" s="13" t="s">
        <v>891</v>
      </c>
      <c r="E430" s="13" t="s">
        <v>892</v>
      </c>
      <c r="F430" s="6">
        <v>12</v>
      </c>
      <c r="G430" s="6">
        <v>100</v>
      </c>
      <c r="H430" s="6">
        <v>8.3333333333333321</v>
      </c>
      <c r="I430" s="6">
        <v>85</v>
      </c>
      <c r="J430" s="6">
        <v>7.0833333333333321</v>
      </c>
      <c r="K430" s="6">
        <v>19</v>
      </c>
      <c r="L430" s="6">
        <v>5.666666666666667</v>
      </c>
      <c r="M430" s="6">
        <v>2.666666666666667</v>
      </c>
      <c r="N430" s="6"/>
      <c r="O430" s="6">
        <v>4.583333333333333</v>
      </c>
      <c r="P430" s="6">
        <v>2.5000000000000004</v>
      </c>
      <c r="Q430" s="6"/>
      <c r="R430" t="str">
        <f t="shared" si="16"/>
        <v>Antioquia,Circuito Permanentes,Antioquia/Circuito Permanentes,Juzgado 001 Civil del Circuito de Fredonia,GERMAN ALONSO  ECHEVERRI  JIMENEZ,12,100,8.33333333333333,85,7.08333333333333,19,5.66666666666667,2.66666666666667,,4.58333333333333,2.5,</v>
      </c>
    </row>
    <row r="431" spans="1:18" ht="60" x14ac:dyDescent="0.25">
      <c r="A431" s="11" t="s">
        <v>1</v>
      </c>
      <c r="B431" s="11" t="s">
        <v>864</v>
      </c>
      <c r="C431" s="21" t="str">
        <f t="shared" si="17"/>
        <v>Antioquia/Circuito Permanentes</v>
      </c>
      <c r="D431" s="13" t="s">
        <v>893</v>
      </c>
      <c r="E431" s="13" t="s">
        <v>894</v>
      </c>
      <c r="F431" s="6">
        <v>12</v>
      </c>
      <c r="G431" s="6">
        <v>130</v>
      </c>
      <c r="H431" s="6">
        <v>10.833333333333334</v>
      </c>
      <c r="I431" s="6">
        <v>81</v>
      </c>
      <c r="J431" s="6">
        <v>6.7500000000000009</v>
      </c>
      <c r="K431" s="6">
        <v>49</v>
      </c>
      <c r="L431" s="6">
        <v>8.25</v>
      </c>
      <c r="M431" s="6">
        <v>2.5833333333333335</v>
      </c>
      <c r="N431" s="6">
        <v>0</v>
      </c>
      <c r="O431" s="6">
        <v>4.0833333333333339</v>
      </c>
      <c r="P431" s="6">
        <v>2.6666666666666665</v>
      </c>
      <c r="Q431" s="6">
        <v>0</v>
      </c>
      <c r="R431" t="str">
        <f t="shared" si="16"/>
        <v>Antioquia,Circuito Permanentes,Antioquia/Circuito Permanentes,Juzgado 001 Civil del Circuito de Yarumal,GLORIA ESTELA  GARCIA TORO,12,130,10.8333333333333,81,6.75,49,8.25,2.58333333333333,0,4.08333333333333,2.66666666666667,0</v>
      </c>
    </row>
    <row r="432" spans="1:18" ht="60" x14ac:dyDescent="0.25">
      <c r="A432" s="11" t="s">
        <v>895</v>
      </c>
      <c r="B432" s="11" t="s">
        <v>864</v>
      </c>
      <c r="C432" s="21" t="str">
        <f t="shared" si="17"/>
        <v>Arauca/Circuito Permanentes</v>
      </c>
      <c r="D432" s="5" t="s">
        <v>896</v>
      </c>
      <c r="E432" s="5" t="s">
        <v>897</v>
      </c>
      <c r="F432" s="6">
        <v>12</v>
      </c>
      <c r="G432" s="6">
        <v>217</v>
      </c>
      <c r="H432" s="6">
        <v>18.083333333333329</v>
      </c>
      <c r="I432" s="6">
        <v>141</v>
      </c>
      <c r="J432" s="6">
        <v>11.75</v>
      </c>
      <c r="K432" s="6">
        <v>58</v>
      </c>
      <c r="L432" s="6">
        <v>10</v>
      </c>
      <c r="M432" s="6">
        <v>7.833333333333333</v>
      </c>
      <c r="N432" s="6">
        <v>0.25</v>
      </c>
      <c r="O432" s="6">
        <v>5.3333333333333321</v>
      </c>
      <c r="P432" s="6">
        <v>6.4166666666666661</v>
      </c>
      <c r="Q432" s="6">
        <v>0</v>
      </c>
      <c r="R432" t="str">
        <f t="shared" si="16"/>
        <v>Arauca,Circuito Permanentes,Arauca/Circuito Permanentes,Juzgado 001 Civil del Circuito de Arauca,JAIME  POVEDA ORTIGOZA,12,217,18.0833333333333,141,11.75,58,10,7.83333333333333,0.25,5.33333333333333,6.41666666666667,0</v>
      </c>
    </row>
    <row r="433" spans="1:18" ht="60" x14ac:dyDescent="0.25">
      <c r="A433" s="11" t="s">
        <v>7</v>
      </c>
      <c r="B433" s="11" t="s">
        <v>864</v>
      </c>
      <c r="C433" s="21" t="str">
        <f t="shared" si="17"/>
        <v>Armenia/Circuito Permanentes</v>
      </c>
      <c r="D433" s="13" t="s">
        <v>898</v>
      </c>
      <c r="E433" s="13" t="s">
        <v>899</v>
      </c>
      <c r="F433" s="6">
        <v>12</v>
      </c>
      <c r="G433" s="6">
        <v>606</v>
      </c>
      <c r="H433" s="6">
        <v>50.5</v>
      </c>
      <c r="I433" s="6">
        <v>480</v>
      </c>
      <c r="J433" s="6">
        <v>40</v>
      </c>
      <c r="K433" s="6">
        <v>189</v>
      </c>
      <c r="L433" s="6">
        <v>21</v>
      </c>
      <c r="M433" s="6">
        <v>28.583333333333332</v>
      </c>
      <c r="N433" s="6">
        <v>0.91666666666666663</v>
      </c>
      <c r="O433" s="6">
        <v>11.916666666666668</v>
      </c>
      <c r="P433" s="6">
        <v>28.083333333333332</v>
      </c>
      <c r="Q433" s="6">
        <v>0</v>
      </c>
      <c r="R433" t="str">
        <f t="shared" si="16"/>
        <v>Armenia,Circuito Permanentes,Armenia/Circuito Permanentes,Juzgado 002 Civil del Circuito de Armenia,IVAN DARIO ZULUAGA  CARDONA,12,606,50.5,480,40,189,21,28.5833333333333,0.916666666666667,11.9166666666667,28.0833333333333,0</v>
      </c>
    </row>
    <row r="434" spans="1:18" ht="75" x14ac:dyDescent="0.25">
      <c r="A434" s="11" t="s">
        <v>7</v>
      </c>
      <c r="B434" s="11" t="s">
        <v>864</v>
      </c>
      <c r="C434" s="21" t="str">
        <f t="shared" si="17"/>
        <v>Armenia/Circuito Permanentes</v>
      </c>
      <c r="D434" s="13" t="s">
        <v>900</v>
      </c>
      <c r="E434" s="13" t="s">
        <v>901</v>
      </c>
      <c r="F434" s="6">
        <v>12</v>
      </c>
      <c r="G434" s="6">
        <v>635</v>
      </c>
      <c r="H434" s="6">
        <v>52.916666666666671</v>
      </c>
      <c r="I434" s="6">
        <v>479</v>
      </c>
      <c r="J434" s="6">
        <v>39.916666666666671</v>
      </c>
      <c r="K434" s="6">
        <v>141</v>
      </c>
      <c r="L434" s="6">
        <v>23.416666666666668</v>
      </c>
      <c r="M434" s="6">
        <v>28.416666666666668</v>
      </c>
      <c r="N434" s="6">
        <v>1.0833333333333333</v>
      </c>
      <c r="O434" s="6">
        <v>12.083333333333334</v>
      </c>
      <c r="P434" s="6">
        <v>27.583333333333336</v>
      </c>
      <c r="Q434" s="6">
        <v>0.25000000000000006</v>
      </c>
      <c r="R434" t="str">
        <f t="shared" si="16"/>
        <v>Armenia,Circuito Permanentes,Armenia/Circuito Permanentes,Juzgado 003 Civil del Circuito de Armenia,GUSTAVO ADOLFO  RONCANCIO  CARDONA ,12,635,52.9166666666667,479,39.9166666666667,141,23.4166666666667,28.4166666666667,1.08333333333333,12.0833333333333,27.5833333333333,0.25</v>
      </c>
    </row>
    <row r="435" spans="1:18" ht="60" x14ac:dyDescent="0.25">
      <c r="A435" s="11" t="s">
        <v>7</v>
      </c>
      <c r="B435" s="11" t="s">
        <v>864</v>
      </c>
      <c r="C435" s="21" t="str">
        <f t="shared" si="17"/>
        <v>Armenia/Circuito Permanentes</v>
      </c>
      <c r="D435" s="13" t="s">
        <v>902</v>
      </c>
      <c r="E435" s="13" t="s">
        <v>903</v>
      </c>
      <c r="F435" s="6">
        <v>12</v>
      </c>
      <c r="G435" s="6">
        <v>522</v>
      </c>
      <c r="H435" s="6">
        <v>43.499999999999993</v>
      </c>
      <c r="I435" s="6">
        <v>410</v>
      </c>
      <c r="J435" s="6">
        <v>34.166666666666679</v>
      </c>
      <c r="K435" s="6">
        <v>106</v>
      </c>
      <c r="L435" s="6">
        <v>19.166666666666664</v>
      </c>
      <c r="M435" s="6">
        <v>23.666666666666668</v>
      </c>
      <c r="N435" s="6">
        <v>0.66666666666666663</v>
      </c>
      <c r="O435" s="6">
        <v>11.500000000000002</v>
      </c>
      <c r="P435" s="6">
        <v>22.666666666666668</v>
      </c>
      <c r="Q435" s="6">
        <v>0</v>
      </c>
      <c r="R435" t="str">
        <f t="shared" si="16"/>
        <v>Armenia,Circuito Permanentes,Armenia/Circuito Permanentes,Juzgado 001 Civil del Circuito de Armenia,MARIA ANDREA ARANGO ECHEVERRI,12,522,43.5,410,34.1666666666667,106,19.1666666666667,23.6666666666667,0.666666666666667,11.5,22.6666666666667,0</v>
      </c>
    </row>
    <row r="436" spans="1:18" ht="90" x14ac:dyDescent="0.25">
      <c r="A436" s="11" t="s">
        <v>7</v>
      </c>
      <c r="B436" s="11" t="s">
        <v>864</v>
      </c>
      <c r="C436" s="21" t="str">
        <f t="shared" si="17"/>
        <v>Armenia/Circuito Permanentes</v>
      </c>
      <c r="D436" s="13" t="s">
        <v>904</v>
      </c>
      <c r="E436" s="13" t="s">
        <v>905</v>
      </c>
      <c r="F436" s="6">
        <v>12</v>
      </c>
      <c r="G436" s="6">
        <v>351</v>
      </c>
      <c r="H436" s="6">
        <v>29.25</v>
      </c>
      <c r="I436" s="6">
        <v>235</v>
      </c>
      <c r="J436" s="6">
        <v>19.583333333333339</v>
      </c>
      <c r="K436" s="6">
        <v>198</v>
      </c>
      <c r="L436" s="6">
        <v>19.916666666666664</v>
      </c>
      <c r="M436" s="6">
        <v>9</v>
      </c>
      <c r="N436" s="6">
        <v>0.33333333333333331</v>
      </c>
      <c r="O436" s="6">
        <v>11.66666666666667</v>
      </c>
      <c r="P436" s="6">
        <v>7.9166666666666679</v>
      </c>
      <c r="Q436" s="6">
        <v>0</v>
      </c>
      <c r="R436" t="str">
        <f t="shared" si="16"/>
        <v>Armenia,Circuito Permanentes,Armenia/Circuito Permanentes,Juzgado 001 Civil del Circuito de Calarcá,BEATRIZ ELENA CARRAQUILLA  BOHORQUEZ,12,351,29.25,235,19.5833333333333,198,19.9166666666667,9,0.333333333333333,11.6666666666667,7.91666666666667,0</v>
      </c>
    </row>
    <row r="437" spans="1:18" ht="75" x14ac:dyDescent="0.25">
      <c r="A437" s="11" t="s">
        <v>30</v>
      </c>
      <c r="B437" s="11" t="s">
        <v>864</v>
      </c>
      <c r="C437" s="21" t="str">
        <f t="shared" si="17"/>
        <v>Barranquilla/Circuito Permanentes</v>
      </c>
      <c r="D437" s="13" t="s">
        <v>906</v>
      </c>
      <c r="E437" s="13" t="s">
        <v>907</v>
      </c>
      <c r="F437" s="6">
        <v>12</v>
      </c>
      <c r="G437" s="6">
        <v>513</v>
      </c>
      <c r="H437" s="6">
        <v>42.750000000000014</v>
      </c>
      <c r="I437" s="6">
        <v>517</v>
      </c>
      <c r="J437" s="6">
        <v>43.083333333333343</v>
      </c>
      <c r="K437" s="6">
        <v>231</v>
      </c>
      <c r="L437" s="6">
        <v>23.666666666666668</v>
      </c>
      <c r="M437" s="6">
        <v>18.833333333333329</v>
      </c>
      <c r="N437" s="6">
        <v>0.25000000000000006</v>
      </c>
      <c r="O437" s="6">
        <v>23.416666666666664</v>
      </c>
      <c r="P437" s="6">
        <v>17.249999999999996</v>
      </c>
      <c r="Q437" s="6">
        <v>2.4166666666666665</v>
      </c>
      <c r="R437" t="str">
        <f t="shared" si="16"/>
        <v>Barranquilla,Circuito Permanentes,Barranquilla/Circuito Permanentes,Juzgado 009 Civil del Circuito de Barranquilla,CLEMENTINA PATRICIA GODIN  OJEDA,12,513,42.75,517,43.0833333333333,231,23.6666666666667,18.8333333333333,0.25,23.4166666666667,17.25,2.41666666666667</v>
      </c>
    </row>
    <row r="438" spans="1:18" ht="60" x14ac:dyDescent="0.25">
      <c r="A438" s="11" t="s">
        <v>30</v>
      </c>
      <c r="B438" s="11" t="s">
        <v>864</v>
      </c>
      <c r="C438" s="21" t="str">
        <f t="shared" si="17"/>
        <v>Barranquilla/Circuito Permanentes</v>
      </c>
      <c r="D438" s="13" t="s">
        <v>908</v>
      </c>
      <c r="E438" s="13" t="s">
        <v>909</v>
      </c>
      <c r="F438" s="6">
        <v>12</v>
      </c>
      <c r="G438" s="6">
        <v>562</v>
      </c>
      <c r="H438" s="6">
        <v>46.833333333333321</v>
      </c>
      <c r="I438" s="6">
        <v>507</v>
      </c>
      <c r="J438" s="6">
        <v>42.250000000000014</v>
      </c>
      <c r="K438" s="6">
        <v>205</v>
      </c>
      <c r="L438" s="6">
        <v>17.999999999999996</v>
      </c>
      <c r="M438" s="6">
        <v>28.750000000000004</v>
      </c>
      <c r="N438" s="6">
        <v>8.3333333333333329E-2</v>
      </c>
      <c r="O438" s="6">
        <v>14.166666666666666</v>
      </c>
      <c r="P438" s="6">
        <v>27.833333333333332</v>
      </c>
      <c r="Q438" s="6">
        <v>0.25</v>
      </c>
      <c r="R438" t="str">
        <f t="shared" si="16"/>
        <v>Barranquilla,Circuito Permanentes,Barranquilla/Circuito Permanentes,Juzgado 002 Civil del Circuito de Soledad,JULIAN ENRIQUE  GUERRERO CORREA,12,562,46.8333333333333,507,42.25,205,18,28.75,0.0833333333333333,14.1666666666667,27.8333333333333,0.25</v>
      </c>
    </row>
    <row r="439" spans="1:18" ht="75" x14ac:dyDescent="0.25">
      <c r="A439" s="11" t="s">
        <v>30</v>
      </c>
      <c r="B439" s="11" t="s">
        <v>864</v>
      </c>
      <c r="C439" s="21" t="str">
        <f t="shared" si="17"/>
        <v>Barranquilla/Circuito Permanentes</v>
      </c>
      <c r="D439" s="13" t="s">
        <v>910</v>
      </c>
      <c r="E439" s="13" t="s">
        <v>911</v>
      </c>
      <c r="F439" s="6">
        <v>12</v>
      </c>
      <c r="G439" s="6">
        <v>470</v>
      </c>
      <c r="H439" s="6">
        <v>39.166666666666679</v>
      </c>
      <c r="I439" s="6">
        <v>473</v>
      </c>
      <c r="J439" s="6">
        <v>39.416666666666664</v>
      </c>
      <c r="K439" s="6">
        <v>391</v>
      </c>
      <c r="L439" s="6">
        <v>21.000000000000004</v>
      </c>
      <c r="M439" s="6">
        <v>18</v>
      </c>
      <c r="N439" s="6">
        <v>0.16666666666666666</v>
      </c>
      <c r="O439" s="6">
        <v>23.416666666666671</v>
      </c>
      <c r="P439" s="6">
        <v>15.75</v>
      </c>
      <c r="Q439" s="6">
        <v>0.25000000000000006</v>
      </c>
      <c r="R439" t="str">
        <f t="shared" si="16"/>
        <v>Barranquilla,Circuito Permanentes,Barranquilla/Circuito Permanentes,Juzgado 011 Civil del Circuito de Barranquilla,NEVIS DE JESUS GOMEZ CASERES  HOYOS,12,470,39.1666666666667,473,39.4166666666667,391,21,18,0.166666666666667,23.4166666666667,15.75,0.25</v>
      </c>
    </row>
    <row r="440" spans="1:18" ht="75" x14ac:dyDescent="0.25">
      <c r="A440" s="11" t="s">
        <v>30</v>
      </c>
      <c r="B440" s="11" t="s">
        <v>864</v>
      </c>
      <c r="C440" s="21" t="str">
        <f t="shared" si="17"/>
        <v>Barranquilla/Circuito Permanentes</v>
      </c>
      <c r="D440" s="13" t="s">
        <v>912</v>
      </c>
      <c r="E440" s="13" t="s">
        <v>913</v>
      </c>
      <c r="F440" s="6">
        <v>12</v>
      </c>
      <c r="G440" s="6">
        <v>537</v>
      </c>
      <c r="H440" s="6">
        <v>44.749999999999993</v>
      </c>
      <c r="I440" s="6">
        <v>470</v>
      </c>
      <c r="J440" s="6">
        <v>39.166666666666671</v>
      </c>
      <c r="K440" s="6">
        <v>166</v>
      </c>
      <c r="L440" s="6">
        <v>25.75</v>
      </c>
      <c r="M440" s="6">
        <v>18.666666666666664</v>
      </c>
      <c r="N440" s="6">
        <v>0.33333333333333343</v>
      </c>
      <c r="O440" s="6">
        <v>21.750000000000004</v>
      </c>
      <c r="P440" s="6">
        <v>17.166666666666668</v>
      </c>
      <c r="Q440" s="6">
        <v>0.25000000000000006</v>
      </c>
      <c r="R440" t="str">
        <f t="shared" si="16"/>
        <v>Barranquilla,Circuito Permanentes,Barranquilla/Circuito Permanentes,Juzgado 010 Civil del Circuito de Barranquilla,EDGARDO LUIS  VIZCAINO  PACHECO,12,537,44.75,470,39.1666666666667,166,25.75,18.6666666666667,0.333333333333333,21.75,17.1666666666667,0.25</v>
      </c>
    </row>
    <row r="441" spans="1:18" ht="75" x14ac:dyDescent="0.25">
      <c r="A441" s="11" t="s">
        <v>30</v>
      </c>
      <c r="B441" s="11" t="s">
        <v>864</v>
      </c>
      <c r="C441" s="21" t="str">
        <f t="shared" si="17"/>
        <v>Barranquilla/Circuito Permanentes</v>
      </c>
      <c r="D441" s="13" t="s">
        <v>914</v>
      </c>
      <c r="E441" s="13" t="s">
        <v>915</v>
      </c>
      <c r="F441" s="6">
        <v>12</v>
      </c>
      <c r="G441" s="6">
        <v>594</v>
      </c>
      <c r="H441" s="6">
        <v>49.499999999999986</v>
      </c>
      <c r="I441" s="6">
        <v>459</v>
      </c>
      <c r="J441" s="6">
        <v>38.249999999999993</v>
      </c>
      <c r="K441" s="6">
        <v>180</v>
      </c>
      <c r="L441" s="6">
        <v>25.833333333333325</v>
      </c>
      <c r="M441" s="6">
        <v>23.5</v>
      </c>
      <c r="N441" s="6">
        <v>0.16666666666666671</v>
      </c>
      <c r="O441" s="6">
        <v>17.083333333333329</v>
      </c>
      <c r="P441" s="6">
        <v>21.000000000000004</v>
      </c>
      <c r="Q441" s="6">
        <v>0.16666666666666671</v>
      </c>
      <c r="R441" t="str">
        <f t="shared" si="16"/>
        <v>Barranquilla,Circuito Permanentes,Barranquilla/Circuito Permanentes,Juzgado 016 Civil del Circuito de Barranquilla,MARTHA PATRICIA CASTAÑEDA BORJA,12,594,49.5,459,38.25,180,25.8333333333333,23.5,0.166666666666667,17.0833333333333,21,0.166666666666667</v>
      </c>
    </row>
    <row r="442" spans="1:18" ht="75" x14ac:dyDescent="0.25">
      <c r="A442" s="11" t="s">
        <v>30</v>
      </c>
      <c r="B442" s="11" t="s">
        <v>864</v>
      </c>
      <c r="C442" s="21" t="str">
        <f t="shared" si="17"/>
        <v>Barranquilla/Circuito Permanentes</v>
      </c>
      <c r="D442" s="13" t="s">
        <v>916</v>
      </c>
      <c r="E442" s="13" t="s">
        <v>917</v>
      </c>
      <c r="F442" s="6">
        <v>12</v>
      </c>
      <c r="G442" s="6">
        <v>501</v>
      </c>
      <c r="H442" s="6">
        <v>41.75</v>
      </c>
      <c r="I442" s="6">
        <v>387</v>
      </c>
      <c r="J442" s="6">
        <v>32.25</v>
      </c>
      <c r="K442" s="6">
        <v>330</v>
      </c>
      <c r="L442" s="6">
        <v>23.083333333333336</v>
      </c>
      <c r="M442" s="6">
        <v>18.499999999999996</v>
      </c>
      <c r="N442" s="6">
        <v>0.16666666666666666</v>
      </c>
      <c r="O442" s="6">
        <v>15.750000000000002</v>
      </c>
      <c r="P442" s="6">
        <v>16.333333333333336</v>
      </c>
      <c r="Q442" s="6">
        <v>0.16666666666666666</v>
      </c>
      <c r="R442" t="str">
        <f t="shared" si="16"/>
        <v>Barranquilla,Circuito Permanentes,Barranquilla/Circuito Permanentes,Juzgado 006 Civil del Circuito de Barranquilla,JHON EDINSON ARNEDO JIMENEZ,12,501,41.75,387,32.25,330,23.0833333333333,18.5,0.166666666666667,15.75,16.3333333333333,0.166666666666667</v>
      </c>
    </row>
    <row r="443" spans="1:18" ht="75" x14ac:dyDescent="0.25">
      <c r="A443" s="11" t="s">
        <v>30</v>
      </c>
      <c r="B443" s="11" t="s">
        <v>864</v>
      </c>
      <c r="C443" s="21" t="str">
        <f t="shared" si="17"/>
        <v>Barranquilla/Circuito Permanentes</v>
      </c>
      <c r="D443" s="13" t="s">
        <v>918</v>
      </c>
      <c r="E443" s="13" t="s">
        <v>919</v>
      </c>
      <c r="F443" s="6">
        <v>12</v>
      </c>
      <c r="G443" s="6">
        <v>479</v>
      </c>
      <c r="H443" s="6">
        <v>39.916666666666671</v>
      </c>
      <c r="I443" s="6">
        <v>383</v>
      </c>
      <c r="J443" s="6">
        <v>31.916666666666661</v>
      </c>
      <c r="K443" s="6">
        <v>271</v>
      </c>
      <c r="L443" s="6">
        <v>22.000000000000004</v>
      </c>
      <c r="M443" s="6">
        <v>17.75</v>
      </c>
      <c r="N443" s="6">
        <v>0.16666666666666666</v>
      </c>
      <c r="O443" s="6">
        <v>15.333333333333336</v>
      </c>
      <c r="P443" s="6">
        <v>16.416666666666668</v>
      </c>
      <c r="Q443" s="6">
        <v>0.16666666666666666</v>
      </c>
      <c r="R443" t="str">
        <f t="shared" si="16"/>
        <v>Barranquilla,Circuito Permanentes,Barranquilla/Circuito Permanentes,Juzgado 012 Civil del Circuito de Barranquilla,JUAN BAUTISTA LYONS  HOYOS,12,479,39.9166666666667,383,31.9166666666667,271,22,17.75,0.166666666666667,15.3333333333333,16.4166666666667,0.166666666666667</v>
      </c>
    </row>
    <row r="444" spans="1:18" ht="75" x14ac:dyDescent="0.25">
      <c r="A444" s="11" t="s">
        <v>30</v>
      </c>
      <c r="B444" s="11" t="s">
        <v>864</v>
      </c>
      <c r="C444" s="21" t="str">
        <f t="shared" si="17"/>
        <v>Barranquilla/Circuito Permanentes</v>
      </c>
      <c r="D444" s="13" t="s">
        <v>920</v>
      </c>
      <c r="E444" s="13" t="s">
        <v>921</v>
      </c>
      <c r="F444" s="6">
        <v>12</v>
      </c>
      <c r="G444" s="6">
        <v>433</v>
      </c>
      <c r="H444" s="6">
        <v>36.083333333333329</v>
      </c>
      <c r="I444" s="6">
        <v>370</v>
      </c>
      <c r="J444" s="6">
        <v>30.833333333333336</v>
      </c>
      <c r="K444" s="6">
        <v>77</v>
      </c>
      <c r="L444" s="6">
        <v>19.666666666666661</v>
      </c>
      <c r="M444" s="6">
        <v>16.249999999999996</v>
      </c>
      <c r="N444" s="6">
        <v>0.16666666666666671</v>
      </c>
      <c r="O444" s="6">
        <v>13.91666666666667</v>
      </c>
      <c r="P444" s="6">
        <v>16.75</v>
      </c>
      <c r="Q444" s="6">
        <v>0.16666666666666671</v>
      </c>
      <c r="R444" t="str">
        <f t="shared" si="16"/>
        <v>Barranquilla,Circuito Permanentes,Barranquilla/Circuito Permanentes,Juzgado 007 Civil del Circuito de Barranquilla,CESAR AUGUSTO ALVEAR  JIMENEZ,12,433,36.0833333333333,370,30.8333333333333,77,19.6666666666667,16.25,0.166666666666667,13.9166666666667,16.75,0.166666666666667</v>
      </c>
    </row>
    <row r="445" spans="1:18" ht="60" x14ac:dyDescent="0.25">
      <c r="A445" s="11" t="s">
        <v>30</v>
      </c>
      <c r="B445" s="11" t="s">
        <v>864</v>
      </c>
      <c r="C445" s="21" t="str">
        <f t="shared" si="17"/>
        <v>Barranquilla/Circuito Permanentes</v>
      </c>
      <c r="D445" s="13" t="s">
        <v>922</v>
      </c>
      <c r="E445" s="13" t="s">
        <v>923</v>
      </c>
      <c r="F445" s="6">
        <v>12</v>
      </c>
      <c r="G445" s="6">
        <v>541</v>
      </c>
      <c r="H445" s="6">
        <v>45.083333333333321</v>
      </c>
      <c r="I445" s="6">
        <v>369</v>
      </c>
      <c r="J445" s="6">
        <v>30.75</v>
      </c>
      <c r="K445" s="6">
        <v>446</v>
      </c>
      <c r="L445" s="6">
        <v>22.999999999999993</v>
      </c>
      <c r="M445" s="6">
        <v>21.916666666666668</v>
      </c>
      <c r="N445" s="6">
        <v>0.16666666666666671</v>
      </c>
      <c r="O445" s="6">
        <v>10.333333333333332</v>
      </c>
      <c r="P445" s="6">
        <v>20.416666666666671</v>
      </c>
      <c r="Q445" s="6">
        <v>0</v>
      </c>
      <c r="R445" t="str">
        <f t="shared" si="16"/>
        <v>Barranquilla,Circuito Permanentes,Barranquilla/Circuito Permanentes,Juzgado 001 Civil del Circuito de Soledad,GERMÁN EMILIO  RODRÍGUEZ  PACHECO,12,541,45.0833333333333,369,30.75,446,23,21.9166666666667,0.166666666666667,10.3333333333333,20.4166666666667,0</v>
      </c>
    </row>
    <row r="446" spans="1:18" ht="75" x14ac:dyDescent="0.25">
      <c r="A446" s="11" t="s">
        <v>30</v>
      </c>
      <c r="B446" s="11" t="s">
        <v>864</v>
      </c>
      <c r="C446" s="21" t="str">
        <f t="shared" si="17"/>
        <v>Barranquilla/Circuito Permanentes</v>
      </c>
      <c r="D446" s="13" t="s">
        <v>924</v>
      </c>
      <c r="E446" s="13" t="s">
        <v>925</v>
      </c>
      <c r="F446" s="6">
        <v>12</v>
      </c>
      <c r="G446" s="6">
        <v>603</v>
      </c>
      <c r="H446" s="6">
        <v>50.250000000000014</v>
      </c>
      <c r="I446" s="6">
        <v>353</v>
      </c>
      <c r="J446" s="6">
        <v>29.416666666666664</v>
      </c>
      <c r="K446" s="6">
        <v>297</v>
      </c>
      <c r="L446" s="6">
        <v>29.5</v>
      </c>
      <c r="M446" s="6">
        <v>20.749999999999996</v>
      </c>
      <c r="N446" s="6"/>
      <c r="O446" s="6">
        <v>12.75</v>
      </c>
      <c r="P446" s="6">
        <v>16.666666666666671</v>
      </c>
      <c r="Q446" s="6"/>
      <c r="R446" t="str">
        <f t="shared" si="16"/>
        <v>Barranquilla,Circuito Permanentes,Barranquilla/Circuito Permanentes,Juzgado 013 Civil del Circuito de Barranquilla,LIBARDO  LEON  LOPEZ,12,603,50.25,353,29.4166666666667,297,29.5,20.75,,12.75,16.6666666666667,</v>
      </c>
    </row>
    <row r="447" spans="1:18" ht="75" x14ac:dyDescent="0.25">
      <c r="A447" s="11" t="s">
        <v>30</v>
      </c>
      <c r="B447" s="11" t="s">
        <v>864</v>
      </c>
      <c r="C447" s="21" t="str">
        <f t="shared" si="17"/>
        <v>Barranquilla/Circuito Permanentes</v>
      </c>
      <c r="D447" s="13" t="s">
        <v>926</v>
      </c>
      <c r="E447" s="13" t="s">
        <v>927</v>
      </c>
      <c r="F447" s="6">
        <v>12</v>
      </c>
      <c r="G447" s="6">
        <v>409</v>
      </c>
      <c r="H447" s="6">
        <v>34.083333333333343</v>
      </c>
      <c r="I447" s="6">
        <v>344</v>
      </c>
      <c r="J447" s="6">
        <v>28.666666666666664</v>
      </c>
      <c r="K447" s="6">
        <v>463</v>
      </c>
      <c r="L447" s="6">
        <v>16.416666666666668</v>
      </c>
      <c r="M447" s="6">
        <v>17.499999999999996</v>
      </c>
      <c r="N447" s="6">
        <v>0.16666666666666666</v>
      </c>
      <c r="O447" s="6">
        <v>12.166666666666666</v>
      </c>
      <c r="P447" s="6">
        <v>16.416666666666668</v>
      </c>
      <c r="Q447" s="6">
        <v>8.3333333333333329E-2</v>
      </c>
      <c r="R447" t="str">
        <f t="shared" si="16"/>
        <v>Barranquilla,Circuito Permanentes,Barranquilla/Circuito Permanentes,Juzgado 001 Civil del Circuito de Barranquilla,NORBERTO GARI  GARCIA,12,409,34.0833333333333,344,28.6666666666667,463,16.4166666666667,17.5,0.166666666666667,12.1666666666667,16.4166666666667,0.0833333333333333</v>
      </c>
    </row>
    <row r="448" spans="1:18" ht="75" x14ac:dyDescent="0.25">
      <c r="A448" s="11" t="s">
        <v>30</v>
      </c>
      <c r="B448" s="11" t="s">
        <v>864</v>
      </c>
      <c r="C448" s="21" t="str">
        <f t="shared" si="17"/>
        <v>Barranquilla/Circuito Permanentes</v>
      </c>
      <c r="D448" s="13" t="s">
        <v>928</v>
      </c>
      <c r="E448" s="13" t="s">
        <v>929</v>
      </c>
      <c r="F448" s="6">
        <v>12</v>
      </c>
      <c r="G448" s="6">
        <v>451</v>
      </c>
      <c r="H448" s="6">
        <v>37.583333333333343</v>
      </c>
      <c r="I448" s="6">
        <v>322</v>
      </c>
      <c r="J448" s="6">
        <v>26.833333333333332</v>
      </c>
      <c r="K448" s="6">
        <v>235</v>
      </c>
      <c r="L448" s="6">
        <v>20.416666666666668</v>
      </c>
      <c r="M448" s="6">
        <v>17.000000000000004</v>
      </c>
      <c r="N448" s="6">
        <v>0.16666666666666666</v>
      </c>
      <c r="O448" s="6">
        <v>11.749999999999998</v>
      </c>
      <c r="P448" s="6">
        <v>14.999999999999998</v>
      </c>
      <c r="Q448" s="6">
        <v>8.3333333333333329E-2</v>
      </c>
      <c r="R448" t="str">
        <f t="shared" si="16"/>
        <v>Barranquilla,Circuito Permanentes,Barranquilla/Circuito Permanentes,Juzgado 004 Civil del Circuito de Barranquilla,JAVIER VELASQUEZ,12,451,37.5833333333333,322,26.8333333333333,235,20.4166666666667,17,0.166666666666667,11.75,15,0.0833333333333333</v>
      </c>
    </row>
    <row r="449" spans="1:18" ht="75" x14ac:dyDescent="0.25">
      <c r="A449" s="11" t="s">
        <v>30</v>
      </c>
      <c r="B449" s="11" t="s">
        <v>864</v>
      </c>
      <c r="C449" s="21" t="str">
        <f t="shared" si="17"/>
        <v>Barranquilla/Circuito Permanentes</v>
      </c>
      <c r="D449" s="13" t="s">
        <v>930</v>
      </c>
      <c r="E449" s="13" t="s">
        <v>931</v>
      </c>
      <c r="F449" s="6">
        <v>12</v>
      </c>
      <c r="G449" s="6">
        <v>511</v>
      </c>
      <c r="H449" s="6">
        <v>42.583333333333321</v>
      </c>
      <c r="I449" s="6">
        <v>321</v>
      </c>
      <c r="J449" s="6">
        <v>26.75</v>
      </c>
      <c r="K449" s="6">
        <v>417</v>
      </c>
      <c r="L449" s="6">
        <v>23.083333333333336</v>
      </c>
      <c r="M449" s="6">
        <v>19.333333333333339</v>
      </c>
      <c r="N449" s="6">
        <v>0.16666666666666666</v>
      </c>
      <c r="O449" s="6">
        <v>8.4166666666666661</v>
      </c>
      <c r="P449" s="6">
        <v>18.166666666666668</v>
      </c>
      <c r="Q449" s="6">
        <v>0.16666666666666666</v>
      </c>
      <c r="R449" t="str">
        <f t="shared" ref="R449:R512" si="18">+CONCATENATE(A449,",",B449,",",C449,",",D449,",",E449,",",F449,",",G449,",",H449,",",I449,",",J449,",",K449,",",L449,",",M449,",",N449,",",O449,",",P449,",",Q449)</f>
        <v>Barranquilla,Circuito Permanentes,Barranquilla/Circuito Permanentes,Juzgado 014 Civil del Circuito de Barranquilla,GUSTAVO ADOLFO HELD  MOLINA,12,511,42.5833333333333,321,26.75,417,23.0833333333333,19.3333333333333,0.166666666666667,8.41666666666667,18.1666666666667,0.166666666666667</v>
      </c>
    </row>
    <row r="450" spans="1:18" ht="75" x14ac:dyDescent="0.25">
      <c r="A450" s="11" t="s">
        <v>30</v>
      </c>
      <c r="B450" s="11" t="s">
        <v>864</v>
      </c>
      <c r="C450" s="21" t="str">
        <f t="shared" ref="C450:C513" si="19">CONCATENATE(A450,"/",B450)</f>
        <v>Barranquilla/Circuito Permanentes</v>
      </c>
      <c r="D450" s="13" t="s">
        <v>932</v>
      </c>
      <c r="E450" s="13" t="s">
        <v>933</v>
      </c>
      <c r="F450" s="6">
        <v>9</v>
      </c>
      <c r="G450" s="6">
        <v>372</v>
      </c>
      <c r="H450" s="6">
        <v>41.333333333333343</v>
      </c>
      <c r="I450" s="6">
        <v>312</v>
      </c>
      <c r="J450" s="6">
        <v>34.666666666666671</v>
      </c>
      <c r="K450" s="6">
        <v>180</v>
      </c>
      <c r="L450" s="6">
        <v>22.666666666666668</v>
      </c>
      <c r="M450" s="6">
        <v>18.666666666666664</v>
      </c>
      <c r="N450" s="6"/>
      <c r="O450" s="6">
        <v>18.888888888888893</v>
      </c>
      <c r="P450" s="6">
        <v>15.777777777777777</v>
      </c>
      <c r="Q450" s="6"/>
      <c r="R450" t="str">
        <f t="shared" si="18"/>
        <v>Barranquilla,Circuito Permanentes,Barranquilla/Circuito Permanentes,Juzgado 005 Civil del Circuito de Barranquilla,CANDELARIA  OBYRNE GUERRERO,9,372,41.3333333333333,312,34.6666666666667,180,22.6666666666667,18.6666666666667,,18.8888888888889,15.7777777777778,</v>
      </c>
    </row>
    <row r="451" spans="1:18" ht="75" x14ac:dyDescent="0.25">
      <c r="A451" s="11" t="s">
        <v>30</v>
      </c>
      <c r="B451" s="11" t="s">
        <v>864</v>
      </c>
      <c r="C451" s="21" t="str">
        <f t="shared" si="19"/>
        <v>Barranquilla/Circuito Permanentes</v>
      </c>
      <c r="D451" s="13" t="s">
        <v>934</v>
      </c>
      <c r="E451" s="13" t="s">
        <v>935</v>
      </c>
      <c r="F451" s="6">
        <v>9</v>
      </c>
      <c r="G451" s="6">
        <v>376</v>
      </c>
      <c r="H451" s="6">
        <v>41.777777777777786</v>
      </c>
      <c r="I451" s="6">
        <v>308</v>
      </c>
      <c r="J451" s="6">
        <v>34.222222222222214</v>
      </c>
      <c r="K451" s="6">
        <v>190</v>
      </c>
      <c r="L451" s="6">
        <v>21.888888888888889</v>
      </c>
      <c r="M451" s="6">
        <v>19.666666666666664</v>
      </c>
      <c r="N451" s="6">
        <v>0.22222222222222221</v>
      </c>
      <c r="O451" s="6">
        <v>14.666666666666666</v>
      </c>
      <c r="P451" s="6">
        <v>19.333333333333332</v>
      </c>
      <c r="Q451" s="6">
        <v>0.22222222222222221</v>
      </c>
      <c r="R451" t="str">
        <f t="shared" si="18"/>
        <v>Barranquilla,Circuito Permanentes,Barranquilla/Circuito Permanentes,Juzgado 015 Civil del Circuito de Barranquilla,RAUL ALBERTO MOLINARES  LEONES,9,376,41.7777777777778,308,34.2222222222222,190,21.8888888888889,19.6666666666667,0.222222222222222,14.6666666666667,19.3333333333333,0.222222222222222</v>
      </c>
    </row>
    <row r="452" spans="1:18" ht="75" x14ac:dyDescent="0.25">
      <c r="A452" s="11" t="s">
        <v>30</v>
      </c>
      <c r="B452" s="11" t="s">
        <v>864</v>
      </c>
      <c r="C452" s="21" t="str">
        <f t="shared" si="19"/>
        <v>Barranquilla/Circuito Permanentes</v>
      </c>
      <c r="D452" s="13" t="s">
        <v>936</v>
      </c>
      <c r="E452" s="13" t="s">
        <v>937</v>
      </c>
      <c r="F452" s="6">
        <v>12</v>
      </c>
      <c r="G452" s="6">
        <v>210</v>
      </c>
      <c r="H452" s="6">
        <v>17.499999999999996</v>
      </c>
      <c r="I452" s="6">
        <v>305</v>
      </c>
      <c r="J452" s="6">
        <v>25.416666666666668</v>
      </c>
      <c r="K452" s="6">
        <v>216</v>
      </c>
      <c r="L452" s="6">
        <v>2.25</v>
      </c>
      <c r="M452" s="6">
        <v>15.083333333333332</v>
      </c>
      <c r="N452" s="6">
        <v>0.16666666666666666</v>
      </c>
      <c r="O452" s="6">
        <v>10.25</v>
      </c>
      <c r="P452" s="6">
        <v>15.000000000000002</v>
      </c>
      <c r="Q452" s="6">
        <v>0.16666666666666666</v>
      </c>
      <c r="R452" t="str">
        <f t="shared" si="18"/>
        <v>Barranquilla,Circuito Permanentes,Barranquilla/Circuito Permanentes,Juzgado 003 Civil del Circuito de Barranquilla,LINETH MARGARITA CORZO  COBA,12,210,17.5,305,25.4166666666667,216,2.25,15.0833333333333,0.166666666666667,10.25,15,0.166666666666667</v>
      </c>
    </row>
    <row r="453" spans="1:18" ht="75" x14ac:dyDescent="0.25">
      <c r="A453" s="11" t="s">
        <v>30</v>
      </c>
      <c r="B453" s="11" t="s">
        <v>864</v>
      </c>
      <c r="C453" s="21" t="str">
        <f t="shared" si="19"/>
        <v>Barranquilla/Circuito Permanentes</v>
      </c>
      <c r="D453" s="13" t="s">
        <v>938</v>
      </c>
      <c r="E453" s="13" t="s">
        <v>939</v>
      </c>
      <c r="F453" s="6">
        <v>6</v>
      </c>
      <c r="G453" s="6">
        <v>240</v>
      </c>
      <c r="H453" s="6">
        <v>40</v>
      </c>
      <c r="I453" s="6">
        <v>291</v>
      </c>
      <c r="J453" s="6">
        <v>48.499999999999993</v>
      </c>
      <c r="K453" s="6">
        <v>274</v>
      </c>
      <c r="L453" s="6">
        <v>21.666666666666668</v>
      </c>
      <c r="M453" s="6">
        <v>18.333333333333336</v>
      </c>
      <c r="N453" s="6">
        <v>0</v>
      </c>
      <c r="O453" s="6">
        <v>31.666666666666661</v>
      </c>
      <c r="P453" s="6">
        <v>16.833333333333332</v>
      </c>
      <c r="Q453" s="6">
        <v>0</v>
      </c>
      <c r="R453" t="str">
        <f t="shared" si="18"/>
        <v>Barranquilla,Circuito Permanentes,Barranquilla/Circuito Permanentes,Juzgado 008 Civil del Circuito de Barranquilla,JENIFER GLEN RIOS,6,240,40,291,48.5,274,21.6666666666667,18.3333333333333,0,31.6666666666667,16.8333333333333,0</v>
      </c>
    </row>
    <row r="454" spans="1:18" ht="75" x14ac:dyDescent="0.25">
      <c r="A454" s="11" t="s">
        <v>30</v>
      </c>
      <c r="B454" s="11" t="s">
        <v>864</v>
      </c>
      <c r="C454" s="21" t="str">
        <f t="shared" si="19"/>
        <v>Barranquilla/Circuito Permanentes</v>
      </c>
      <c r="D454" s="13" t="s">
        <v>940</v>
      </c>
      <c r="E454" s="13" t="s">
        <v>941</v>
      </c>
      <c r="F454" s="6">
        <v>12</v>
      </c>
      <c r="G454" s="6">
        <v>220</v>
      </c>
      <c r="H454" s="6">
        <v>18.333333333333332</v>
      </c>
      <c r="I454" s="6">
        <v>277</v>
      </c>
      <c r="J454" s="6">
        <v>23.083333333333332</v>
      </c>
      <c r="K454" s="6">
        <v>351</v>
      </c>
      <c r="L454" s="6">
        <v>3.8333333333333339</v>
      </c>
      <c r="M454" s="6">
        <v>14.416666666666664</v>
      </c>
      <c r="N454" s="6">
        <v>8.3333333333333329E-2</v>
      </c>
      <c r="O454" s="6">
        <v>7.9166666666666661</v>
      </c>
      <c r="P454" s="6">
        <v>15.000000000000002</v>
      </c>
      <c r="Q454" s="6">
        <v>0.16666666666666666</v>
      </c>
      <c r="R454" t="str">
        <f t="shared" si="18"/>
        <v>Barranquilla,Circuito Permanentes,Barranquilla/Circuito Permanentes,Juzgado 002 Civil del Circuito de Barranquilla,OSIRIS ESTHER ARAUJO  MERCADO,12,220,18.3333333333333,277,23.0833333333333,351,3.83333333333333,14.4166666666667,0.0833333333333333,7.91666666666667,15,0.166666666666667</v>
      </c>
    </row>
    <row r="455" spans="1:18" ht="60" x14ac:dyDescent="0.25">
      <c r="A455" s="11" t="s">
        <v>69</v>
      </c>
      <c r="B455" s="11" t="s">
        <v>864</v>
      </c>
      <c r="C455" s="21" t="str">
        <f t="shared" si="19"/>
        <v>Bogotá/Circuito Permanentes</v>
      </c>
      <c r="D455" s="13" t="s">
        <v>942</v>
      </c>
      <c r="E455" s="13" t="s">
        <v>943</v>
      </c>
      <c r="F455" s="6">
        <v>12</v>
      </c>
      <c r="G455" s="6">
        <v>1154</v>
      </c>
      <c r="H455" s="6">
        <v>96.166666666666643</v>
      </c>
      <c r="I455" s="6">
        <v>861</v>
      </c>
      <c r="J455" s="6">
        <v>71.749999999999986</v>
      </c>
      <c r="K455" s="6">
        <v>608</v>
      </c>
      <c r="L455" s="6">
        <v>53.750000000000007</v>
      </c>
      <c r="M455" s="6">
        <v>38.333333333333336</v>
      </c>
      <c r="N455" s="6">
        <v>4.083333333333333</v>
      </c>
      <c r="O455" s="6">
        <v>35.166666666666664</v>
      </c>
      <c r="P455" s="6">
        <v>36.083333333333329</v>
      </c>
      <c r="Q455" s="6">
        <v>0.50000000000000011</v>
      </c>
      <c r="R455" t="str">
        <f t="shared" si="18"/>
        <v>Bogotá,Circuito Permanentes,Bogotá/Circuito Permanentes,Juzgado 016 Civil del Circuito de Bogotá,CLAUDIA MILDRED PINTO  MARTINEZ,12,1154,96.1666666666666,861,71.75,608,53.75,38.3333333333333,4.08333333333333,35.1666666666667,36.0833333333333,0.5</v>
      </c>
    </row>
    <row r="456" spans="1:18" ht="60" x14ac:dyDescent="0.25">
      <c r="A456" s="11" t="s">
        <v>69</v>
      </c>
      <c r="B456" s="11" t="s">
        <v>864</v>
      </c>
      <c r="C456" s="21" t="str">
        <f t="shared" si="19"/>
        <v>Bogotá/Circuito Permanentes</v>
      </c>
      <c r="D456" s="13" t="s">
        <v>944</v>
      </c>
      <c r="E456" s="13" t="s">
        <v>945</v>
      </c>
      <c r="F456" s="6">
        <v>12</v>
      </c>
      <c r="G456" s="6">
        <v>1092</v>
      </c>
      <c r="H456" s="6">
        <v>91.000000000000014</v>
      </c>
      <c r="I456" s="6">
        <v>850</v>
      </c>
      <c r="J456" s="6">
        <v>70.833333333333329</v>
      </c>
      <c r="K456" s="6">
        <v>356</v>
      </c>
      <c r="L456" s="6">
        <v>50.583333333333336</v>
      </c>
      <c r="M456" s="6">
        <v>38.5</v>
      </c>
      <c r="N456" s="6">
        <v>1.916666666666667</v>
      </c>
      <c r="O456" s="6">
        <v>34.166666666666664</v>
      </c>
      <c r="P456" s="6">
        <v>36.416666666666664</v>
      </c>
      <c r="Q456" s="6">
        <v>0.25000000000000006</v>
      </c>
      <c r="R456" t="str">
        <f t="shared" si="18"/>
        <v>Bogotá,Circuito Permanentes,Bogotá/Circuito Permanentes,Juzgado 043 Civil del Circuito de Bogotá,RONALD NEIL OROZCO GOMEZ,12,1092,91,850,70.8333333333333,356,50.5833333333333,38.5,1.91666666666667,34.1666666666667,36.4166666666667,0.25</v>
      </c>
    </row>
    <row r="457" spans="1:18" ht="75" x14ac:dyDescent="0.25">
      <c r="A457" s="11" t="s">
        <v>69</v>
      </c>
      <c r="B457" s="11" t="s">
        <v>864</v>
      </c>
      <c r="C457" s="21" t="str">
        <f t="shared" si="19"/>
        <v>Bogotá/Circuito Permanentes</v>
      </c>
      <c r="D457" s="13" t="s">
        <v>946</v>
      </c>
      <c r="E457" s="13" t="s">
        <v>947</v>
      </c>
      <c r="F457" s="6">
        <v>12</v>
      </c>
      <c r="G457" s="6">
        <v>920</v>
      </c>
      <c r="H457" s="6">
        <v>76.666666666666643</v>
      </c>
      <c r="I457" s="6">
        <v>821</v>
      </c>
      <c r="J457" s="6">
        <v>68.416666666666671</v>
      </c>
      <c r="K457" s="6">
        <v>498</v>
      </c>
      <c r="L457" s="6">
        <v>36.416666666666657</v>
      </c>
      <c r="M457" s="6">
        <v>39.666666666666664</v>
      </c>
      <c r="N457" s="6">
        <v>0.58333333333333337</v>
      </c>
      <c r="O457" s="6">
        <v>28.25</v>
      </c>
      <c r="P457" s="6">
        <v>40.166666666666657</v>
      </c>
      <c r="Q457" s="6">
        <v>0</v>
      </c>
      <c r="R457" t="str">
        <f t="shared" si="18"/>
        <v>Bogotá,Circuito Permanentes,Bogotá/Circuito Permanentes,Juzgado 001 Civil del Circuito de Bogotá,GAMALMOHAMMAND OTHMAN ATSHAN RUBIANO,12,920,76.6666666666666,821,68.4166666666667,498,36.4166666666667,39.6666666666667,0.583333333333333,28.25,40.1666666666667,0</v>
      </c>
    </row>
    <row r="458" spans="1:18" ht="60" x14ac:dyDescent="0.25">
      <c r="A458" s="11" t="s">
        <v>69</v>
      </c>
      <c r="B458" s="11" t="s">
        <v>864</v>
      </c>
      <c r="C458" s="21" t="str">
        <f t="shared" si="19"/>
        <v>Bogotá/Circuito Permanentes</v>
      </c>
      <c r="D458" s="13" t="s">
        <v>948</v>
      </c>
      <c r="E458" s="13" t="s">
        <v>949</v>
      </c>
      <c r="F458" s="6">
        <v>12</v>
      </c>
      <c r="G458" s="6">
        <v>999</v>
      </c>
      <c r="H458" s="6">
        <v>83.250000000000014</v>
      </c>
      <c r="I458" s="6">
        <v>821</v>
      </c>
      <c r="J458" s="6">
        <v>68.416666666666657</v>
      </c>
      <c r="K458" s="6">
        <v>416</v>
      </c>
      <c r="L458" s="6">
        <v>41.916666666666671</v>
      </c>
      <c r="M458" s="6">
        <v>39.25</v>
      </c>
      <c r="N458" s="6">
        <v>2.0833333333333335</v>
      </c>
      <c r="O458" s="6">
        <v>31.583333333333336</v>
      </c>
      <c r="P458" s="6">
        <v>36.25</v>
      </c>
      <c r="Q458" s="6">
        <v>0.58333333333333337</v>
      </c>
      <c r="R458" t="str">
        <f t="shared" si="18"/>
        <v>Bogotá,Circuito Permanentes,Bogotá/Circuito Permanentes,Juzgado 029 Civil del Circuito de Bogotá,MARTHA INES  DIAZ ROMERO,12,999,83.25,821,68.4166666666667,416,41.9166666666667,39.25,2.08333333333333,31.5833333333333,36.25,0.583333333333333</v>
      </c>
    </row>
    <row r="459" spans="1:18" ht="60" x14ac:dyDescent="0.25">
      <c r="A459" s="11" t="s">
        <v>69</v>
      </c>
      <c r="B459" s="11" t="s">
        <v>864</v>
      </c>
      <c r="C459" s="21" t="str">
        <f t="shared" si="19"/>
        <v>Bogotá/Circuito Permanentes</v>
      </c>
      <c r="D459" s="13" t="s">
        <v>950</v>
      </c>
      <c r="E459" s="13" t="s">
        <v>951</v>
      </c>
      <c r="F459" s="6">
        <v>12</v>
      </c>
      <c r="G459" s="6">
        <v>1165</v>
      </c>
      <c r="H459" s="6">
        <v>97.083333333333357</v>
      </c>
      <c r="I459" s="6">
        <v>812</v>
      </c>
      <c r="J459" s="6">
        <v>67.666666666666643</v>
      </c>
      <c r="K459" s="6">
        <v>352</v>
      </c>
      <c r="L459" s="6">
        <v>52.916666666666679</v>
      </c>
      <c r="M459" s="6">
        <v>39.916666666666671</v>
      </c>
      <c r="N459" s="6">
        <v>4.25</v>
      </c>
      <c r="O459" s="6">
        <v>29.749999999999996</v>
      </c>
      <c r="P459" s="6">
        <v>37.5</v>
      </c>
      <c r="Q459" s="6">
        <v>0.41666666666666663</v>
      </c>
      <c r="R459" t="str">
        <f t="shared" si="18"/>
        <v>Bogotá,Circuito Permanentes,Bogotá/Circuito Permanentes,Juzgado 044 Civil del Circuito de Bogotá,HENEY VELASQUEZ  ORTIZ,12,1165,97.0833333333334,812,67.6666666666666,352,52.9166666666667,39.9166666666667,4.25,29.75,37.5,0.416666666666667</v>
      </c>
    </row>
    <row r="460" spans="1:18" ht="90" x14ac:dyDescent="0.25">
      <c r="A460" s="11" t="s">
        <v>69</v>
      </c>
      <c r="B460" s="11" t="s">
        <v>864</v>
      </c>
      <c r="C460" s="21" t="str">
        <f t="shared" si="19"/>
        <v>Bogotá/Circuito Permanentes</v>
      </c>
      <c r="D460" s="13" t="s">
        <v>952</v>
      </c>
      <c r="E460" s="13" t="s">
        <v>953</v>
      </c>
      <c r="F460" s="6">
        <v>12</v>
      </c>
      <c r="G460" s="6">
        <v>1093</v>
      </c>
      <c r="H460" s="6">
        <v>91.083333333333314</v>
      </c>
      <c r="I460" s="6">
        <v>811</v>
      </c>
      <c r="J460" s="6">
        <v>67.583333333333314</v>
      </c>
      <c r="K460" s="6">
        <v>626</v>
      </c>
      <c r="L460" s="6">
        <v>51.249999999999986</v>
      </c>
      <c r="M460" s="6">
        <v>37.833333333333329</v>
      </c>
      <c r="N460" s="6">
        <v>1.9999999999999996</v>
      </c>
      <c r="O460" s="6">
        <v>32</v>
      </c>
      <c r="P460" s="6">
        <v>35.249999999999993</v>
      </c>
      <c r="Q460" s="6">
        <v>0.33333333333333337</v>
      </c>
      <c r="R460" t="str">
        <f t="shared" si="18"/>
        <v>Bogotá,Circuito Permanentes,Bogotá/Circuito Permanentes,Juzgado 030 Civil del Circuito de Bogotá,CLAUDIA PATRICIA  NAVARRETE  PALOMARES,12,1093,91.0833333333333,811,67.5833333333333,626,51.25,37.8333333333333,2,32,35.25,0.333333333333333</v>
      </c>
    </row>
    <row r="461" spans="1:18" ht="60" x14ac:dyDescent="0.25">
      <c r="A461" s="11" t="s">
        <v>69</v>
      </c>
      <c r="B461" s="11" t="s">
        <v>864</v>
      </c>
      <c r="C461" s="21" t="str">
        <f t="shared" si="19"/>
        <v>Bogotá/Circuito Permanentes</v>
      </c>
      <c r="D461" s="13" t="s">
        <v>954</v>
      </c>
      <c r="E461" s="13" t="s">
        <v>955</v>
      </c>
      <c r="F461" s="6">
        <v>12</v>
      </c>
      <c r="G461" s="6">
        <v>962</v>
      </c>
      <c r="H461" s="6">
        <v>80.166666666666671</v>
      </c>
      <c r="I461" s="6">
        <v>802</v>
      </c>
      <c r="J461" s="6">
        <v>66.833333333333343</v>
      </c>
      <c r="K461" s="6">
        <v>349</v>
      </c>
      <c r="L461" s="6">
        <v>38.833333333333343</v>
      </c>
      <c r="M461" s="6">
        <v>38.583333333333336</v>
      </c>
      <c r="N461" s="6">
        <v>2.75</v>
      </c>
      <c r="O461" s="6">
        <v>32.583333333333329</v>
      </c>
      <c r="P461" s="6">
        <v>33.999999999999993</v>
      </c>
      <c r="Q461" s="6">
        <v>0.25000000000000006</v>
      </c>
      <c r="R461" t="str">
        <f t="shared" si="18"/>
        <v>Bogotá,Circuito Permanentes,Bogotá/Circuito Permanentes,Juzgado 032 Civil del Circuito de Bogotá,GUSTAVO  SERRANO  RUBIO,12,962,80.1666666666667,802,66.8333333333333,349,38.8333333333333,38.5833333333333,2.75,32.5833333333333,34,0.25</v>
      </c>
    </row>
    <row r="462" spans="1:18" ht="60" x14ac:dyDescent="0.25">
      <c r="A462" s="11" t="s">
        <v>69</v>
      </c>
      <c r="B462" s="11" t="s">
        <v>864</v>
      </c>
      <c r="C462" s="21" t="str">
        <f t="shared" si="19"/>
        <v>Bogotá/Circuito Permanentes</v>
      </c>
      <c r="D462" s="13" t="s">
        <v>956</v>
      </c>
      <c r="E462" s="13" t="s">
        <v>957</v>
      </c>
      <c r="F462" s="6">
        <v>12</v>
      </c>
      <c r="G462" s="6">
        <v>1227</v>
      </c>
      <c r="H462" s="6">
        <v>102.25000000000003</v>
      </c>
      <c r="I462" s="6">
        <v>786</v>
      </c>
      <c r="J462" s="6">
        <v>65.5</v>
      </c>
      <c r="K462" s="6">
        <v>437</v>
      </c>
      <c r="L462" s="6">
        <v>61.833333333333329</v>
      </c>
      <c r="M462" s="6">
        <v>38.083333333333343</v>
      </c>
      <c r="N462" s="6">
        <v>2.3333333333333335</v>
      </c>
      <c r="O462" s="6">
        <v>30.166666666666664</v>
      </c>
      <c r="P462" s="6">
        <v>35</v>
      </c>
      <c r="Q462" s="6">
        <v>0.33333333333333331</v>
      </c>
      <c r="R462" t="str">
        <f t="shared" si="18"/>
        <v>Bogotá,Circuito Permanentes,Bogotá/Circuito Permanentes,Juzgado 023 Civil del Circuito de Bogotá,TIRSO  PEÑA HERNANDEZ,12,1227,102.25,786,65.5,437,61.8333333333333,38.0833333333333,2.33333333333333,30.1666666666667,35,0.333333333333333</v>
      </c>
    </row>
    <row r="463" spans="1:18" ht="60" x14ac:dyDescent="0.25">
      <c r="A463" s="11" t="s">
        <v>69</v>
      </c>
      <c r="B463" s="11" t="s">
        <v>864</v>
      </c>
      <c r="C463" s="21" t="str">
        <f t="shared" si="19"/>
        <v>Bogotá/Circuito Permanentes</v>
      </c>
      <c r="D463" s="13" t="s">
        <v>958</v>
      </c>
      <c r="E463" s="13" t="s">
        <v>959</v>
      </c>
      <c r="F463" s="6">
        <v>12</v>
      </c>
      <c r="G463" s="6">
        <v>1115</v>
      </c>
      <c r="H463" s="6">
        <v>92.916666666666643</v>
      </c>
      <c r="I463" s="6">
        <v>784</v>
      </c>
      <c r="J463" s="6">
        <v>65.333333333333329</v>
      </c>
      <c r="K463" s="6">
        <v>607</v>
      </c>
      <c r="L463" s="6">
        <v>55.666666666666664</v>
      </c>
      <c r="M463" s="6">
        <v>33.916666666666664</v>
      </c>
      <c r="N463" s="6">
        <v>3.333333333333333</v>
      </c>
      <c r="O463" s="6">
        <v>29.249999999999996</v>
      </c>
      <c r="P463" s="6">
        <v>36</v>
      </c>
      <c r="Q463" s="6">
        <v>8.3333333333333329E-2</v>
      </c>
      <c r="R463" t="str">
        <f t="shared" si="18"/>
        <v>Bogotá,Circuito Permanentes,Bogotá/Circuito Permanentes,Juzgado 010 Civil del Circuito de Bogotá,FELIPE PABLO MOJICA  CORTES,12,1115,92.9166666666666,784,65.3333333333333,607,55.6666666666667,33.9166666666667,3.33333333333333,29.25,36,0.0833333333333333</v>
      </c>
    </row>
    <row r="464" spans="1:18" ht="60" x14ac:dyDescent="0.25">
      <c r="A464" s="11" t="s">
        <v>69</v>
      </c>
      <c r="B464" s="11" t="s">
        <v>864</v>
      </c>
      <c r="C464" s="21" t="str">
        <f t="shared" si="19"/>
        <v>Bogotá/Circuito Permanentes</v>
      </c>
      <c r="D464" s="13" t="s">
        <v>960</v>
      </c>
      <c r="E464" s="13" t="s">
        <v>961</v>
      </c>
      <c r="F464" s="6">
        <v>12</v>
      </c>
      <c r="G464" s="6">
        <v>1145</v>
      </c>
      <c r="H464" s="6">
        <v>95.416666666666657</v>
      </c>
      <c r="I464" s="6">
        <v>780</v>
      </c>
      <c r="J464" s="6">
        <v>65</v>
      </c>
      <c r="K464" s="6">
        <v>615</v>
      </c>
      <c r="L464" s="6">
        <v>52.333333333333336</v>
      </c>
      <c r="M464" s="6">
        <v>38.583333333333336</v>
      </c>
      <c r="N464" s="6">
        <v>4.5</v>
      </c>
      <c r="O464" s="6">
        <v>30.25</v>
      </c>
      <c r="P464" s="6">
        <v>34.333333333333336</v>
      </c>
      <c r="Q464" s="6">
        <v>0.41666666666666674</v>
      </c>
      <c r="R464" t="str">
        <f t="shared" si="18"/>
        <v>Bogotá,Circuito Permanentes,Bogotá/Circuito Permanentes,Juzgado 041 Civil del Circuito de Bogotá,JANETH JAZMINA BRITTO RIVERO,12,1145,95.4166666666667,780,65,615,52.3333333333333,38.5833333333333,4.5,30.25,34.3333333333333,0.416666666666667</v>
      </c>
    </row>
    <row r="465" spans="1:18" ht="60" x14ac:dyDescent="0.25">
      <c r="A465" s="11" t="s">
        <v>69</v>
      </c>
      <c r="B465" s="11" t="s">
        <v>864</v>
      </c>
      <c r="C465" s="21" t="str">
        <f t="shared" si="19"/>
        <v>Bogotá/Circuito Permanentes</v>
      </c>
      <c r="D465" s="13" t="s">
        <v>962</v>
      </c>
      <c r="E465" s="13" t="s">
        <v>963</v>
      </c>
      <c r="F465" s="6">
        <v>12</v>
      </c>
      <c r="G465" s="6">
        <v>967</v>
      </c>
      <c r="H465" s="6">
        <v>80.583333333333357</v>
      </c>
      <c r="I465" s="6">
        <v>778</v>
      </c>
      <c r="J465" s="6">
        <v>64.833333333333343</v>
      </c>
      <c r="K465" s="6">
        <v>568</v>
      </c>
      <c r="L465" s="6">
        <v>40.5</v>
      </c>
      <c r="M465" s="6">
        <v>38.583333333333329</v>
      </c>
      <c r="N465" s="6">
        <v>1.4999999999999998</v>
      </c>
      <c r="O465" s="6">
        <v>27.666666666666668</v>
      </c>
      <c r="P465" s="6">
        <v>36.583333333333336</v>
      </c>
      <c r="Q465" s="6">
        <v>0.58333333333333337</v>
      </c>
      <c r="R465" t="str">
        <f t="shared" si="18"/>
        <v>Bogotá,Circuito Permanentes,Bogotá/Circuito Permanentes,Juzgado 035 Civil del Circuito de Bogotá,LUIS GUILLERMO  BOLAÑO SANCHEZ,12,967,80.5833333333334,778,64.8333333333333,568,40.5,38.5833333333333,1.5,27.6666666666667,36.5833333333333,0.583333333333333</v>
      </c>
    </row>
    <row r="466" spans="1:18" ht="60" x14ac:dyDescent="0.25">
      <c r="A466" s="11" t="s">
        <v>69</v>
      </c>
      <c r="B466" s="11" t="s">
        <v>864</v>
      </c>
      <c r="C466" s="21" t="str">
        <f t="shared" si="19"/>
        <v>Bogotá/Circuito Permanentes</v>
      </c>
      <c r="D466" s="13" t="s">
        <v>964</v>
      </c>
      <c r="E466" s="13" t="s">
        <v>965</v>
      </c>
      <c r="F466" s="6">
        <v>12</v>
      </c>
      <c r="G466" s="6">
        <v>1184</v>
      </c>
      <c r="H466" s="6">
        <v>98.666666666666657</v>
      </c>
      <c r="I466" s="6">
        <v>770</v>
      </c>
      <c r="J466" s="6">
        <v>64.166666666666657</v>
      </c>
      <c r="K466" s="6">
        <v>689</v>
      </c>
      <c r="L466" s="6">
        <v>55.083333333333329</v>
      </c>
      <c r="M466" s="6">
        <v>39.416666666666671</v>
      </c>
      <c r="N466" s="6">
        <v>4.1666666666666661</v>
      </c>
      <c r="O466" s="6">
        <v>27.833333333333325</v>
      </c>
      <c r="P466" s="6">
        <v>35.833333333333336</v>
      </c>
      <c r="Q466" s="6">
        <v>0.50000000000000011</v>
      </c>
      <c r="R466" t="str">
        <f t="shared" si="18"/>
        <v>Bogotá,Circuito Permanentes,Bogotá/Circuito Permanentes,Juzgado 003 Civil del Circuito de Bogotá,LILIANA CORREDOR MARTINEZ,12,1184,98.6666666666667,770,64.1666666666667,689,55.0833333333333,39.4166666666667,4.16666666666667,27.8333333333333,35.8333333333333,0.5</v>
      </c>
    </row>
    <row r="467" spans="1:18" ht="60" x14ac:dyDescent="0.25">
      <c r="A467" s="11" t="s">
        <v>69</v>
      </c>
      <c r="B467" s="11" t="s">
        <v>864</v>
      </c>
      <c r="C467" s="21" t="str">
        <f t="shared" si="19"/>
        <v>Bogotá/Circuito Permanentes</v>
      </c>
      <c r="D467" s="13" t="s">
        <v>966</v>
      </c>
      <c r="E467" s="13" t="s">
        <v>967</v>
      </c>
      <c r="F467" s="6">
        <v>12</v>
      </c>
      <c r="G467" s="6">
        <v>1021</v>
      </c>
      <c r="H467" s="6">
        <v>85.083333333333329</v>
      </c>
      <c r="I467" s="6">
        <v>755</v>
      </c>
      <c r="J467" s="6">
        <v>62.916666666666686</v>
      </c>
      <c r="K467" s="6">
        <v>328</v>
      </c>
      <c r="L467" s="6">
        <v>44.5</v>
      </c>
      <c r="M467" s="6">
        <v>38.666666666666671</v>
      </c>
      <c r="N467" s="6">
        <v>1.916666666666667</v>
      </c>
      <c r="O467" s="6">
        <v>24.666666666666664</v>
      </c>
      <c r="P467" s="6">
        <v>37.750000000000007</v>
      </c>
      <c r="Q467" s="6">
        <v>0.50000000000000011</v>
      </c>
      <c r="R467" t="str">
        <f t="shared" si="18"/>
        <v>Bogotá,Circuito Permanentes,Bogotá/Circuito Permanentes,Juzgado 038 Civil del Circuito de Bogotá,CONSTANZA ALICIA PIÑEROS VARGAS,12,1021,85.0833333333333,755,62.9166666666667,328,44.5,38.6666666666667,1.91666666666667,24.6666666666667,37.75,0.5</v>
      </c>
    </row>
    <row r="468" spans="1:18" ht="60" x14ac:dyDescent="0.25">
      <c r="A468" s="11" t="s">
        <v>69</v>
      </c>
      <c r="B468" s="11" t="s">
        <v>864</v>
      </c>
      <c r="C468" s="21" t="str">
        <f t="shared" si="19"/>
        <v>Bogotá/Circuito Permanentes</v>
      </c>
      <c r="D468" s="13" t="s">
        <v>968</v>
      </c>
      <c r="E468" s="13" t="s">
        <v>969</v>
      </c>
      <c r="F468" s="6">
        <v>12</v>
      </c>
      <c r="G468" s="6">
        <v>1157</v>
      </c>
      <c r="H468" s="6">
        <v>96.416666666666643</v>
      </c>
      <c r="I468" s="6">
        <v>753</v>
      </c>
      <c r="J468" s="6">
        <v>62.75</v>
      </c>
      <c r="K468" s="6">
        <v>452</v>
      </c>
      <c r="L468" s="6">
        <v>56.416666666666657</v>
      </c>
      <c r="M468" s="6">
        <v>37.916666666666664</v>
      </c>
      <c r="N468" s="6">
        <v>2.083333333333333</v>
      </c>
      <c r="O468" s="6">
        <v>26.416666666666664</v>
      </c>
      <c r="P468" s="6">
        <v>36</v>
      </c>
      <c r="Q468" s="6">
        <v>0.33333333333333331</v>
      </c>
      <c r="R468" t="str">
        <f t="shared" si="18"/>
        <v>Bogotá,Circuito Permanentes,Bogotá/Circuito Permanentes,Juzgado 006 Civil del Circuito de Bogotá,REYNALDO HUERTAS,12,1157,96.4166666666666,753,62.75,452,56.4166666666667,37.9166666666667,2.08333333333333,26.4166666666667,36,0.333333333333333</v>
      </c>
    </row>
    <row r="469" spans="1:18" ht="60" x14ac:dyDescent="0.25">
      <c r="A469" s="11" t="s">
        <v>69</v>
      </c>
      <c r="B469" s="11" t="s">
        <v>864</v>
      </c>
      <c r="C469" s="21" t="str">
        <f t="shared" si="19"/>
        <v>Bogotá/Circuito Permanentes</v>
      </c>
      <c r="D469" s="13" t="s">
        <v>970</v>
      </c>
      <c r="E469" s="13" t="s">
        <v>971</v>
      </c>
      <c r="F469" s="6">
        <v>12</v>
      </c>
      <c r="G469" s="6">
        <v>1042</v>
      </c>
      <c r="H469" s="6">
        <v>86.833333333333329</v>
      </c>
      <c r="I469" s="6">
        <v>739</v>
      </c>
      <c r="J469" s="6">
        <v>61.583333333333329</v>
      </c>
      <c r="K469" s="6">
        <v>492</v>
      </c>
      <c r="L469" s="6">
        <v>44.583333333333329</v>
      </c>
      <c r="M469" s="6">
        <v>38.333333333333343</v>
      </c>
      <c r="N469" s="6">
        <v>3.9166666666666665</v>
      </c>
      <c r="O469" s="6">
        <v>25.416666666666661</v>
      </c>
      <c r="P469" s="6">
        <v>35.833333333333343</v>
      </c>
      <c r="Q469" s="6">
        <v>0.33333333333333343</v>
      </c>
      <c r="R469" t="str">
        <f t="shared" si="18"/>
        <v>Bogotá,Circuito Permanentes,Bogotá/Circuito Permanentes,Juzgado 028 Civil del Circuito de Bogotá,JOHN EDWIN  CASADIEGO PARRA,12,1042,86.8333333333333,739,61.5833333333333,492,44.5833333333333,38.3333333333333,3.91666666666667,25.4166666666667,35.8333333333333,0.333333333333333</v>
      </c>
    </row>
    <row r="470" spans="1:18" ht="60" x14ac:dyDescent="0.25">
      <c r="A470" s="11" t="s">
        <v>69</v>
      </c>
      <c r="B470" s="11" t="s">
        <v>864</v>
      </c>
      <c r="C470" s="21" t="str">
        <f t="shared" si="19"/>
        <v>Bogotá/Circuito Permanentes</v>
      </c>
      <c r="D470" s="13" t="s">
        <v>972</v>
      </c>
      <c r="E470" s="13" t="s">
        <v>973</v>
      </c>
      <c r="F470" s="6">
        <v>12</v>
      </c>
      <c r="G470" s="6">
        <v>1100</v>
      </c>
      <c r="H470" s="6">
        <v>91.666666666666671</v>
      </c>
      <c r="I470" s="6">
        <v>733</v>
      </c>
      <c r="J470" s="6">
        <v>61.083333333333314</v>
      </c>
      <c r="K470" s="6">
        <v>538</v>
      </c>
      <c r="L470" s="6">
        <v>49.583333333333321</v>
      </c>
      <c r="M470" s="6">
        <v>38.333333333333336</v>
      </c>
      <c r="N470" s="6">
        <v>3.7500000000000004</v>
      </c>
      <c r="O470" s="6">
        <v>24.916666666666661</v>
      </c>
      <c r="P470" s="6">
        <v>35.750000000000007</v>
      </c>
      <c r="Q470" s="6">
        <v>0.41666666666666674</v>
      </c>
      <c r="R470" t="str">
        <f t="shared" si="18"/>
        <v>Bogotá,Circuito Permanentes,Bogotá/Circuito Permanentes,Juzgado 005 Civil del Circuito de Bogotá,NANCY LILIANA FUENTES VELANDIA,12,1100,91.6666666666667,733,61.0833333333333,538,49.5833333333333,38.3333333333333,3.75,24.9166666666667,35.75,0.416666666666667</v>
      </c>
    </row>
    <row r="471" spans="1:18" ht="60" x14ac:dyDescent="0.25">
      <c r="A471" s="11" t="s">
        <v>69</v>
      </c>
      <c r="B471" s="11" t="s">
        <v>864</v>
      </c>
      <c r="C471" s="21" t="str">
        <f t="shared" si="19"/>
        <v>Bogotá/Circuito Permanentes</v>
      </c>
      <c r="D471" s="13" t="s">
        <v>974</v>
      </c>
      <c r="E471" s="13" t="s">
        <v>975</v>
      </c>
      <c r="F471" s="6">
        <v>12</v>
      </c>
      <c r="G471" s="6">
        <v>956</v>
      </c>
      <c r="H471" s="6">
        <v>79.666666666666657</v>
      </c>
      <c r="I471" s="6">
        <v>720</v>
      </c>
      <c r="J471" s="6">
        <v>59.999999999999993</v>
      </c>
      <c r="K471" s="6">
        <v>257</v>
      </c>
      <c r="L471" s="6">
        <v>42.916666666666664</v>
      </c>
      <c r="M471" s="6">
        <v>34.583333333333343</v>
      </c>
      <c r="N471" s="6">
        <v>2.1666666666666665</v>
      </c>
      <c r="O471" s="6">
        <v>24.583333333333329</v>
      </c>
      <c r="P471" s="6">
        <v>34.916666666666671</v>
      </c>
      <c r="Q471" s="6">
        <v>0.5</v>
      </c>
      <c r="R471" t="str">
        <f t="shared" si="18"/>
        <v>Bogotá,Circuito Permanentes,Bogotá/Circuito Permanentes,Juzgado 024 Civil del Circuito de Bogotá,HEIDI MARIANA LANCHEROS  MURCIA,12,956,79.6666666666667,720,60,257,42.9166666666667,34.5833333333333,2.16666666666667,24.5833333333333,34.9166666666667,0.5</v>
      </c>
    </row>
    <row r="472" spans="1:18" ht="60" x14ac:dyDescent="0.25">
      <c r="A472" s="11" t="s">
        <v>69</v>
      </c>
      <c r="B472" s="11" t="s">
        <v>864</v>
      </c>
      <c r="C472" s="21" t="str">
        <f t="shared" si="19"/>
        <v>Bogotá/Circuito Permanentes</v>
      </c>
      <c r="D472" s="13" t="s">
        <v>976</v>
      </c>
      <c r="E472" s="13" t="s">
        <v>977</v>
      </c>
      <c r="F472" s="6">
        <v>12</v>
      </c>
      <c r="G472" s="6">
        <v>916</v>
      </c>
      <c r="H472" s="6">
        <v>76.3333333333333</v>
      </c>
      <c r="I472" s="6">
        <v>720</v>
      </c>
      <c r="J472" s="6">
        <v>60</v>
      </c>
      <c r="K472" s="6">
        <v>446</v>
      </c>
      <c r="L472" s="6">
        <v>36.833333333333321</v>
      </c>
      <c r="M472" s="6">
        <v>37.583333333333343</v>
      </c>
      <c r="N472" s="6">
        <v>1.9166666666666663</v>
      </c>
      <c r="O472" s="6">
        <v>23.916666666666668</v>
      </c>
      <c r="P472" s="6">
        <v>35.666666666666671</v>
      </c>
      <c r="Q472" s="6">
        <v>0.41666666666666674</v>
      </c>
      <c r="R472" t="str">
        <f t="shared" si="18"/>
        <v>Bogotá,Circuito Permanentes,Bogotá/Circuito Permanentes,Juzgado 037 Civil del Circuito de Bogotá,HERNANDO  FORERO DIAZ,12,916,76.3333333333333,720,60,446,36.8333333333333,37.5833333333333,1.91666666666667,23.9166666666667,35.6666666666667,0.416666666666667</v>
      </c>
    </row>
    <row r="473" spans="1:18" ht="60" x14ac:dyDescent="0.25">
      <c r="A473" s="11" t="s">
        <v>69</v>
      </c>
      <c r="B473" s="11" t="s">
        <v>864</v>
      </c>
      <c r="C473" s="21" t="str">
        <f t="shared" si="19"/>
        <v>Bogotá/Circuito Permanentes</v>
      </c>
      <c r="D473" s="13" t="s">
        <v>978</v>
      </c>
      <c r="E473" s="13" t="s">
        <v>979</v>
      </c>
      <c r="F473" s="6">
        <v>12</v>
      </c>
      <c r="G473" s="6">
        <v>1061</v>
      </c>
      <c r="H473" s="6">
        <v>88.416666666666671</v>
      </c>
      <c r="I473" s="6">
        <v>719</v>
      </c>
      <c r="J473" s="6">
        <v>59.916666666666664</v>
      </c>
      <c r="K473" s="6">
        <v>429</v>
      </c>
      <c r="L473" s="6">
        <v>46.333333333333336</v>
      </c>
      <c r="M473" s="6">
        <v>39.083333333333329</v>
      </c>
      <c r="N473" s="6">
        <v>3.0000000000000004</v>
      </c>
      <c r="O473" s="6">
        <v>22.249999999999993</v>
      </c>
      <c r="P473" s="6">
        <v>37.333333333333336</v>
      </c>
      <c r="Q473" s="6">
        <v>0.33333333333333331</v>
      </c>
      <c r="R473" t="str">
        <f t="shared" si="18"/>
        <v>Bogotá,Circuito Permanentes,Bogotá/Circuito Permanentes,Juzgado 018 Civil del Circuito de Bogotá,EDILMA  CARDONA  PINO,12,1061,88.4166666666667,719,59.9166666666667,429,46.3333333333333,39.0833333333333,3,22.25,37.3333333333333,0.333333333333333</v>
      </c>
    </row>
    <row r="474" spans="1:18" ht="60" x14ac:dyDescent="0.25">
      <c r="A474" s="11" t="s">
        <v>69</v>
      </c>
      <c r="B474" s="11" t="s">
        <v>864</v>
      </c>
      <c r="C474" s="21" t="str">
        <f t="shared" si="19"/>
        <v>Bogotá/Circuito Permanentes</v>
      </c>
      <c r="D474" s="13" t="s">
        <v>980</v>
      </c>
      <c r="E474" s="13" t="s">
        <v>981</v>
      </c>
      <c r="F474" s="6">
        <v>12</v>
      </c>
      <c r="G474" s="6">
        <v>1127</v>
      </c>
      <c r="H474" s="6">
        <v>93.916666666666643</v>
      </c>
      <c r="I474" s="6">
        <v>717</v>
      </c>
      <c r="J474" s="6">
        <v>59.75</v>
      </c>
      <c r="K474" s="6">
        <v>549</v>
      </c>
      <c r="L474" s="6">
        <v>50.249999999999993</v>
      </c>
      <c r="M474" s="6">
        <v>39.833333333333329</v>
      </c>
      <c r="N474" s="6">
        <v>3.833333333333333</v>
      </c>
      <c r="O474" s="6">
        <v>22.916666666666668</v>
      </c>
      <c r="P474" s="6">
        <v>35.916666666666664</v>
      </c>
      <c r="Q474" s="6">
        <v>0.91666666666666674</v>
      </c>
      <c r="R474" t="str">
        <f t="shared" si="18"/>
        <v>Bogotá,Circuito Permanentes,Bogotá/Circuito Permanentes,Juzgado 031 Civil del Circuito de Bogotá,BERNARDO FLÓREZ RUIZ,12,1127,93.9166666666666,717,59.75,549,50.25,39.8333333333333,3.83333333333333,22.9166666666667,35.9166666666667,0.916666666666667</v>
      </c>
    </row>
    <row r="475" spans="1:18" ht="60" x14ac:dyDescent="0.25">
      <c r="A475" s="11" t="s">
        <v>69</v>
      </c>
      <c r="B475" s="11" t="s">
        <v>864</v>
      </c>
      <c r="C475" s="21" t="str">
        <f t="shared" si="19"/>
        <v>Bogotá/Circuito Permanentes</v>
      </c>
      <c r="D475" s="13" t="s">
        <v>982</v>
      </c>
      <c r="E475" s="13" t="s">
        <v>983</v>
      </c>
      <c r="F475" s="6">
        <v>12</v>
      </c>
      <c r="G475" s="6">
        <v>1075</v>
      </c>
      <c r="H475" s="6">
        <v>89.583333333333314</v>
      </c>
      <c r="I475" s="6">
        <v>709</v>
      </c>
      <c r="J475" s="6">
        <v>59.08333333333335</v>
      </c>
      <c r="K475" s="6">
        <v>616</v>
      </c>
      <c r="L475" s="6">
        <v>46.916666666666657</v>
      </c>
      <c r="M475" s="6">
        <v>38.416666666666657</v>
      </c>
      <c r="N475" s="6">
        <v>4.25</v>
      </c>
      <c r="O475" s="6">
        <v>23.333333333333336</v>
      </c>
      <c r="P475" s="6">
        <v>35.416666666666664</v>
      </c>
      <c r="Q475" s="6">
        <v>0.33333333333333331</v>
      </c>
      <c r="R475" t="str">
        <f t="shared" si="18"/>
        <v>Bogotá,Circuito Permanentes,Bogotá/Circuito Permanentes,Juzgado 007 Civil del Circuito de Bogotá,SERGIO IVAN MESA MACIAS,12,1075,89.5833333333333,709,59.0833333333333,616,46.9166666666667,38.4166666666667,4.25,23.3333333333333,35.4166666666667,0.333333333333333</v>
      </c>
    </row>
    <row r="476" spans="1:18" ht="60" x14ac:dyDescent="0.25">
      <c r="A476" s="11" t="s">
        <v>69</v>
      </c>
      <c r="B476" s="11" t="s">
        <v>864</v>
      </c>
      <c r="C476" s="21" t="str">
        <f t="shared" si="19"/>
        <v>Bogotá/Circuito Permanentes</v>
      </c>
      <c r="D476" s="13" t="s">
        <v>984</v>
      </c>
      <c r="E476" s="13" t="s">
        <v>985</v>
      </c>
      <c r="F476" s="6">
        <v>12</v>
      </c>
      <c r="G476" s="6">
        <v>1146</v>
      </c>
      <c r="H476" s="6">
        <v>95.500000000000014</v>
      </c>
      <c r="I476" s="6">
        <v>705</v>
      </c>
      <c r="J476" s="6">
        <v>58.75</v>
      </c>
      <c r="K476" s="6">
        <v>659</v>
      </c>
      <c r="L476" s="6">
        <v>51.833333333333343</v>
      </c>
      <c r="M476" s="6">
        <v>39.333333333333336</v>
      </c>
      <c r="N476" s="6">
        <v>4.333333333333333</v>
      </c>
      <c r="O476" s="6">
        <v>22.833333333333332</v>
      </c>
      <c r="P476" s="6">
        <v>35.333333333333336</v>
      </c>
      <c r="Q476" s="6">
        <v>0.58333333333333326</v>
      </c>
      <c r="R476" t="str">
        <f t="shared" si="18"/>
        <v>Bogotá,Circuito Permanentes,Bogotá/Circuito Permanentes,Juzgado 025 Civil del Circuito de Bogotá,OLGA CECILIA SOLER  RINCON,12,1146,95.5,705,58.75,659,51.8333333333333,39.3333333333333,4.33333333333333,22.8333333333333,35.3333333333333,0.583333333333333</v>
      </c>
    </row>
    <row r="477" spans="1:18" ht="60" x14ac:dyDescent="0.25">
      <c r="A477" s="11" t="s">
        <v>69</v>
      </c>
      <c r="B477" s="11" t="s">
        <v>864</v>
      </c>
      <c r="C477" s="21" t="str">
        <f t="shared" si="19"/>
        <v>Bogotá/Circuito Permanentes</v>
      </c>
      <c r="D477" s="13" t="s">
        <v>986</v>
      </c>
      <c r="E477" s="13" t="s">
        <v>987</v>
      </c>
      <c r="F477" s="6">
        <v>12</v>
      </c>
      <c r="G477" s="6">
        <v>1210</v>
      </c>
      <c r="H477" s="6">
        <v>100.83333333333329</v>
      </c>
      <c r="I477" s="6">
        <v>697</v>
      </c>
      <c r="J477" s="6">
        <v>58.083333333333343</v>
      </c>
      <c r="K477" s="6">
        <v>511</v>
      </c>
      <c r="L477" s="6">
        <v>56.416666666666664</v>
      </c>
      <c r="M477" s="6">
        <v>40.333333333333329</v>
      </c>
      <c r="N477" s="6">
        <v>4.083333333333333</v>
      </c>
      <c r="O477" s="6">
        <v>21.333333333333339</v>
      </c>
      <c r="P477" s="6">
        <v>36.083333333333329</v>
      </c>
      <c r="Q477" s="6">
        <v>0.66666666666666663</v>
      </c>
      <c r="R477" t="str">
        <f t="shared" si="18"/>
        <v>Bogotá,Circuito Permanentes,Bogotá/Circuito Permanentes,Juzgado 012 Civil del Circuito de Bogotá,WILSON PALOMO ENCISO,12,1210,100.833333333333,697,58.0833333333333,511,56.4166666666667,40.3333333333333,4.08333333333333,21.3333333333333,36.0833333333333,0.666666666666667</v>
      </c>
    </row>
    <row r="478" spans="1:18" ht="60" x14ac:dyDescent="0.25">
      <c r="A478" s="11" t="s">
        <v>69</v>
      </c>
      <c r="B478" s="11" t="s">
        <v>864</v>
      </c>
      <c r="C478" s="21" t="str">
        <f t="shared" si="19"/>
        <v>Bogotá/Circuito Permanentes</v>
      </c>
      <c r="D478" s="13" t="s">
        <v>988</v>
      </c>
      <c r="E478" s="13" t="s">
        <v>989</v>
      </c>
      <c r="F478" s="6">
        <v>12</v>
      </c>
      <c r="G478" s="6">
        <v>1121</v>
      </c>
      <c r="H478" s="6">
        <v>93.416666666666643</v>
      </c>
      <c r="I478" s="6">
        <v>690</v>
      </c>
      <c r="J478" s="6">
        <v>57.500000000000014</v>
      </c>
      <c r="K478" s="6">
        <v>586</v>
      </c>
      <c r="L478" s="6">
        <v>51.499999999999993</v>
      </c>
      <c r="M478" s="6">
        <v>38.166666666666664</v>
      </c>
      <c r="N478" s="6">
        <v>3.75</v>
      </c>
      <c r="O478" s="6">
        <v>23</v>
      </c>
      <c r="P478" s="6">
        <v>34.333333333333336</v>
      </c>
      <c r="Q478" s="6">
        <v>0.16666666666666666</v>
      </c>
      <c r="R478" t="str">
        <f t="shared" si="18"/>
        <v>Bogotá,Circuito Permanentes,Bogotá/Circuito Permanentes,Juzgado 039 Civil del Circuito de Bogotá,CESAR EDUARDO  DIAZ VALDIRI,12,1121,93.4166666666666,690,57.5,586,51.5,38.1666666666667,3.75,23,34.3333333333333,0.166666666666667</v>
      </c>
    </row>
    <row r="479" spans="1:18" ht="60" x14ac:dyDescent="0.25">
      <c r="A479" s="11" t="s">
        <v>69</v>
      </c>
      <c r="B479" s="11" t="s">
        <v>864</v>
      </c>
      <c r="C479" s="21" t="str">
        <f t="shared" si="19"/>
        <v>Bogotá/Circuito Permanentes</v>
      </c>
      <c r="D479" s="13" t="s">
        <v>990</v>
      </c>
      <c r="E479" s="13" t="s">
        <v>991</v>
      </c>
      <c r="F479" s="6">
        <v>12</v>
      </c>
      <c r="G479" s="6">
        <v>1002</v>
      </c>
      <c r="H479" s="6">
        <v>83.499999999999986</v>
      </c>
      <c r="I479" s="6">
        <v>690</v>
      </c>
      <c r="J479" s="6">
        <v>57.499999999999993</v>
      </c>
      <c r="K479" s="6">
        <v>622</v>
      </c>
      <c r="L479" s="6">
        <v>40.666666666666664</v>
      </c>
      <c r="M479" s="6">
        <v>38.999999999999993</v>
      </c>
      <c r="N479" s="6">
        <v>3.8333333333333335</v>
      </c>
      <c r="O479" s="6">
        <v>21.249999999999993</v>
      </c>
      <c r="P479" s="6">
        <v>35.833333333333336</v>
      </c>
      <c r="Q479" s="6">
        <v>0.41666666666666674</v>
      </c>
      <c r="R479" t="str">
        <f t="shared" si="18"/>
        <v>Bogotá,Circuito Permanentes,Bogotá/Circuito Permanentes,Juzgado 015 Civil del Circuito de Bogotá,GILBERTO  REYES  DELGADO,12,1002,83.5,690,57.5,622,40.6666666666667,39,3.83333333333333,21.25,35.8333333333333,0.416666666666667</v>
      </c>
    </row>
    <row r="480" spans="1:18" ht="60" x14ac:dyDescent="0.25">
      <c r="A480" s="11" t="s">
        <v>69</v>
      </c>
      <c r="B480" s="11" t="s">
        <v>864</v>
      </c>
      <c r="C480" s="21" t="str">
        <f t="shared" si="19"/>
        <v>Bogotá/Circuito Permanentes</v>
      </c>
      <c r="D480" s="13" t="s">
        <v>992</v>
      </c>
      <c r="E480" s="13" t="s">
        <v>993</v>
      </c>
      <c r="F480" s="6">
        <v>12</v>
      </c>
      <c r="G480" s="6">
        <v>1045</v>
      </c>
      <c r="H480" s="6">
        <v>87.083333333333371</v>
      </c>
      <c r="I480" s="6">
        <v>690</v>
      </c>
      <c r="J480" s="6">
        <v>57.500000000000007</v>
      </c>
      <c r="K480" s="6">
        <v>356</v>
      </c>
      <c r="L480" s="6">
        <v>48.000000000000014</v>
      </c>
      <c r="M480" s="6">
        <v>35.083333333333336</v>
      </c>
      <c r="N480" s="6">
        <v>3.9999999999999996</v>
      </c>
      <c r="O480" s="6">
        <v>25.500000000000004</v>
      </c>
      <c r="P480" s="6">
        <v>31.833333333333339</v>
      </c>
      <c r="Q480" s="6">
        <v>0.16666666666666671</v>
      </c>
      <c r="R480" t="str">
        <f t="shared" si="18"/>
        <v>Bogotá,Circuito Permanentes,Bogotá/Circuito Permanentes,Juzgado 027 Civil del Circuito de Bogotá,MARIA EUGENIA FAJARDO  CASALLAS,12,1045,87.0833333333334,690,57.5,356,48,35.0833333333333,4,25.5,31.8333333333333,0.166666666666667</v>
      </c>
    </row>
    <row r="481" spans="1:18" ht="60" x14ac:dyDescent="0.25">
      <c r="A481" s="11" t="s">
        <v>69</v>
      </c>
      <c r="B481" s="11" t="s">
        <v>864</v>
      </c>
      <c r="C481" s="21" t="str">
        <f t="shared" si="19"/>
        <v>Bogotá/Circuito Permanentes</v>
      </c>
      <c r="D481" s="13" t="s">
        <v>994</v>
      </c>
      <c r="E481" s="13" t="s">
        <v>995</v>
      </c>
      <c r="F481" s="6">
        <v>12</v>
      </c>
      <c r="G481" s="6">
        <v>1114</v>
      </c>
      <c r="H481" s="6">
        <v>92.833333333333357</v>
      </c>
      <c r="I481" s="6">
        <v>689</v>
      </c>
      <c r="J481" s="6">
        <v>57.416666666666657</v>
      </c>
      <c r="K481" s="6">
        <v>783</v>
      </c>
      <c r="L481" s="6">
        <v>50.5</v>
      </c>
      <c r="M481" s="6">
        <v>40.250000000000007</v>
      </c>
      <c r="N481" s="6">
        <v>2.0833333333333335</v>
      </c>
      <c r="O481" s="6">
        <v>19.75</v>
      </c>
      <c r="P481" s="6">
        <v>37.333333333333329</v>
      </c>
      <c r="Q481" s="6">
        <v>0.33333333333333343</v>
      </c>
      <c r="R481" t="str">
        <f t="shared" si="18"/>
        <v>Bogotá,Circuito Permanentes,Bogotá/Circuito Permanentes,Juzgado 021 Civil del Circuito de Bogotá,ALBA LUCY  COCK  ALVAREZ,12,1114,92.8333333333334,689,57.4166666666667,783,50.5,40.25,2.08333333333333,19.75,37.3333333333333,0.333333333333333</v>
      </c>
    </row>
    <row r="482" spans="1:18" ht="60" x14ac:dyDescent="0.25">
      <c r="A482" s="11" t="s">
        <v>69</v>
      </c>
      <c r="B482" s="11" t="s">
        <v>864</v>
      </c>
      <c r="C482" s="21" t="str">
        <f t="shared" si="19"/>
        <v>Bogotá/Circuito Permanentes</v>
      </c>
      <c r="D482" s="13" t="s">
        <v>996</v>
      </c>
      <c r="E482" s="13" t="s">
        <v>997</v>
      </c>
      <c r="F482" s="6">
        <v>12</v>
      </c>
      <c r="G482" s="6">
        <v>1022</v>
      </c>
      <c r="H482" s="6">
        <v>85.166666666666643</v>
      </c>
      <c r="I482" s="6">
        <v>683</v>
      </c>
      <c r="J482" s="6">
        <v>56.916666666666671</v>
      </c>
      <c r="K482" s="6">
        <v>621</v>
      </c>
      <c r="L482" s="6">
        <v>46.333333333333343</v>
      </c>
      <c r="M482" s="6">
        <v>35.666666666666671</v>
      </c>
      <c r="N482" s="6">
        <v>3.166666666666667</v>
      </c>
      <c r="O482" s="6">
        <v>28.083333333333329</v>
      </c>
      <c r="P482" s="6">
        <v>28.583333333333332</v>
      </c>
      <c r="Q482" s="6">
        <v>0.25</v>
      </c>
      <c r="R482" t="str">
        <f t="shared" si="18"/>
        <v>Bogotá,Circuito Permanentes,Bogotá/Circuito Permanentes,Juzgado 011 Civil del Circuito de Bogotá,MARIA EUGENIA SANTA GARCIA,12,1022,85.1666666666666,683,56.9166666666667,621,46.3333333333333,35.6666666666667,3.16666666666667,28.0833333333333,28.5833333333333,0.25</v>
      </c>
    </row>
    <row r="483" spans="1:18" ht="60" x14ac:dyDescent="0.25">
      <c r="A483" s="11" t="s">
        <v>69</v>
      </c>
      <c r="B483" s="11" t="s">
        <v>864</v>
      </c>
      <c r="C483" s="21" t="str">
        <f t="shared" si="19"/>
        <v>Bogotá/Circuito Permanentes</v>
      </c>
      <c r="D483" s="13" t="s">
        <v>998</v>
      </c>
      <c r="E483" s="13" t="s">
        <v>999</v>
      </c>
      <c r="F483" s="6">
        <v>12</v>
      </c>
      <c r="G483" s="6">
        <v>1164</v>
      </c>
      <c r="H483" s="6">
        <v>96.999999999999986</v>
      </c>
      <c r="I483" s="6">
        <v>682</v>
      </c>
      <c r="J483" s="6">
        <v>56.833333333333336</v>
      </c>
      <c r="K483" s="6">
        <v>524</v>
      </c>
      <c r="L483" s="6">
        <v>54.333333333333329</v>
      </c>
      <c r="M483" s="6">
        <v>38.833333333333336</v>
      </c>
      <c r="N483" s="6">
        <v>3.833333333333333</v>
      </c>
      <c r="O483" s="6">
        <v>21.333333333333332</v>
      </c>
      <c r="P483" s="6">
        <v>35.166666666666671</v>
      </c>
      <c r="Q483" s="6">
        <v>0.33333333333333343</v>
      </c>
      <c r="R483" t="str">
        <f t="shared" si="18"/>
        <v>Bogotá,Circuito Permanentes,Bogotá/Circuito Permanentes,Juzgado 040 Civil del Circuito de Bogotá,JENNY CAROLINA MARTINEZ RUEDA,12,1164,97,682,56.8333333333333,524,54.3333333333333,38.8333333333333,3.83333333333333,21.3333333333333,35.1666666666667,0.333333333333333</v>
      </c>
    </row>
    <row r="484" spans="1:18" ht="60" x14ac:dyDescent="0.25">
      <c r="A484" s="11" t="s">
        <v>69</v>
      </c>
      <c r="B484" s="11" t="s">
        <v>864</v>
      </c>
      <c r="C484" s="21" t="str">
        <f t="shared" si="19"/>
        <v>Bogotá/Circuito Permanentes</v>
      </c>
      <c r="D484" s="13" t="s">
        <v>1000</v>
      </c>
      <c r="E484" s="13" t="s">
        <v>1001</v>
      </c>
      <c r="F484" s="6">
        <v>12</v>
      </c>
      <c r="G484" s="6">
        <v>1184</v>
      </c>
      <c r="H484" s="6">
        <v>98.666666666666686</v>
      </c>
      <c r="I484" s="6">
        <v>681</v>
      </c>
      <c r="J484" s="6">
        <v>56.749999999999993</v>
      </c>
      <c r="K484" s="6">
        <v>581</v>
      </c>
      <c r="L484" s="6">
        <v>56.666666666666671</v>
      </c>
      <c r="M484" s="6">
        <v>38.25</v>
      </c>
      <c r="N484" s="6">
        <v>3.75</v>
      </c>
      <c r="O484" s="6">
        <v>20.250000000000004</v>
      </c>
      <c r="P484" s="6">
        <v>36.250000000000007</v>
      </c>
      <c r="Q484" s="6">
        <v>0.25000000000000006</v>
      </c>
      <c r="R484" t="str">
        <f t="shared" si="18"/>
        <v>Bogotá,Circuito Permanentes,Bogotá/Circuito Permanentes,Juzgado 004 Civil del Circuito de Bogotá,GERMAN IGNACIO  PEÑA  BELTRAN,12,1184,98.6666666666667,681,56.75,581,56.6666666666667,38.25,3.75,20.25,36.25,0.25</v>
      </c>
    </row>
    <row r="485" spans="1:18" ht="60" x14ac:dyDescent="0.25">
      <c r="A485" s="11" t="s">
        <v>69</v>
      </c>
      <c r="B485" s="11" t="s">
        <v>864</v>
      </c>
      <c r="C485" s="21" t="str">
        <f t="shared" si="19"/>
        <v>Bogotá/Circuito Permanentes</v>
      </c>
      <c r="D485" s="13" t="s">
        <v>1002</v>
      </c>
      <c r="E485" s="13" t="s">
        <v>1003</v>
      </c>
      <c r="F485" s="6">
        <v>12</v>
      </c>
      <c r="G485" s="6">
        <v>1048</v>
      </c>
      <c r="H485" s="6">
        <v>87.333333333333314</v>
      </c>
      <c r="I485" s="6">
        <v>667</v>
      </c>
      <c r="J485" s="6">
        <v>55.583333333333357</v>
      </c>
      <c r="K485" s="6">
        <v>424</v>
      </c>
      <c r="L485" s="6">
        <v>46.333333333333336</v>
      </c>
      <c r="M485" s="6">
        <v>38.833333333333329</v>
      </c>
      <c r="N485" s="6">
        <v>2.166666666666667</v>
      </c>
      <c r="O485" s="6">
        <v>20.583333333333332</v>
      </c>
      <c r="P485" s="6">
        <v>34.583333333333336</v>
      </c>
      <c r="Q485" s="6">
        <v>0.41666666666666663</v>
      </c>
      <c r="R485" t="str">
        <f t="shared" si="18"/>
        <v>Bogotá,Circuito Permanentes,Bogotá/Circuito Permanentes,Juzgado 017 Civil del Circuito de Bogotá,CESAR AUGUSTO BRAUSIN  AREVALO,12,1048,87.3333333333333,667,55.5833333333334,424,46.3333333333333,38.8333333333333,2.16666666666667,20.5833333333333,34.5833333333333,0.416666666666667</v>
      </c>
    </row>
    <row r="486" spans="1:18" ht="60" x14ac:dyDescent="0.25">
      <c r="A486" s="11" t="s">
        <v>69</v>
      </c>
      <c r="B486" s="11" t="s">
        <v>864</v>
      </c>
      <c r="C486" s="21" t="str">
        <f t="shared" si="19"/>
        <v>Bogotá/Circuito Permanentes</v>
      </c>
      <c r="D486" s="13" t="s">
        <v>1004</v>
      </c>
      <c r="E486" s="13" t="s">
        <v>1005</v>
      </c>
      <c r="F486" s="6">
        <v>9</v>
      </c>
      <c r="G486" s="6">
        <v>847</v>
      </c>
      <c r="H486" s="6">
        <v>94.111111111111143</v>
      </c>
      <c r="I486" s="6">
        <v>653</v>
      </c>
      <c r="J486" s="6">
        <v>72.555555555555571</v>
      </c>
      <c r="K486" s="6">
        <v>210</v>
      </c>
      <c r="L486" s="6">
        <v>50.33333333333335</v>
      </c>
      <c r="M486" s="6">
        <v>41</v>
      </c>
      <c r="N486" s="6">
        <v>2.7777777777777772</v>
      </c>
      <c r="O486" s="6">
        <v>32.444444444444443</v>
      </c>
      <c r="P486" s="6">
        <v>39.666666666666657</v>
      </c>
      <c r="Q486" s="6">
        <v>0.44444444444444442</v>
      </c>
      <c r="R486" t="str">
        <f t="shared" si="18"/>
        <v>Bogotá,Circuito Permanentes,Bogotá/Circuito Permanentes,Juzgado 009 Civil del Circuito de Bogotá,LUISA MYRIAM  LIZARAZO  RICAURTE,9,847,94.1111111111111,653,72.5555555555556,210,50.3333333333333,41,2.77777777777778,32.4444444444444,39.6666666666667,0.444444444444444</v>
      </c>
    </row>
    <row r="487" spans="1:18" ht="60" x14ac:dyDescent="0.25">
      <c r="A487" s="11" t="s">
        <v>69</v>
      </c>
      <c r="B487" s="11" t="s">
        <v>864</v>
      </c>
      <c r="C487" s="21" t="str">
        <f t="shared" si="19"/>
        <v>Bogotá/Circuito Permanentes</v>
      </c>
      <c r="D487" s="13" t="s">
        <v>1006</v>
      </c>
      <c r="E487" s="13" t="s">
        <v>1007</v>
      </c>
      <c r="F487" s="6">
        <v>12</v>
      </c>
      <c r="G487" s="6">
        <v>1198</v>
      </c>
      <c r="H487" s="6">
        <v>99.833333333333329</v>
      </c>
      <c r="I487" s="6">
        <v>627</v>
      </c>
      <c r="J487" s="6">
        <v>52.250000000000007</v>
      </c>
      <c r="K487" s="6">
        <v>1022</v>
      </c>
      <c r="L487" s="6">
        <v>59.416666666666686</v>
      </c>
      <c r="M487" s="6">
        <v>37.416666666666664</v>
      </c>
      <c r="N487" s="6">
        <v>3</v>
      </c>
      <c r="O487" s="6">
        <v>16.25</v>
      </c>
      <c r="P487" s="6">
        <v>34.416666666666664</v>
      </c>
      <c r="Q487" s="6">
        <v>1.583333333333333</v>
      </c>
      <c r="R487" t="str">
        <f t="shared" si="18"/>
        <v>Bogotá,Circuito Permanentes,Bogotá/Circuito Permanentes,Juzgado 033 Civil del Circuito de Bogotá,ALFREDO  MARTINEZ  DE LA HOZ,12,1198,99.8333333333333,627,52.25,1022,59.4166666666667,37.4166666666667,3,16.25,34.4166666666667,1.58333333333333</v>
      </c>
    </row>
    <row r="488" spans="1:18" ht="60" x14ac:dyDescent="0.25">
      <c r="A488" s="11" t="s">
        <v>69</v>
      </c>
      <c r="B488" s="11" t="s">
        <v>864</v>
      </c>
      <c r="C488" s="21" t="str">
        <f t="shared" si="19"/>
        <v>Bogotá/Circuito Permanentes</v>
      </c>
      <c r="D488" s="13" t="s">
        <v>1008</v>
      </c>
      <c r="E488" s="13" t="s">
        <v>1009</v>
      </c>
      <c r="F488" s="6">
        <v>12</v>
      </c>
      <c r="G488" s="6">
        <v>1064</v>
      </c>
      <c r="H488" s="6">
        <v>88.666666666666643</v>
      </c>
      <c r="I488" s="6">
        <v>625</v>
      </c>
      <c r="J488" s="6">
        <v>52.083333333333329</v>
      </c>
      <c r="K488" s="6">
        <v>750</v>
      </c>
      <c r="L488" s="6">
        <v>50.250000000000014</v>
      </c>
      <c r="M488" s="6">
        <v>36.25</v>
      </c>
      <c r="N488" s="6">
        <v>2.1666666666666665</v>
      </c>
      <c r="O488" s="6">
        <v>16.5</v>
      </c>
      <c r="P488" s="6">
        <v>35.5</v>
      </c>
      <c r="Q488" s="6">
        <v>8.3333333333333329E-2</v>
      </c>
      <c r="R488" t="str">
        <f t="shared" si="18"/>
        <v>Bogotá,Circuito Permanentes,Bogotá/Circuito Permanentes,Juzgado 013 Civil del Circuito de Bogotá,GABRIEL RICARDO  GUEVARA  CARRILLO,12,1064,88.6666666666666,625,52.0833333333333,750,50.25,36.25,2.16666666666667,16.5,35.5,0.0833333333333333</v>
      </c>
    </row>
    <row r="489" spans="1:18" ht="60" x14ac:dyDescent="0.25">
      <c r="A489" s="11" t="s">
        <v>69</v>
      </c>
      <c r="B489" s="11" t="s">
        <v>864</v>
      </c>
      <c r="C489" s="21" t="str">
        <f t="shared" si="19"/>
        <v>Bogotá/Circuito Permanentes</v>
      </c>
      <c r="D489" s="13" t="s">
        <v>1010</v>
      </c>
      <c r="E489" s="13" t="s">
        <v>1011</v>
      </c>
      <c r="F489" s="6">
        <v>9</v>
      </c>
      <c r="G489" s="6">
        <v>786</v>
      </c>
      <c r="H489" s="6">
        <v>87.333333333333371</v>
      </c>
      <c r="I489" s="6">
        <v>625</v>
      </c>
      <c r="J489" s="6">
        <v>69.444444444444471</v>
      </c>
      <c r="K489" s="6">
        <v>1044</v>
      </c>
      <c r="L489" s="6">
        <v>41.888888888888907</v>
      </c>
      <c r="M489" s="6">
        <v>40.777777777777779</v>
      </c>
      <c r="N489" s="6">
        <v>4.666666666666667</v>
      </c>
      <c r="O489" s="6">
        <v>30.555555555555557</v>
      </c>
      <c r="P489" s="6">
        <v>38.222222222222221</v>
      </c>
      <c r="Q489" s="6">
        <v>0.66666666666666663</v>
      </c>
      <c r="R489" t="str">
        <f t="shared" si="18"/>
        <v>Bogotá,Circuito Permanentes,Bogotá/Circuito Permanentes,Juzgado 002 Civil del Circuito de Bogotá,OSCAR GABRIEL CELY  FONSECA,9,786,87.3333333333334,625,69.4444444444445,1044,41.8888888888889,40.7777777777778,4.66666666666667,30.5555555555556,38.2222222222222,0.666666666666667</v>
      </c>
    </row>
    <row r="490" spans="1:18" ht="60" x14ac:dyDescent="0.25">
      <c r="A490" s="11" t="s">
        <v>69</v>
      </c>
      <c r="B490" s="11" t="s">
        <v>864</v>
      </c>
      <c r="C490" s="21" t="str">
        <f t="shared" si="19"/>
        <v>Bogotá/Circuito Permanentes</v>
      </c>
      <c r="D490" s="13" t="s">
        <v>1012</v>
      </c>
      <c r="E490" s="13" t="s">
        <v>1013</v>
      </c>
      <c r="F490" s="6">
        <v>12</v>
      </c>
      <c r="G490" s="6">
        <v>858</v>
      </c>
      <c r="H490" s="6">
        <v>71.500000000000014</v>
      </c>
      <c r="I490" s="6">
        <v>620</v>
      </c>
      <c r="J490" s="6">
        <v>51.666666666666679</v>
      </c>
      <c r="K490" s="6">
        <v>493</v>
      </c>
      <c r="L490" s="6">
        <v>34.083333333333343</v>
      </c>
      <c r="M490" s="6">
        <v>34</v>
      </c>
      <c r="N490" s="6">
        <v>3.4166666666666665</v>
      </c>
      <c r="O490" s="6">
        <v>19.75</v>
      </c>
      <c r="P490" s="6">
        <v>31.833333333333332</v>
      </c>
      <c r="Q490" s="6">
        <v>8.3333333333333329E-2</v>
      </c>
      <c r="R490" t="str">
        <f t="shared" si="18"/>
        <v>Bogotá,Circuito Permanentes,Bogotá/Circuito Permanentes,Juzgado 019 Civil del Circuito de Bogotá,ALBA LUCIA GOYENECHE GUEVARA,12,858,71.5,620,51.6666666666667,493,34.0833333333333,34,3.41666666666667,19.75,31.8333333333333,0.0833333333333333</v>
      </c>
    </row>
    <row r="491" spans="1:18" ht="60" x14ac:dyDescent="0.25">
      <c r="A491" s="11" t="s">
        <v>69</v>
      </c>
      <c r="B491" s="11" t="s">
        <v>864</v>
      </c>
      <c r="C491" s="21" t="str">
        <f t="shared" si="19"/>
        <v>Bogotá/Circuito Permanentes</v>
      </c>
      <c r="D491" s="13" t="s">
        <v>1014</v>
      </c>
      <c r="E491" s="13" t="s">
        <v>1015</v>
      </c>
      <c r="F491" s="6">
        <v>9</v>
      </c>
      <c r="G491" s="6">
        <v>736</v>
      </c>
      <c r="H491" s="6">
        <v>81.777777777777786</v>
      </c>
      <c r="I491" s="6">
        <v>592</v>
      </c>
      <c r="J491" s="6">
        <v>65.7777777777778</v>
      </c>
      <c r="K491" s="6">
        <v>483</v>
      </c>
      <c r="L491" s="6">
        <v>40.222222222222229</v>
      </c>
      <c r="M491" s="6">
        <v>36.444444444444443</v>
      </c>
      <c r="N491" s="6">
        <v>5.1111111111111107</v>
      </c>
      <c r="O491" s="6">
        <v>31.333333333333329</v>
      </c>
      <c r="P491" s="6">
        <v>34.111111111111114</v>
      </c>
      <c r="Q491" s="6">
        <v>0.33333333333333331</v>
      </c>
      <c r="R491" t="str">
        <f t="shared" si="18"/>
        <v>Bogotá,Circuito Permanentes,Bogotá/Circuito Permanentes,Juzgado 036 Civil del Circuito de Bogotá,MARIA CLAUDIA MORENO CARRILLO,9,736,81.7777777777778,592,65.7777777777778,483,40.2222222222222,36.4444444444444,5.11111111111111,31.3333333333333,34.1111111111111,0.333333333333333</v>
      </c>
    </row>
    <row r="492" spans="1:18" ht="60" x14ac:dyDescent="0.25">
      <c r="A492" s="11" t="s">
        <v>69</v>
      </c>
      <c r="B492" s="11" t="s">
        <v>864</v>
      </c>
      <c r="C492" s="21" t="str">
        <f t="shared" si="19"/>
        <v>Bogotá/Circuito Permanentes</v>
      </c>
      <c r="D492" s="13" t="s">
        <v>1016</v>
      </c>
      <c r="E492" s="13" t="s">
        <v>1017</v>
      </c>
      <c r="F492" s="6">
        <v>11</v>
      </c>
      <c r="G492" s="6">
        <v>845</v>
      </c>
      <c r="H492" s="6">
        <v>76.818181818181827</v>
      </c>
      <c r="I492" s="6">
        <v>578</v>
      </c>
      <c r="J492" s="6">
        <v>52.54545454545454</v>
      </c>
      <c r="K492" s="6">
        <v>550</v>
      </c>
      <c r="L492" s="6">
        <v>53.363636363636367</v>
      </c>
      <c r="M492" s="6">
        <v>20.90909090909091</v>
      </c>
      <c r="N492" s="6">
        <v>2.5454545454545454</v>
      </c>
      <c r="O492" s="6">
        <v>31.09090909090909</v>
      </c>
      <c r="P492" s="6">
        <v>20.454545454545453</v>
      </c>
      <c r="Q492" s="6">
        <v>1</v>
      </c>
      <c r="R492" t="str">
        <f t="shared" si="18"/>
        <v>Bogotá,Circuito Permanentes,Bogotá/Circuito Permanentes,Juzgado 042 Civil del Circuito de Bogotá,FLOR MARGOTH GONZALEZ FLOREZ,11,845,76.8181818181818,578,52.5454545454545,550,53.3636363636364,20.9090909090909,2.54545454545455,31.0909090909091,20.4545454545455,1</v>
      </c>
    </row>
    <row r="493" spans="1:18" ht="60" x14ac:dyDescent="0.25">
      <c r="A493" s="11" t="s">
        <v>69</v>
      </c>
      <c r="B493" s="11" t="s">
        <v>864</v>
      </c>
      <c r="C493" s="21" t="str">
        <f t="shared" si="19"/>
        <v>Bogotá/Circuito Permanentes</v>
      </c>
      <c r="D493" s="13" t="s">
        <v>1018</v>
      </c>
      <c r="E493" s="13" t="s">
        <v>1019</v>
      </c>
      <c r="F493" s="6">
        <v>12</v>
      </c>
      <c r="G493" s="6">
        <v>997</v>
      </c>
      <c r="H493" s="6">
        <v>83.083333333333343</v>
      </c>
      <c r="I493" s="6">
        <v>562</v>
      </c>
      <c r="J493" s="6">
        <v>46.833333333333329</v>
      </c>
      <c r="K493" s="6">
        <v>541</v>
      </c>
      <c r="L493" s="6">
        <v>43.166666666666671</v>
      </c>
      <c r="M493" s="6">
        <v>37.666666666666671</v>
      </c>
      <c r="N493" s="6">
        <v>2.25</v>
      </c>
      <c r="O493" s="6">
        <v>12.999999999999998</v>
      </c>
      <c r="P493" s="6">
        <v>33.583333333333336</v>
      </c>
      <c r="Q493" s="6">
        <v>0.25000000000000006</v>
      </c>
      <c r="R493" t="str">
        <f t="shared" si="18"/>
        <v>Bogotá,Circuito Permanentes,Bogotá/Circuito Permanentes,Juzgado 014 Civil del Circuito de Bogotá,JAIRO FRANCISCO  LEAL  ALVARADO,12,997,83.0833333333333,562,46.8333333333333,541,43.1666666666667,37.6666666666667,2.25,13,33.5833333333333,0.25</v>
      </c>
    </row>
    <row r="494" spans="1:18" ht="75" x14ac:dyDescent="0.25">
      <c r="A494" s="11" t="s">
        <v>69</v>
      </c>
      <c r="B494" s="11" t="s">
        <v>864</v>
      </c>
      <c r="C494" s="21" t="str">
        <f t="shared" si="19"/>
        <v>Bogotá/Circuito Permanentes</v>
      </c>
      <c r="D494" s="13" t="s">
        <v>1020</v>
      </c>
      <c r="E494" s="13" t="s">
        <v>1021</v>
      </c>
      <c r="F494" s="6">
        <v>12</v>
      </c>
      <c r="G494" s="6">
        <v>850</v>
      </c>
      <c r="H494" s="6">
        <v>70.833333333333329</v>
      </c>
      <c r="I494" s="6">
        <v>557</v>
      </c>
      <c r="J494" s="6">
        <v>46.416666666666664</v>
      </c>
      <c r="K494" s="6">
        <v>690</v>
      </c>
      <c r="L494" s="6">
        <v>38.833333333333336</v>
      </c>
      <c r="M494" s="6">
        <v>29.999999999999996</v>
      </c>
      <c r="N494" s="6">
        <v>2</v>
      </c>
      <c r="O494" s="6">
        <v>20.416666666666668</v>
      </c>
      <c r="P494" s="6">
        <v>25.75</v>
      </c>
      <c r="Q494" s="6">
        <v>0.25000000000000006</v>
      </c>
      <c r="R494" t="str">
        <f t="shared" si="18"/>
        <v>Bogotá,Circuito Permanentes,Bogotá/Circuito Permanentes,Juzgado 034 Civil del Circuito de Bogotá,MARIA DEL PILAR  ARANGO  HERNANDEZ,12,850,70.8333333333333,557,46.4166666666667,690,38.8333333333333,30,2,20.4166666666667,25.75,0.25</v>
      </c>
    </row>
    <row r="495" spans="1:18" ht="60" x14ac:dyDescent="0.25">
      <c r="A495" s="11" t="s">
        <v>69</v>
      </c>
      <c r="B495" s="11" t="s">
        <v>864</v>
      </c>
      <c r="C495" s="21" t="str">
        <f t="shared" si="19"/>
        <v>Bogotá/Circuito Permanentes</v>
      </c>
      <c r="D495" s="13" t="s">
        <v>1022</v>
      </c>
      <c r="E495" s="13" t="s">
        <v>1023</v>
      </c>
      <c r="F495" s="6">
        <v>9</v>
      </c>
      <c r="G495" s="6">
        <v>736</v>
      </c>
      <c r="H495" s="6">
        <v>81.777777777777786</v>
      </c>
      <c r="I495" s="6">
        <v>556</v>
      </c>
      <c r="J495" s="6">
        <v>61.777777777777779</v>
      </c>
      <c r="K495" s="6">
        <v>475</v>
      </c>
      <c r="L495" s="6">
        <v>39.222222222222221</v>
      </c>
      <c r="M495" s="6">
        <v>40.111111111111114</v>
      </c>
      <c r="N495" s="6">
        <v>2.4444444444444446</v>
      </c>
      <c r="O495" s="6">
        <v>24.666666666666664</v>
      </c>
      <c r="P495" s="6">
        <v>36.555555555555557</v>
      </c>
      <c r="Q495" s="6">
        <v>0.55555555555555558</v>
      </c>
      <c r="R495" t="str">
        <f t="shared" si="18"/>
        <v>Bogotá,Circuito Permanentes,Bogotá/Circuito Permanentes,Juzgado 020 Civil del Circuito de Bogotá,ADRIANA AYALA  PULGARIN,9,736,81.7777777777778,556,61.7777777777778,475,39.2222222222222,40.1111111111111,2.44444444444444,24.6666666666667,36.5555555555556,0.555555555555556</v>
      </c>
    </row>
    <row r="496" spans="1:18" ht="60" x14ac:dyDescent="0.25">
      <c r="A496" s="11" t="s">
        <v>69</v>
      </c>
      <c r="B496" s="11" t="s">
        <v>864</v>
      </c>
      <c r="C496" s="21" t="str">
        <f t="shared" si="19"/>
        <v>Bogotá/Circuito Permanentes</v>
      </c>
      <c r="D496" s="13" t="s">
        <v>1024</v>
      </c>
      <c r="E496" s="13" t="s">
        <v>1025</v>
      </c>
      <c r="F496" s="6">
        <v>9</v>
      </c>
      <c r="G496" s="6">
        <v>853</v>
      </c>
      <c r="H496" s="6">
        <v>94.777777777777771</v>
      </c>
      <c r="I496" s="6">
        <v>493</v>
      </c>
      <c r="J496" s="6">
        <v>54.777777777777786</v>
      </c>
      <c r="K496" s="6">
        <v>578</v>
      </c>
      <c r="L496" s="6">
        <v>52.444444444444436</v>
      </c>
      <c r="M496" s="6">
        <v>39.333333333333336</v>
      </c>
      <c r="N496" s="6">
        <v>3.0000000000000009</v>
      </c>
      <c r="O496" s="6">
        <v>20.111111111111111</v>
      </c>
      <c r="P496" s="6">
        <v>34.44444444444445</v>
      </c>
      <c r="Q496" s="6">
        <v>0.22222222222222221</v>
      </c>
      <c r="R496" t="str">
        <f t="shared" si="18"/>
        <v>Bogotá,Circuito Permanentes,Bogotá/Circuito Permanentes,Juzgado 022 Civil del Circuito de Bogotá,JOSE NEL CARDONA  MARTINEZ,9,853,94.7777777777778,493,54.7777777777778,578,52.4444444444444,39.3333333333333,3,20.1111111111111,34.4444444444444,0.222222222222222</v>
      </c>
    </row>
    <row r="497" spans="1:18" ht="60" x14ac:dyDescent="0.25">
      <c r="A497" s="11" t="s">
        <v>69</v>
      </c>
      <c r="B497" s="11" t="s">
        <v>864</v>
      </c>
      <c r="C497" s="21" t="str">
        <f t="shared" si="19"/>
        <v>Bogotá/Circuito Permanentes</v>
      </c>
      <c r="D497" s="13" t="s">
        <v>1026</v>
      </c>
      <c r="E497" s="13" t="s">
        <v>1027</v>
      </c>
      <c r="F497" s="6">
        <v>12</v>
      </c>
      <c r="G497" s="6">
        <v>111</v>
      </c>
      <c r="H497" s="6">
        <v>9.2499999999999982</v>
      </c>
      <c r="I497" s="6">
        <v>439</v>
      </c>
      <c r="J497" s="6">
        <v>36.583333333333336</v>
      </c>
      <c r="K497" s="6">
        <v>548</v>
      </c>
      <c r="L497" s="6">
        <v>5.2499999999999991</v>
      </c>
      <c r="M497" s="6">
        <v>3.833333333333333</v>
      </c>
      <c r="N497" s="6">
        <v>0.16666666666666671</v>
      </c>
      <c r="O497" s="6">
        <v>32.833333333333336</v>
      </c>
      <c r="P497" s="6">
        <v>3.5833333333333335</v>
      </c>
      <c r="Q497" s="6">
        <v>0.16666666666666671</v>
      </c>
      <c r="R497" t="str">
        <f t="shared" si="18"/>
        <v>Bogotá,Circuito Permanentes,Bogotá/Circuito Permanentes,Juzgado 048 Civil del Circuito de Bogotá,SAUL PACHON  JIMENEZ,12,111,9.25,439,36.5833333333333,548,5.25,3.83333333333333,0.166666666666667,32.8333333333333,3.58333333333333,0.166666666666667</v>
      </c>
    </row>
    <row r="498" spans="1:18" ht="75" x14ac:dyDescent="0.25">
      <c r="A498" s="11" t="s">
        <v>69</v>
      </c>
      <c r="B498" s="11" t="s">
        <v>864</v>
      </c>
      <c r="C498" s="21" t="str">
        <f t="shared" si="19"/>
        <v>Bogotá/Circuito Permanentes</v>
      </c>
      <c r="D498" s="13" t="s">
        <v>1028</v>
      </c>
      <c r="E498" s="13" t="s">
        <v>1029</v>
      </c>
      <c r="F498" s="6">
        <v>12</v>
      </c>
      <c r="G498" s="6">
        <v>100</v>
      </c>
      <c r="H498" s="6">
        <v>8.3333333333333321</v>
      </c>
      <c r="I498" s="6">
        <v>387</v>
      </c>
      <c r="J498" s="6">
        <v>32.249999999999993</v>
      </c>
      <c r="K498" s="6">
        <v>263</v>
      </c>
      <c r="L498" s="6">
        <v>4.083333333333333</v>
      </c>
      <c r="M498" s="6">
        <v>4.0000000000000009</v>
      </c>
      <c r="N498" s="6">
        <v>0.25</v>
      </c>
      <c r="O498" s="6">
        <v>28.249999999999996</v>
      </c>
      <c r="P498" s="6">
        <v>3.6666666666666665</v>
      </c>
      <c r="Q498" s="6">
        <v>0.33333333333333331</v>
      </c>
      <c r="R498" t="str">
        <f t="shared" si="18"/>
        <v>Bogotá,Circuito Permanentes,Bogotá/Circuito Permanentes,Juzgado 047 Civil del Circuito de Bogotá,AURA CLARET  ESCOBAR  CASTELLANOS,12,100,8.33333333333333,387,32.25,263,4.08333333333333,4,0.25,28.25,3.66666666666667,0.333333333333333</v>
      </c>
    </row>
    <row r="499" spans="1:18" ht="60" x14ac:dyDescent="0.25">
      <c r="A499" s="11" t="s">
        <v>69</v>
      </c>
      <c r="B499" s="11" t="s">
        <v>864</v>
      </c>
      <c r="C499" s="21" t="str">
        <f t="shared" si="19"/>
        <v>Bogotá/Circuito Permanentes</v>
      </c>
      <c r="D499" s="13" t="s">
        <v>1030</v>
      </c>
      <c r="E499" s="13" t="s">
        <v>1031</v>
      </c>
      <c r="F499" s="6">
        <v>12</v>
      </c>
      <c r="G499" s="6">
        <v>224</v>
      </c>
      <c r="H499" s="6">
        <v>18.666666666666664</v>
      </c>
      <c r="I499" s="6">
        <v>345</v>
      </c>
      <c r="J499" s="6">
        <v>28.749999999999996</v>
      </c>
      <c r="K499" s="6">
        <v>393</v>
      </c>
      <c r="L499" s="6">
        <v>14.916666666666666</v>
      </c>
      <c r="M499" s="6">
        <v>3.5833333333333339</v>
      </c>
      <c r="N499" s="6">
        <v>0.16666666666666666</v>
      </c>
      <c r="O499" s="6">
        <v>25.083333333333336</v>
      </c>
      <c r="P499" s="6">
        <v>3.583333333333333</v>
      </c>
      <c r="Q499" s="6">
        <v>8.3333333333333329E-2</v>
      </c>
      <c r="R499" t="str">
        <f t="shared" si="18"/>
        <v>Bogotá,Circuito Permanentes,Bogotá/Circuito Permanentes,Juzgado 050 Civil del Circuito de Bogotá,PILAR JIMENEZ ARDILA,12,224,18.6666666666667,345,28.75,393,14.9166666666667,3.58333333333333,0.166666666666667,25.0833333333333,3.58333333333333,0.0833333333333333</v>
      </c>
    </row>
    <row r="500" spans="1:18" ht="60" x14ac:dyDescent="0.25">
      <c r="A500" s="11" t="s">
        <v>69</v>
      </c>
      <c r="B500" s="11" t="s">
        <v>864</v>
      </c>
      <c r="C500" s="21" t="str">
        <f t="shared" si="19"/>
        <v>Bogotá/Circuito Permanentes</v>
      </c>
      <c r="D500" s="13" t="s">
        <v>1032</v>
      </c>
      <c r="E500" s="13" t="s">
        <v>1033</v>
      </c>
      <c r="F500" s="6">
        <v>5</v>
      </c>
      <c r="G500" s="6">
        <v>509</v>
      </c>
      <c r="H500" s="6">
        <v>101.80000000000001</v>
      </c>
      <c r="I500" s="6">
        <v>289</v>
      </c>
      <c r="J500" s="6">
        <v>57.8</v>
      </c>
      <c r="K500" s="6">
        <v>579</v>
      </c>
      <c r="L500" s="6">
        <v>70.2</v>
      </c>
      <c r="M500" s="6">
        <v>30.399999999999995</v>
      </c>
      <c r="N500" s="6">
        <v>1.2000000000000002</v>
      </c>
      <c r="O500" s="6">
        <v>19.199999999999992</v>
      </c>
      <c r="P500" s="6">
        <v>37.199999999999996</v>
      </c>
      <c r="Q500" s="6">
        <v>1.4</v>
      </c>
      <c r="R500" t="str">
        <f t="shared" si="18"/>
        <v>Bogotá,Circuito Permanentes,Bogotá/Circuito Permanentes,Juzgado 026 Civil del Circuito de Bogotá,LEONARDO ANTONIO  CARO  CASTILLO,5,509,101.8,289,57.8,579,70.2,30.4,1.2,19.2,37.2,1.4</v>
      </c>
    </row>
    <row r="501" spans="1:18" ht="60" x14ac:dyDescent="0.25">
      <c r="A501" s="11" t="s">
        <v>69</v>
      </c>
      <c r="B501" s="11" t="s">
        <v>864</v>
      </c>
      <c r="C501" s="21" t="str">
        <f t="shared" si="19"/>
        <v>Bogotá/Circuito Permanentes</v>
      </c>
      <c r="D501" s="13" t="s">
        <v>1034</v>
      </c>
      <c r="E501" s="13" t="s">
        <v>1035</v>
      </c>
      <c r="F501" s="6">
        <v>12</v>
      </c>
      <c r="G501" s="6">
        <v>168</v>
      </c>
      <c r="H501" s="6">
        <v>14.000000000000002</v>
      </c>
      <c r="I501" s="6">
        <v>257</v>
      </c>
      <c r="J501" s="6">
        <v>21.416666666666661</v>
      </c>
      <c r="K501" s="6">
        <v>690</v>
      </c>
      <c r="L501" s="6">
        <v>11.166666666666666</v>
      </c>
      <c r="M501" s="6">
        <v>2.6666666666666674</v>
      </c>
      <c r="N501" s="6">
        <v>0.16666666666666666</v>
      </c>
      <c r="O501" s="6">
        <v>18.833333333333332</v>
      </c>
      <c r="P501" s="6">
        <v>2.4166666666666665</v>
      </c>
      <c r="Q501" s="6">
        <v>0.16666666666666666</v>
      </c>
      <c r="R501" t="str">
        <f t="shared" si="18"/>
        <v>Bogotá,Circuito Permanentes,Bogotá/Circuito Permanentes,Juzgado 049 Civil del Circuito de Bogotá,HERMAN TRUJILLO  GARCIA,12,168,14,257,21.4166666666667,690,11.1666666666667,2.66666666666667,0.166666666666667,18.8333333333333,2.41666666666667,0.166666666666667</v>
      </c>
    </row>
    <row r="502" spans="1:18" ht="60" x14ac:dyDescent="0.25">
      <c r="A502" s="11" t="s">
        <v>69</v>
      </c>
      <c r="B502" s="11" t="s">
        <v>864</v>
      </c>
      <c r="C502" s="21" t="str">
        <f t="shared" si="19"/>
        <v>Bogotá/Circuito Permanentes</v>
      </c>
      <c r="D502" s="13" t="s">
        <v>1036</v>
      </c>
      <c r="E502" s="13" t="s">
        <v>1037</v>
      </c>
      <c r="F502" s="6">
        <v>6</v>
      </c>
      <c r="G502" s="6">
        <v>407</v>
      </c>
      <c r="H502" s="6">
        <v>67.833333333333329</v>
      </c>
      <c r="I502" s="6">
        <v>256</v>
      </c>
      <c r="J502" s="6">
        <v>42.666666666666671</v>
      </c>
      <c r="K502" s="6">
        <v>478</v>
      </c>
      <c r="L502" s="6">
        <v>46.333333333333329</v>
      </c>
      <c r="M502" s="6">
        <v>21.000000000000004</v>
      </c>
      <c r="N502" s="6">
        <v>0.5</v>
      </c>
      <c r="O502" s="6">
        <v>27.500000000000007</v>
      </c>
      <c r="P502" s="6">
        <v>14.833333333333332</v>
      </c>
      <c r="Q502" s="6">
        <v>0.33333333333333343</v>
      </c>
      <c r="R502" t="str">
        <f t="shared" si="18"/>
        <v>Bogotá,Circuito Permanentes,Bogotá/Circuito Permanentes,Juzgado 008 Civil del Circuito de Bogotá,ELSA JANETH  BARBOSA  VILLALBA,6,407,67.8333333333333,256,42.6666666666667,478,46.3333333333333,21,0.5,27.5,14.8333333333333,0.333333333333333</v>
      </c>
    </row>
    <row r="503" spans="1:18" ht="60" x14ac:dyDescent="0.25">
      <c r="A503" s="11" t="s">
        <v>69</v>
      </c>
      <c r="B503" s="11" t="s">
        <v>864</v>
      </c>
      <c r="C503" s="21" t="str">
        <f t="shared" si="19"/>
        <v>Bogotá/Circuito Permanentes</v>
      </c>
      <c r="D503" s="13" t="s">
        <v>1038</v>
      </c>
      <c r="E503" s="13" t="s">
        <v>1039</v>
      </c>
      <c r="F503" s="6">
        <v>12</v>
      </c>
      <c r="G503" s="6">
        <v>88</v>
      </c>
      <c r="H503" s="6">
        <v>7.333333333333333</v>
      </c>
      <c r="I503" s="6">
        <v>245</v>
      </c>
      <c r="J503" s="6">
        <v>20.416666666666664</v>
      </c>
      <c r="K503" s="6">
        <v>247</v>
      </c>
      <c r="L503" s="6">
        <v>2.8333333333333335</v>
      </c>
      <c r="M503" s="6">
        <v>4.2499999999999991</v>
      </c>
      <c r="N503" s="6">
        <v>0.25000000000000006</v>
      </c>
      <c r="O503" s="6">
        <v>16.25</v>
      </c>
      <c r="P503" s="6">
        <v>3.8333333333333339</v>
      </c>
      <c r="Q503" s="6">
        <v>0.33333333333333343</v>
      </c>
      <c r="R503" t="str">
        <f t="shared" si="18"/>
        <v>Bogotá,Circuito Permanentes,Bogotá/Circuito Permanentes,Juzgado 045 Civil del Circuito de Bogotá,GLORIA CECILIA RAMOS  MURCIA,12,88,7.33333333333333,245,20.4166666666667,247,2.83333333333333,4.25,0.25,16.25,3.83333333333333,0.333333333333333</v>
      </c>
    </row>
    <row r="504" spans="1:18" ht="75" x14ac:dyDescent="0.25">
      <c r="A504" s="11" t="s">
        <v>69</v>
      </c>
      <c r="B504" s="11" t="s">
        <v>864</v>
      </c>
      <c r="C504" s="21" t="str">
        <f t="shared" si="19"/>
        <v>Bogotá/Circuito Permanentes</v>
      </c>
      <c r="D504" s="13" t="s">
        <v>1040</v>
      </c>
      <c r="E504" s="13" t="s">
        <v>1041</v>
      </c>
      <c r="F504" s="6">
        <v>12</v>
      </c>
      <c r="G504" s="6">
        <v>171</v>
      </c>
      <c r="H504" s="6">
        <v>14.25</v>
      </c>
      <c r="I504" s="6">
        <v>239</v>
      </c>
      <c r="J504" s="6">
        <v>19.916666666666671</v>
      </c>
      <c r="K504" s="6">
        <v>482</v>
      </c>
      <c r="L504" s="6">
        <v>9.5833333333333339</v>
      </c>
      <c r="M504" s="6">
        <v>4.1666666666666679</v>
      </c>
      <c r="N504" s="6">
        <v>0.5</v>
      </c>
      <c r="O504" s="6">
        <v>15.583333333333334</v>
      </c>
      <c r="P504" s="6">
        <v>4.1666666666666679</v>
      </c>
      <c r="Q504" s="6">
        <v>0.16666666666666671</v>
      </c>
      <c r="R504" t="str">
        <f t="shared" si="18"/>
        <v>Bogotá,Circuito Permanentes,Bogotá/Circuito Permanentes,Juzgado 051 Civil del Circuito de Bogotá,CARLOS ALBERTO SIMOES  PIEDRAHITA,12,171,14.25,239,19.9166666666667,482,9.58333333333333,4.16666666666667,0.5,15.5833333333333,4.16666666666667,0.166666666666667</v>
      </c>
    </row>
    <row r="505" spans="1:18" ht="60" x14ac:dyDescent="0.25">
      <c r="A505" s="11" t="s">
        <v>69</v>
      </c>
      <c r="B505" s="11" t="s">
        <v>864</v>
      </c>
      <c r="C505" s="21" t="str">
        <f t="shared" si="19"/>
        <v>Bogotá/Circuito Permanentes</v>
      </c>
      <c r="D505" s="13" t="s">
        <v>1042</v>
      </c>
      <c r="E505" s="13" t="s">
        <v>1043</v>
      </c>
      <c r="F505" s="6">
        <v>12</v>
      </c>
      <c r="G505" s="6">
        <v>184</v>
      </c>
      <c r="H505" s="6">
        <v>15.333333333333332</v>
      </c>
      <c r="I505" s="6">
        <v>237</v>
      </c>
      <c r="J505" s="6">
        <v>19.749999999999996</v>
      </c>
      <c r="K505" s="6">
        <v>191</v>
      </c>
      <c r="L505" s="6">
        <v>11.25</v>
      </c>
      <c r="M505" s="6">
        <v>3.8333333333333339</v>
      </c>
      <c r="N505" s="6">
        <v>0.25</v>
      </c>
      <c r="O505" s="6">
        <v>15.833333333333332</v>
      </c>
      <c r="P505" s="6">
        <v>3.583333333333333</v>
      </c>
      <c r="Q505" s="6">
        <v>0.33333333333333331</v>
      </c>
      <c r="R505" t="str">
        <f t="shared" si="18"/>
        <v>Bogotá,Circuito Permanentes,Bogotá/Circuito Permanentes,Juzgado 046 Civil del Circuito de Bogotá,FABIOLA  PEREIRA ROMERO,12,184,15.3333333333333,237,19.75,191,11.25,3.83333333333333,0.25,15.8333333333333,3.58333333333333,0.333333333333333</v>
      </c>
    </row>
    <row r="506" spans="1:18" ht="75" x14ac:dyDescent="0.25">
      <c r="A506" s="11" t="s">
        <v>184</v>
      </c>
      <c r="B506" s="11" t="s">
        <v>864</v>
      </c>
      <c r="C506" s="21" t="str">
        <f t="shared" si="19"/>
        <v>Bucaramanga/Circuito Permanentes</v>
      </c>
      <c r="D506" s="13" t="s">
        <v>1044</v>
      </c>
      <c r="E506" s="13" t="s">
        <v>1045</v>
      </c>
      <c r="F506" s="6">
        <v>12</v>
      </c>
      <c r="G506" s="6">
        <v>555</v>
      </c>
      <c r="H506" s="6">
        <v>46.25</v>
      </c>
      <c r="I506" s="6">
        <v>558</v>
      </c>
      <c r="J506" s="6">
        <v>46.499999999999993</v>
      </c>
      <c r="K506" s="6">
        <v>542</v>
      </c>
      <c r="L506" s="6">
        <v>21.999999999999993</v>
      </c>
      <c r="M506" s="6">
        <v>23.999999999999993</v>
      </c>
      <c r="N506" s="6">
        <v>0.25000000000000006</v>
      </c>
      <c r="O506" s="6">
        <v>22.916666666666657</v>
      </c>
      <c r="P506" s="6">
        <v>23.333333333333329</v>
      </c>
      <c r="Q506" s="6">
        <v>0.25000000000000006</v>
      </c>
      <c r="R506" t="str">
        <f t="shared" si="18"/>
        <v>Bucaramanga,Circuito Permanentes,Bucaramanga/Circuito Permanentes,Juzgado 002 Civil del Circuito de Bucaramanga,SOLLY CLARENA CASTILLA  DE PALACIO,12,555,46.25,558,46.5,542,22,24,0.25,22.9166666666667,23.3333333333333,0.25</v>
      </c>
    </row>
    <row r="507" spans="1:18" ht="75" x14ac:dyDescent="0.25">
      <c r="A507" s="11" t="s">
        <v>184</v>
      </c>
      <c r="B507" s="11" t="s">
        <v>864</v>
      </c>
      <c r="C507" s="21" t="str">
        <f t="shared" si="19"/>
        <v>Bucaramanga/Circuito Permanentes</v>
      </c>
      <c r="D507" s="13" t="s">
        <v>1046</v>
      </c>
      <c r="E507" s="13" t="s">
        <v>1047</v>
      </c>
      <c r="F507" s="6">
        <v>12</v>
      </c>
      <c r="G507" s="6">
        <v>614</v>
      </c>
      <c r="H507" s="6">
        <v>51.166666666666664</v>
      </c>
      <c r="I507" s="6">
        <v>540</v>
      </c>
      <c r="J507" s="6">
        <v>45</v>
      </c>
      <c r="K507" s="6">
        <v>657</v>
      </c>
      <c r="L507" s="6">
        <v>25.75</v>
      </c>
      <c r="M507" s="6">
        <v>24.833333333333332</v>
      </c>
      <c r="N507" s="6">
        <v>0.58333333333333348</v>
      </c>
      <c r="O507" s="6">
        <v>21.083333333333336</v>
      </c>
      <c r="P507" s="6">
        <v>23.416666666666664</v>
      </c>
      <c r="Q507" s="6">
        <v>0.50000000000000011</v>
      </c>
      <c r="R507" t="str">
        <f t="shared" si="18"/>
        <v>Bucaramanga,Circuito Permanentes,Bucaramanga/Circuito Permanentes,Juzgado 001 Civil del Circuito de Bucaramanga,JUAN CARLOS ORTIZ  PEÑARANDA,12,614,51.1666666666667,540,45,657,25.75,24.8333333333333,0.583333333333333,21.0833333333333,23.4166666666667,0.5</v>
      </c>
    </row>
    <row r="508" spans="1:18" ht="75" x14ac:dyDescent="0.25">
      <c r="A508" s="11" t="s">
        <v>184</v>
      </c>
      <c r="B508" s="11" t="s">
        <v>864</v>
      </c>
      <c r="C508" s="21" t="str">
        <f t="shared" si="19"/>
        <v>Bucaramanga/Circuito Permanentes</v>
      </c>
      <c r="D508" s="13" t="s">
        <v>1048</v>
      </c>
      <c r="E508" s="13" t="s">
        <v>1049</v>
      </c>
      <c r="F508" s="6">
        <v>12</v>
      </c>
      <c r="G508" s="6">
        <v>587</v>
      </c>
      <c r="H508" s="6">
        <v>48.916666666666664</v>
      </c>
      <c r="I508" s="6">
        <v>519</v>
      </c>
      <c r="J508" s="6">
        <v>43.250000000000014</v>
      </c>
      <c r="K508" s="6">
        <v>324</v>
      </c>
      <c r="L508" s="6">
        <v>23.833333333333336</v>
      </c>
      <c r="M508" s="6">
        <v>24.75</v>
      </c>
      <c r="N508" s="6">
        <v>0.33333333333333343</v>
      </c>
      <c r="O508" s="6">
        <v>19.750000000000004</v>
      </c>
      <c r="P508" s="6">
        <v>23.333333333333332</v>
      </c>
      <c r="Q508" s="6">
        <v>0.16666666666666666</v>
      </c>
      <c r="R508" t="str">
        <f t="shared" si="18"/>
        <v>Bucaramanga,Circuito Permanentes,Bucaramanga/Circuito Permanentes,Juzgado 003 Civil del Circuito de Bucaramanga,NESTOR RAUL REYES  ORTIZ,12,587,48.9166666666667,519,43.25,324,23.8333333333333,24.75,0.333333333333333,19.75,23.3333333333333,0.166666666666667</v>
      </c>
    </row>
    <row r="509" spans="1:18" ht="75" x14ac:dyDescent="0.25">
      <c r="A509" s="11" t="s">
        <v>184</v>
      </c>
      <c r="B509" s="11" t="s">
        <v>864</v>
      </c>
      <c r="C509" s="21" t="str">
        <f t="shared" si="19"/>
        <v>Bucaramanga/Circuito Permanentes</v>
      </c>
      <c r="D509" s="13" t="s">
        <v>1050</v>
      </c>
      <c r="E509" s="13" t="s">
        <v>1051</v>
      </c>
      <c r="F509" s="6">
        <v>12</v>
      </c>
      <c r="G509" s="6">
        <v>574</v>
      </c>
      <c r="H509" s="6">
        <v>47.833333333333336</v>
      </c>
      <c r="I509" s="6">
        <v>499</v>
      </c>
      <c r="J509" s="6">
        <v>41.583333333333329</v>
      </c>
      <c r="K509" s="6">
        <v>91</v>
      </c>
      <c r="L509" s="6">
        <v>23.750000000000004</v>
      </c>
      <c r="M509" s="6">
        <v>23.666666666666668</v>
      </c>
      <c r="N509" s="6">
        <v>0.41666666666666663</v>
      </c>
      <c r="O509" s="6">
        <v>16.749999999999996</v>
      </c>
      <c r="P509" s="6">
        <v>23.833333333333332</v>
      </c>
      <c r="Q509" s="6">
        <v>1</v>
      </c>
      <c r="R509" t="str">
        <f t="shared" si="18"/>
        <v>Bucaramanga,Circuito Permanentes,Bucaramanga/Circuito Permanentes,Juzgado 006 Civil del Circuito de Bucaramanga,EDGARDO  CAMACHO ALVAREZ,12,574,47.8333333333333,499,41.5833333333333,91,23.75,23.6666666666667,0.416666666666667,16.75,23.8333333333333,1</v>
      </c>
    </row>
    <row r="510" spans="1:18" ht="75" x14ac:dyDescent="0.25">
      <c r="A510" s="11" t="s">
        <v>184</v>
      </c>
      <c r="B510" s="11" t="s">
        <v>864</v>
      </c>
      <c r="C510" s="21" t="str">
        <f t="shared" si="19"/>
        <v>Bucaramanga/Circuito Permanentes</v>
      </c>
      <c r="D510" s="13" t="s">
        <v>1052</v>
      </c>
      <c r="E510" s="13" t="s">
        <v>1053</v>
      </c>
      <c r="F510" s="6">
        <v>12</v>
      </c>
      <c r="G510" s="6">
        <v>634</v>
      </c>
      <c r="H510" s="6">
        <v>52.833333333333321</v>
      </c>
      <c r="I510" s="6">
        <v>490</v>
      </c>
      <c r="J510" s="6">
        <v>40.833333333333343</v>
      </c>
      <c r="K510" s="6">
        <v>545</v>
      </c>
      <c r="L510" s="6">
        <v>29.666666666666664</v>
      </c>
      <c r="M510" s="6">
        <v>22.75</v>
      </c>
      <c r="N510" s="6">
        <v>0.41666666666666674</v>
      </c>
      <c r="O510" s="6">
        <v>19.499999999999996</v>
      </c>
      <c r="P510" s="6">
        <v>20.833333333333332</v>
      </c>
      <c r="Q510" s="6">
        <v>0.5</v>
      </c>
      <c r="R510" t="str">
        <f t="shared" si="18"/>
        <v>Bucaramanga,Circuito Permanentes,Bucaramanga/Circuito Permanentes,Juzgado 005 Civil del Circuito de Bucaramanga,FLEIDER LEONARDO VALERO PINZÓN,12,634,52.8333333333333,490,40.8333333333333,545,29.6666666666667,22.75,0.416666666666667,19.5,20.8333333333333,0.5</v>
      </c>
    </row>
    <row r="511" spans="1:18" ht="75" x14ac:dyDescent="0.25">
      <c r="A511" s="11" t="s">
        <v>184</v>
      </c>
      <c r="B511" s="11" t="s">
        <v>864</v>
      </c>
      <c r="C511" s="21" t="str">
        <f t="shared" si="19"/>
        <v>Bucaramanga/Circuito Permanentes</v>
      </c>
      <c r="D511" s="13" t="s">
        <v>1054</v>
      </c>
      <c r="E511" s="13" t="s">
        <v>1055</v>
      </c>
      <c r="F511" s="6">
        <v>12</v>
      </c>
      <c r="G511" s="6">
        <v>618</v>
      </c>
      <c r="H511" s="6">
        <v>51.499999999999993</v>
      </c>
      <c r="I511" s="6">
        <v>488</v>
      </c>
      <c r="J511" s="6">
        <v>40.666666666666671</v>
      </c>
      <c r="K511" s="6">
        <v>173</v>
      </c>
      <c r="L511" s="6">
        <v>25.666666666666664</v>
      </c>
      <c r="M511" s="6">
        <v>25.416666666666664</v>
      </c>
      <c r="N511" s="6">
        <v>0.41666666666666674</v>
      </c>
      <c r="O511" s="6">
        <v>15.666666666666666</v>
      </c>
      <c r="P511" s="6">
        <v>24.749999999999996</v>
      </c>
      <c r="Q511" s="6">
        <v>0.25000000000000006</v>
      </c>
      <c r="R511" t="str">
        <f t="shared" si="18"/>
        <v>Bucaramanga,Circuito Permanentes,Bucaramanga/Circuito Permanentes,Juzgado 011 Civil del Circuito de Bucaramanga,LEONEL RICARDO GUARIN  PLATA,12,618,51.5,488,40.6666666666667,173,25.6666666666667,25.4166666666667,0.416666666666667,15.6666666666667,24.75,0.25</v>
      </c>
    </row>
    <row r="512" spans="1:18" ht="75" x14ac:dyDescent="0.25">
      <c r="A512" s="11" t="s">
        <v>184</v>
      </c>
      <c r="B512" s="11" t="s">
        <v>864</v>
      </c>
      <c r="C512" s="21" t="str">
        <f t="shared" si="19"/>
        <v>Bucaramanga/Circuito Permanentes</v>
      </c>
      <c r="D512" s="13" t="s">
        <v>1056</v>
      </c>
      <c r="E512" s="13" t="s">
        <v>1057</v>
      </c>
      <c r="F512" s="6">
        <v>12</v>
      </c>
      <c r="G512" s="6">
        <v>566</v>
      </c>
      <c r="H512" s="6">
        <v>47.166666666666664</v>
      </c>
      <c r="I512" s="6">
        <v>476</v>
      </c>
      <c r="J512" s="6">
        <v>39.666666666666664</v>
      </c>
      <c r="K512" s="6">
        <v>315</v>
      </c>
      <c r="L512" s="6">
        <v>23.000000000000004</v>
      </c>
      <c r="M512" s="6">
        <v>24</v>
      </c>
      <c r="N512" s="6">
        <v>0.16666666666666671</v>
      </c>
      <c r="O512" s="6">
        <v>16.083333333333336</v>
      </c>
      <c r="P512" s="6">
        <v>23.416666666666668</v>
      </c>
      <c r="Q512" s="6">
        <v>0.16666666666666671</v>
      </c>
      <c r="R512" t="str">
        <f t="shared" si="18"/>
        <v>Bucaramanga,Circuito Permanentes,Bucaramanga/Circuito Permanentes,Juzgado 009 Civil del Circuito de Bucaramanga,CARMENZA BADILLO  CHAPARRO,12,566,47.1666666666667,476,39.6666666666667,315,23,24,0.166666666666667,16.0833333333333,23.4166666666667,0.166666666666667</v>
      </c>
    </row>
    <row r="513" spans="1:18" ht="75" x14ac:dyDescent="0.25">
      <c r="A513" s="11" t="s">
        <v>184</v>
      </c>
      <c r="B513" s="11" t="s">
        <v>864</v>
      </c>
      <c r="C513" s="21" t="str">
        <f t="shared" si="19"/>
        <v>Bucaramanga/Circuito Permanentes</v>
      </c>
      <c r="D513" s="13" t="s">
        <v>1058</v>
      </c>
      <c r="E513" s="13" t="s">
        <v>1059</v>
      </c>
      <c r="F513" s="6">
        <v>12</v>
      </c>
      <c r="G513" s="6">
        <v>558</v>
      </c>
      <c r="H513" s="6">
        <v>46.5</v>
      </c>
      <c r="I513" s="6">
        <v>474</v>
      </c>
      <c r="J513" s="6">
        <v>39.5</v>
      </c>
      <c r="K513" s="6">
        <v>311</v>
      </c>
      <c r="L513" s="6">
        <v>23.833333333333336</v>
      </c>
      <c r="M513" s="6">
        <v>22.333333333333336</v>
      </c>
      <c r="N513" s="6">
        <v>0.33333333333333343</v>
      </c>
      <c r="O513" s="6">
        <v>15.833333333333332</v>
      </c>
      <c r="P513" s="6">
        <v>23.250000000000004</v>
      </c>
      <c r="Q513" s="6">
        <v>0.41666666666666674</v>
      </c>
      <c r="R513" t="str">
        <f t="shared" ref="R513:R576" si="20">+CONCATENATE(A513,",",B513,",",C513,",",D513,",",E513,",",F513,",",G513,",",H513,",",I513,",",J513,",",K513,",",L513,",",M513,",",N513,",",O513,",",P513,",",Q513)</f>
        <v>Bucaramanga,Circuito Permanentes,Bucaramanga/Circuito Permanentes,Juzgado 007 Civil del Circuito de Bucaramanga,OFELIA DIAZ  TORRES,12,558,46.5,474,39.5,311,23.8333333333333,22.3333333333333,0.333333333333333,15.8333333333333,23.25,0.416666666666667</v>
      </c>
    </row>
    <row r="514" spans="1:18" ht="75" x14ac:dyDescent="0.25">
      <c r="A514" s="11" t="s">
        <v>184</v>
      </c>
      <c r="B514" s="11" t="s">
        <v>864</v>
      </c>
      <c r="C514" s="21" t="str">
        <f t="shared" ref="C514:C577" si="21">CONCATENATE(A514,"/",B514)</f>
        <v>Bucaramanga/Circuito Permanentes</v>
      </c>
      <c r="D514" s="13" t="s">
        <v>1060</v>
      </c>
      <c r="E514" s="13" t="s">
        <v>1061</v>
      </c>
      <c r="F514" s="6">
        <v>12</v>
      </c>
      <c r="G514" s="6">
        <v>570</v>
      </c>
      <c r="H514" s="6">
        <v>47.500000000000014</v>
      </c>
      <c r="I514" s="6">
        <v>473</v>
      </c>
      <c r="J514" s="6">
        <v>39.416666666666671</v>
      </c>
      <c r="K514" s="6">
        <v>309</v>
      </c>
      <c r="L514" s="6">
        <v>25.25</v>
      </c>
      <c r="M514" s="6">
        <v>21.916666666666664</v>
      </c>
      <c r="N514" s="6">
        <v>0.33333333333333331</v>
      </c>
      <c r="O514" s="6">
        <v>17.833333333333336</v>
      </c>
      <c r="P514" s="6">
        <v>21.25</v>
      </c>
      <c r="Q514" s="6">
        <v>0.33333333333333331</v>
      </c>
      <c r="R514" t="str">
        <f t="shared" si="20"/>
        <v>Bucaramanga,Circuito Permanentes,Bucaramanga/Circuito Permanentes,Juzgado 010 Civil del Circuito de Bucaramanga,ELKIN JULIÁN LEÓN AYALA,12,570,47.5,473,39.4166666666667,309,25.25,21.9166666666667,0.333333333333333,17.8333333333333,21.25,0.333333333333333</v>
      </c>
    </row>
    <row r="515" spans="1:18" ht="75" x14ac:dyDescent="0.25">
      <c r="A515" s="11" t="s">
        <v>184</v>
      </c>
      <c r="B515" s="11" t="s">
        <v>864</v>
      </c>
      <c r="C515" s="21" t="str">
        <f t="shared" si="21"/>
        <v>Bucaramanga/Circuito Permanentes</v>
      </c>
      <c r="D515" s="13" t="s">
        <v>1062</v>
      </c>
      <c r="E515" s="13" t="s">
        <v>1063</v>
      </c>
      <c r="F515" s="6">
        <v>12</v>
      </c>
      <c r="G515" s="6">
        <v>642</v>
      </c>
      <c r="H515" s="6">
        <v>53.499999999999993</v>
      </c>
      <c r="I515" s="6">
        <v>471</v>
      </c>
      <c r="J515" s="6">
        <v>39.25</v>
      </c>
      <c r="K515" s="6">
        <v>403</v>
      </c>
      <c r="L515" s="6">
        <v>25.749999999999993</v>
      </c>
      <c r="M515" s="6">
        <v>27.5</v>
      </c>
      <c r="N515" s="6">
        <v>0.25000000000000006</v>
      </c>
      <c r="O515" s="6">
        <v>12.750000000000004</v>
      </c>
      <c r="P515" s="6">
        <v>26.5</v>
      </c>
      <c r="Q515" s="6">
        <v>0</v>
      </c>
      <c r="R515" t="str">
        <f t="shared" si="20"/>
        <v>Bucaramanga,Circuito Permanentes,Bucaramanga/Circuito Permanentes,Juzgado 012 Civil del Circuito de Bucaramanga,HERNAN ANDRES  VELASQUEZ  SANDOVAL,12,642,53.5,471,39.25,403,25.75,27.5,0.25,12.75,26.5,0</v>
      </c>
    </row>
    <row r="516" spans="1:18" ht="75" x14ac:dyDescent="0.25">
      <c r="A516" s="11" t="s">
        <v>184</v>
      </c>
      <c r="B516" s="11" t="s">
        <v>864</v>
      </c>
      <c r="C516" s="21" t="str">
        <f t="shared" si="21"/>
        <v>Bucaramanga/Circuito Permanentes</v>
      </c>
      <c r="D516" s="13" t="s">
        <v>1064</v>
      </c>
      <c r="E516" s="13" t="s">
        <v>1065</v>
      </c>
      <c r="F516" s="6">
        <v>12</v>
      </c>
      <c r="G516" s="6">
        <v>699</v>
      </c>
      <c r="H516" s="6">
        <v>58.250000000000007</v>
      </c>
      <c r="I516" s="6">
        <v>463</v>
      </c>
      <c r="J516" s="6">
        <v>38.583333333333343</v>
      </c>
      <c r="K516" s="6">
        <v>191</v>
      </c>
      <c r="L516" s="6">
        <v>33.5</v>
      </c>
      <c r="M516" s="6">
        <v>24.25</v>
      </c>
      <c r="N516" s="6">
        <v>0.5</v>
      </c>
      <c r="O516" s="6">
        <v>15.250000000000002</v>
      </c>
      <c r="P516" s="6">
        <v>23.083333333333329</v>
      </c>
      <c r="Q516" s="6">
        <v>0.25000000000000006</v>
      </c>
      <c r="R516" t="str">
        <f t="shared" si="20"/>
        <v>Bucaramanga,Circuito Permanentes,Bucaramanga/Circuito Permanentes,Juzgado 008 Civil del Circuito de Bucaramanga,MARITZA  CASTELLANOS  GARCIA,12,699,58.25,463,38.5833333333333,191,33.5,24.25,0.5,15.25,23.0833333333333,0.25</v>
      </c>
    </row>
    <row r="517" spans="1:18" ht="75" x14ac:dyDescent="0.25">
      <c r="A517" s="11" t="s">
        <v>184</v>
      </c>
      <c r="B517" s="11" t="s">
        <v>864</v>
      </c>
      <c r="C517" s="21" t="str">
        <f t="shared" si="21"/>
        <v>Bucaramanga/Circuito Permanentes</v>
      </c>
      <c r="D517" s="13" t="s">
        <v>1066</v>
      </c>
      <c r="E517" s="13" t="s">
        <v>1067</v>
      </c>
      <c r="F517" s="6">
        <v>12</v>
      </c>
      <c r="G517" s="6">
        <v>613</v>
      </c>
      <c r="H517" s="6">
        <v>51.083333333333329</v>
      </c>
      <c r="I517" s="6">
        <v>445</v>
      </c>
      <c r="J517" s="6">
        <v>37.083333333333329</v>
      </c>
      <c r="K517" s="6">
        <v>555</v>
      </c>
      <c r="L517" s="6">
        <v>27.833333333333332</v>
      </c>
      <c r="M517" s="6">
        <v>22.916666666666668</v>
      </c>
      <c r="N517" s="6">
        <v>0.33333333333333337</v>
      </c>
      <c r="O517" s="6">
        <v>15.33333333333333</v>
      </c>
      <c r="P517" s="6">
        <v>21.416666666666668</v>
      </c>
      <c r="Q517" s="6">
        <v>0.33333333333333337</v>
      </c>
      <c r="R517" t="str">
        <f t="shared" si="20"/>
        <v>Bucaramanga,Circuito Permanentes,Bucaramanga/Circuito Permanentes,Juzgado 004 Civil del Circuito de Bucaramanga,LUIS ROBERTO ORTIZ ARCINIEGAS,12,613,51.0833333333333,445,37.0833333333333,555,27.8333333333333,22.9166666666667,0.333333333333333,15.3333333333333,21.4166666666667,0.333333333333333</v>
      </c>
    </row>
    <row r="518" spans="1:18" ht="75" x14ac:dyDescent="0.25">
      <c r="A518" s="11" t="s">
        <v>184</v>
      </c>
      <c r="B518" s="11" t="s">
        <v>864</v>
      </c>
      <c r="C518" s="21" t="str">
        <f t="shared" si="21"/>
        <v>Bucaramanga/Circuito Permanentes</v>
      </c>
      <c r="D518" s="13" t="s">
        <v>1068</v>
      </c>
      <c r="E518" s="13" t="s">
        <v>1069</v>
      </c>
      <c r="F518" s="6">
        <v>12</v>
      </c>
      <c r="G518" s="6">
        <v>531</v>
      </c>
      <c r="H518" s="6">
        <v>44.250000000000007</v>
      </c>
      <c r="I518" s="6">
        <v>433</v>
      </c>
      <c r="J518" s="6">
        <v>36.083333333333329</v>
      </c>
      <c r="K518" s="6">
        <v>356</v>
      </c>
      <c r="L518" s="6">
        <v>18.666666666666664</v>
      </c>
      <c r="M518" s="6">
        <v>25.416666666666664</v>
      </c>
      <c r="N518" s="6">
        <v>0.16666666666666666</v>
      </c>
      <c r="O518" s="6">
        <v>10.000000000000002</v>
      </c>
      <c r="P518" s="6">
        <v>25.999999999999996</v>
      </c>
      <c r="Q518" s="6">
        <v>8.3333333333333329E-2</v>
      </c>
      <c r="R518" t="str">
        <f t="shared" si="20"/>
        <v>Bucaramanga,Circuito Permanentes,Bucaramanga/Circuito Permanentes,Juzgado 001 Civil del Circuito de Barrancabermeja,MIRYAM GUZMÁN MORALES,12,531,44.25,433,36.0833333333333,356,18.6666666666667,25.4166666666667,0.166666666666667,10,26,0.0833333333333333</v>
      </c>
    </row>
    <row r="519" spans="1:18" ht="75" x14ac:dyDescent="0.25">
      <c r="A519" s="11" t="s">
        <v>184</v>
      </c>
      <c r="B519" s="11" t="s">
        <v>864</v>
      </c>
      <c r="C519" s="21" t="str">
        <f t="shared" si="21"/>
        <v>Bucaramanga/Circuito Permanentes</v>
      </c>
      <c r="D519" s="13" t="s">
        <v>1070</v>
      </c>
      <c r="E519" s="13" t="s">
        <v>1071</v>
      </c>
      <c r="F519" s="6">
        <v>12</v>
      </c>
      <c r="G519" s="6">
        <v>641</v>
      </c>
      <c r="H519" s="6">
        <v>53.416666666666679</v>
      </c>
      <c r="I519" s="6">
        <v>422</v>
      </c>
      <c r="J519" s="6">
        <v>35.166666666666664</v>
      </c>
      <c r="K519" s="6">
        <v>295</v>
      </c>
      <c r="L519" s="6">
        <v>30.416666666666671</v>
      </c>
      <c r="M519" s="6">
        <v>22.666666666666668</v>
      </c>
      <c r="N519" s="6">
        <v>0.33333333333333331</v>
      </c>
      <c r="O519" s="6">
        <v>12.583333333333336</v>
      </c>
      <c r="P519" s="6">
        <v>22.249999999999996</v>
      </c>
      <c r="Q519" s="6">
        <v>0.33333333333333331</v>
      </c>
      <c r="R519" t="str">
        <f t="shared" si="20"/>
        <v>Bucaramanga,Circuito Permanentes,Bucaramanga/Circuito Permanentes,Juzgado 002 Civil del Circuito de Barrancabermeja,CESAR TULIO MARTINEZ  CENTENO,12,641,53.4166666666667,422,35.1666666666667,295,30.4166666666667,22.6666666666667,0.333333333333333,12.5833333333333,22.25,0.333333333333333</v>
      </c>
    </row>
    <row r="520" spans="1:18" ht="60" x14ac:dyDescent="0.25">
      <c r="A520" s="11" t="s">
        <v>257</v>
      </c>
      <c r="B520" s="11" t="s">
        <v>864</v>
      </c>
      <c r="C520" s="21" t="str">
        <f t="shared" si="21"/>
        <v>Buga/Circuito Permanentes</v>
      </c>
      <c r="D520" s="13" t="s">
        <v>1072</v>
      </c>
      <c r="E520" s="13" t="s">
        <v>1073</v>
      </c>
      <c r="F520" s="6">
        <v>12</v>
      </c>
      <c r="G520" s="6">
        <v>604</v>
      </c>
      <c r="H520" s="6">
        <v>50.333333333333343</v>
      </c>
      <c r="I520" s="6">
        <v>544</v>
      </c>
      <c r="J520" s="6">
        <v>45.333333333333336</v>
      </c>
      <c r="K520" s="6">
        <v>109</v>
      </c>
      <c r="L520" s="6">
        <v>10.833333333333334</v>
      </c>
      <c r="M520" s="6">
        <v>39.333333333333336</v>
      </c>
      <c r="N520" s="6">
        <v>0.16666666666666666</v>
      </c>
      <c r="O520" s="6">
        <v>6.5</v>
      </c>
      <c r="P520" s="6">
        <v>38.75</v>
      </c>
      <c r="Q520" s="6">
        <v>8.3333333333333329E-2</v>
      </c>
      <c r="R520" t="str">
        <f t="shared" si="20"/>
        <v>Buga,Circuito Permanentes,Buga/Circuito Permanentes,Juzgado 003 Civil del Circuito de Tuluá,FERNANDO ALONSO PEDRAZA CASTILLO,12,604,50.3333333333333,544,45.3333333333333,109,10.8333333333333,39.3333333333333,0.166666666666667,6.5,38.75,0.0833333333333333</v>
      </c>
    </row>
    <row r="521" spans="1:18" ht="60" x14ac:dyDescent="0.25">
      <c r="A521" s="11" t="s">
        <v>257</v>
      </c>
      <c r="B521" s="11" t="s">
        <v>864</v>
      </c>
      <c r="C521" s="21" t="str">
        <f t="shared" si="21"/>
        <v>Buga/Circuito Permanentes</v>
      </c>
      <c r="D521" s="13" t="s">
        <v>1074</v>
      </c>
      <c r="E521" s="13" t="s">
        <v>1075</v>
      </c>
      <c r="F521" s="6">
        <v>12</v>
      </c>
      <c r="G521" s="6">
        <v>481</v>
      </c>
      <c r="H521" s="6">
        <v>40.083333333333336</v>
      </c>
      <c r="I521" s="6">
        <v>432</v>
      </c>
      <c r="J521" s="6">
        <v>36</v>
      </c>
      <c r="K521" s="6">
        <v>88</v>
      </c>
      <c r="L521" s="6">
        <v>8.5833333333333339</v>
      </c>
      <c r="M521" s="6">
        <v>31.333333333333329</v>
      </c>
      <c r="N521" s="6">
        <v>0.16666666666666666</v>
      </c>
      <c r="O521" s="6">
        <v>5.5000000000000009</v>
      </c>
      <c r="P521" s="6">
        <v>30.416666666666664</v>
      </c>
      <c r="Q521" s="6">
        <v>8.3333333333333329E-2</v>
      </c>
      <c r="R521" t="str">
        <f t="shared" si="20"/>
        <v>Buga,Circuito Permanentes,Buga/Circuito Permanentes,Juzgado 001 Civil del Circuito de Tuluá,ANGELO ALBERTO ZAPATA GALLEGO,12,481,40.0833333333333,432,36,88,8.58333333333333,31.3333333333333,0.166666666666667,5.5,30.4166666666667,0.0833333333333333</v>
      </c>
    </row>
    <row r="522" spans="1:18" ht="60" x14ac:dyDescent="0.25">
      <c r="A522" s="11" t="s">
        <v>257</v>
      </c>
      <c r="B522" s="11" t="s">
        <v>864</v>
      </c>
      <c r="C522" s="21" t="str">
        <f t="shared" si="21"/>
        <v>Buga/Circuito Permanentes</v>
      </c>
      <c r="D522" s="13" t="s">
        <v>1076</v>
      </c>
      <c r="E522" s="13" t="s">
        <v>1077</v>
      </c>
      <c r="F522" s="6">
        <v>12</v>
      </c>
      <c r="G522" s="6">
        <v>510</v>
      </c>
      <c r="H522" s="6">
        <v>42.500000000000007</v>
      </c>
      <c r="I522" s="6">
        <v>425</v>
      </c>
      <c r="J522" s="6">
        <v>35.416666666666671</v>
      </c>
      <c r="K522" s="6">
        <v>113</v>
      </c>
      <c r="L522" s="6">
        <v>9.3333333333333339</v>
      </c>
      <c r="M522" s="6">
        <v>32.833333333333329</v>
      </c>
      <c r="N522" s="6">
        <v>0.33333333333333337</v>
      </c>
      <c r="O522" s="6">
        <v>5.0833333333333339</v>
      </c>
      <c r="P522" s="6">
        <v>30.166666666666664</v>
      </c>
      <c r="Q522" s="6">
        <v>0.16666666666666666</v>
      </c>
      <c r="R522" t="str">
        <f t="shared" si="20"/>
        <v>Buga,Circuito Permanentes,Buga/Circuito Permanentes,Juzgado 002 Civil del Circuito de Tuluá,SANDRA LETICIA SUA  VILLEGAS,12,510,42.5,425,35.4166666666667,113,9.33333333333333,32.8333333333333,0.333333333333333,5.08333333333333,30.1666666666667,0.166666666666667</v>
      </c>
    </row>
    <row r="523" spans="1:18" ht="75" x14ac:dyDescent="0.25">
      <c r="A523" s="11" t="s">
        <v>257</v>
      </c>
      <c r="B523" s="11" t="s">
        <v>864</v>
      </c>
      <c r="C523" s="21" t="str">
        <f t="shared" si="21"/>
        <v>Buga/Circuito Permanentes</v>
      </c>
      <c r="D523" s="13" t="s">
        <v>1078</v>
      </c>
      <c r="E523" s="13" t="s">
        <v>1079</v>
      </c>
      <c r="F523" s="6">
        <v>12</v>
      </c>
      <c r="G523" s="6">
        <v>276</v>
      </c>
      <c r="H523" s="6">
        <v>23.000000000000007</v>
      </c>
      <c r="I523" s="6">
        <v>352</v>
      </c>
      <c r="J523" s="6">
        <v>29.333333333333339</v>
      </c>
      <c r="K523" s="6">
        <v>182</v>
      </c>
      <c r="L523" s="6">
        <v>4.833333333333333</v>
      </c>
      <c r="M523" s="6">
        <v>18.166666666666668</v>
      </c>
      <c r="N523" s="6">
        <v>0</v>
      </c>
      <c r="O523" s="6">
        <v>13.000000000000002</v>
      </c>
      <c r="P523" s="6">
        <v>16.333333333333332</v>
      </c>
      <c r="Q523" s="6">
        <v>0</v>
      </c>
      <c r="R523" t="str">
        <f t="shared" si="20"/>
        <v>Buga,Circuito Permanentes,Buga/Circuito Permanentes,Juzgado 002 Civil del Circuito de Buenaventura,LUIS ANTONIO  BALCERO  ESCOBAR,12,276,23,352,29.3333333333333,182,4.83333333333333,18.1666666666667,0,13,16.3333333333333,0</v>
      </c>
    </row>
    <row r="524" spans="1:18" ht="60" x14ac:dyDescent="0.25">
      <c r="A524" s="11" t="s">
        <v>257</v>
      </c>
      <c r="B524" s="11" t="s">
        <v>864</v>
      </c>
      <c r="C524" s="21" t="str">
        <f t="shared" si="21"/>
        <v>Buga/Circuito Permanentes</v>
      </c>
      <c r="D524" s="13" t="s">
        <v>1080</v>
      </c>
      <c r="E524" s="13" t="s">
        <v>1081</v>
      </c>
      <c r="F524" s="6">
        <v>12</v>
      </c>
      <c r="G524" s="6">
        <v>349</v>
      </c>
      <c r="H524" s="6">
        <v>29.083333333333336</v>
      </c>
      <c r="I524" s="6">
        <v>316</v>
      </c>
      <c r="J524" s="6">
        <v>26.333333333333332</v>
      </c>
      <c r="K524" s="6">
        <v>201</v>
      </c>
      <c r="L524" s="6">
        <v>10.25</v>
      </c>
      <c r="M524" s="6">
        <v>18.083333333333332</v>
      </c>
      <c r="N524" s="6">
        <v>0.75000000000000011</v>
      </c>
      <c r="O524" s="6">
        <v>8</v>
      </c>
      <c r="P524" s="6">
        <v>17.666666666666668</v>
      </c>
      <c r="Q524" s="6">
        <v>0.66666666666666674</v>
      </c>
      <c r="R524" t="str">
        <f t="shared" si="20"/>
        <v>Buga,Circuito Permanentes,Buga/Circuito Permanentes,Juzgado 005 Civil del Circuito de Palmira,DARIO ALBERTO  ARBELAEZ  CIFUENTES,12,349,29.0833333333333,316,26.3333333333333,201,10.25,18.0833333333333,0.75,8,17.6666666666667,0.666666666666667</v>
      </c>
    </row>
    <row r="525" spans="1:18" ht="60" x14ac:dyDescent="0.25">
      <c r="A525" s="11" t="s">
        <v>257</v>
      </c>
      <c r="B525" s="11" t="s">
        <v>864</v>
      </c>
      <c r="C525" s="21" t="str">
        <f t="shared" si="21"/>
        <v>Buga/Circuito Permanentes</v>
      </c>
      <c r="D525" s="13" t="s">
        <v>1082</v>
      </c>
      <c r="E525" s="13" t="s">
        <v>1083</v>
      </c>
      <c r="F525" s="6">
        <v>12</v>
      </c>
      <c r="G525" s="6">
        <v>367</v>
      </c>
      <c r="H525" s="6">
        <v>30.583333333333329</v>
      </c>
      <c r="I525" s="6">
        <v>303</v>
      </c>
      <c r="J525" s="6">
        <v>25.249999999999996</v>
      </c>
      <c r="K525" s="6">
        <v>50</v>
      </c>
      <c r="L525" s="6">
        <v>6.5833333333333339</v>
      </c>
      <c r="M525" s="6">
        <v>19.583333333333332</v>
      </c>
      <c r="N525" s="6">
        <v>4.4166666666666661</v>
      </c>
      <c r="O525" s="6">
        <v>4.5000000000000009</v>
      </c>
      <c r="P525" s="6">
        <v>19.583333333333332</v>
      </c>
      <c r="Q525" s="6">
        <v>1.1666666666666663</v>
      </c>
      <c r="R525" t="str">
        <f t="shared" si="20"/>
        <v>Buga,Circuito Permanentes,Buga/Circuito Permanentes,Juzgado 002 Civil del Circuito de Cartago,MARIA STELLA BETANCOURT,12,367,30.5833333333333,303,25.25,50,6.58333333333333,19.5833333333333,4.41666666666667,4.5,19.5833333333333,1.16666666666667</v>
      </c>
    </row>
    <row r="526" spans="1:18" ht="60" x14ac:dyDescent="0.25">
      <c r="A526" s="11" t="s">
        <v>257</v>
      </c>
      <c r="B526" s="11" t="s">
        <v>864</v>
      </c>
      <c r="C526" s="21" t="str">
        <f t="shared" si="21"/>
        <v>Buga/Circuito Permanentes</v>
      </c>
      <c r="D526" s="13" t="s">
        <v>1084</v>
      </c>
      <c r="E526" s="13" t="s">
        <v>1085</v>
      </c>
      <c r="F526" s="6">
        <v>12</v>
      </c>
      <c r="G526" s="6">
        <v>367</v>
      </c>
      <c r="H526" s="6">
        <v>30.583333333333339</v>
      </c>
      <c r="I526" s="6">
        <v>294</v>
      </c>
      <c r="J526" s="6">
        <v>24.500000000000004</v>
      </c>
      <c r="K526" s="6">
        <v>94</v>
      </c>
      <c r="L526" s="6">
        <v>9.0833333333333357</v>
      </c>
      <c r="M526" s="6">
        <v>20.833333333333336</v>
      </c>
      <c r="N526" s="6">
        <v>0.66666666666666674</v>
      </c>
      <c r="O526" s="6">
        <v>3.3333333333333339</v>
      </c>
      <c r="P526" s="6">
        <v>20.666666666666668</v>
      </c>
      <c r="Q526" s="6">
        <v>0.5</v>
      </c>
      <c r="R526" t="str">
        <f t="shared" si="20"/>
        <v>Buga,Circuito Permanentes,Buga/Circuito Permanentes,Juzgado 002 Civil del Circuito de Palmira,LUZ AMELIA BASTIDAS  SEGURA,12,367,30.5833333333333,294,24.5,94,9.08333333333334,20.8333333333333,0.666666666666667,3.33333333333333,20.6666666666667,0.5</v>
      </c>
    </row>
    <row r="527" spans="1:18" ht="60" x14ac:dyDescent="0.25">
      <c r="A527" s="11" t="s">
        <v>257</v>
      </c>
      <c r="B527" s="11" t="s">
        <v>864</v>
      </c>
      <c r="C527" s="21" t="str">
        <f t="shared" si="21"/>
        <v>Buga/Circuito Permanentes</v>
      </c>
      <c r="D527" s="13" t="s">
        <v>1086</v>
      </c>
      <c r="E527" s="13" t="s">
        <v>1087</v>
      </c>
      <c r="F527" s="6">
        <v>12</v>
      </c>
      <c r="G527" s="6">
        <v>325</v>
      </c>
      <c r="H527" s="6">
        <v>27.083333333333332</v>
      </c>
      <c r="I527" s="6">
        <v>286</v>
      </c>
      <c r="J527" s="6">
        <v>23.833333333333332</v>
      </c>
      <c r="K527" s="6">
        <v>86</v>
      </c>
      <c r="L527" s="6">
        <v>10.083333333333334</v>
      </c>
      <c r="M527" s="6">
        <v>16.583333333333332</v>
      </c>
      <c r="N527" s="6">
        <v>0.41666666666666663</v>
      </c>
      <c r="O527" s="6">
        <v>7.4999999999999991</v>
      </c>
      <c r="P527" s="6">
        <v>15.916666666666668</v>
      </c>
      <c r="Q527" s="6">
        <v>0.41666666666666663</v>
      </c>
      <c r="R527" t="str">
        <f t="shared" si="20"/>
        <v>Buga,Circuito Permanentes,Buga/Circuito Permanentes,Juzgado 001 Civil del Circuito de Palmira,JOHNNIFER GOMEZ MORENO,12,325,27.0833333333333,286,23.8333333333333,86,10.0833333333333,16.5833333333333,0.416666666666667,7.5,15.9166666666667,0.416666666666667</v>
      </c>
    </row>
    <row r="528" spans="1:18" ht="60" x14ac:dyDescent="0.25">
      <c r="A528" s="11" t="s">
        <v>257</v>
      </c>
      <c r="B528" s="11" t="s">
        <v>864</v>
      </c>
      <c r="C528" s="21" t="str">
        <f t="shared" si="21"/>
        <v>Buga/Circuito Permanentes</v>
      </c>
      <c r="D528" s="13" t="s">
        <v>1088</v>
      </c>
      <c r="E528" s="13" t="s">
        <v>1089</v>
      </c>
      <c r="F528" s="6">
        <v>12</v>
      </c>
      <c r="G528" s="6">
        <v>377</v>
      </c>
      <c r="H528" s="6">
        <v>31.416666666666668</v>
      </c>
      <c r="I528" s="6">
        <v>281</v>
      </c>
      <c r="J528" s="6">
        <v>23.416666666666668</v>
      </c>
      <c r="K528" s="6">
        <v>73</v>
      </c>
      <c r="L528" s="6">
        <v>10.416666666666668</v>
      </c>
      <c r="M528" s="6">
        <v>20.250000000000004</v>
      </c>
      <c r="N528" s="6">
        <v>0.75000000000000011</v>
      </c>
      <c r="O528" s="6">
        <v>3.9166666666666665</v>
      </c>
      <c r="P528" s="6">
        <v>18.916666666666671</v>
      </c>
      <c r="Q528" s="6">
        <v>0.58333333333333337</v>
      </c>
      <c r="R528" t="str">
        <f t="shared" si="20"/>
        <v>Buga,Circuito Permanentes,Buga/Circuito Permanentes,Juzgado 004 Civil del Circuito de Palmira,HENRY PIZO  ECHAVARRIA,12,377,31.4166666666667,281,23.4166666666667,73,10.4166666666667,20.25,0.75,3.91666666666667,18.9166666666667,0.583333333333333</v>
      </c>
    </row>
    <row r="529" spans="1:18" ht="60" x14ac:dyDescent="0.25">
      <c r="A529" s="11" t="s">
        <v>257</v>
      </c>
      <c r="B529" s="11" t="s">
        <v>864</v>
      </c>
      <c r="C529" s="21" t="str">
        <f t="shared" si="21"/>
        <v>Buga/Circuito Permanentes</v>
      </c>
      <c r="D529" s="13" t="s">
        <v>1090</v>
      </c>
      <c r="E529" s="13" t="s">
        <v>1091</v>
      </c>
      <c r="F529" s="6">
        <v>12</v>
      </c>
      <c r="G529" s="6">
        <v>362</v>
      </c>
      <c r="H529" s="6">
        <v>30.166666666666661</v>
      </c>
      <c r="I529" s="6">
        <v>269</v>
      </c>
      <c r="J529" s="6">
        <v>22.416666666666661</v>
      </c>
      <c r="K529" s="6">
        <v>59</v>
      </c>
      <c r="L529" s="6">
        <v>10.75</v>
      </c>
      <c r="M529" s="6">
        <v>19.333333333333332</v>
      </c>
      <c r="N529" s="6">
        <v>8.3333333333333329E-2</v>
      </c>
      <c r="O529" s="6">
        <v>3.9166666666666674</v>
      </c>
      <c r="P529" s="6">
        <v>18.416666666666664</v>
      </c>
      <c r="Q529" s="6">
        <v>8.3333333333333329E-2</v>
      </c>
      <c r="R529" t="str">
        <f t="shared" si="20"/>
        <v>Buga,Circuito Permanentes,Buga/Circuito Permanentes,Juzgado 003 Civil del Circuito de Palmira,FRANK TOBAR VARGAS,12,362,30.1666666666667,269,22.4166666666667,59,10.75,19.3333333333333,0.0833333333333333,3.91666666666667,18.4166666666667,0.0833333333333333</v>
      </c>
    </row>
    <row r="530" spans="1:18" ht="60" x14ac:dyDescent="0.25">
      <c r="A530" s="11" t="s">
        <v>257</v>
      </c>
      <c r="B530" s="11" t="s">
        <v>864</v>
      </c>
      <c r="C530" s="21" t="str">
        <f t="shared" si="21"/>
        <v>Buga/Circuito Permanentes</v>
      </c>
      <c r="D530" s="13" t="s">
        <v>1092</v>
      </c>
      <c r="E530" s="13" t="s">
        <v>1093</v>
      </c>
      <c r="F530" s="6">
        <v>12</v>
      </c>
      <c r="G530" s="6">
        <v>322</v>
      </c>
      <c r="H530" s="6">
        <v>26.833333333333332</v>
      </c>
      <c r="I530" s="6">
        <v>267</v>
      </c>
      <c r="J530" s="6">
        <v>22.25</v>
      </c>
      <c r="K530" s="6">
        <v>85</v>
      </c>
      <c r="L530" s="6">
        <v>7.7500000000000009</v>
      </c>
      <c r="M530" s="6">
        <v>19</v>
      </c>
      <c r="N530" s="6">
        <v>8.3333333333333329E-2</v>
      </c>
      <c r="O530" s="6">
        <v>3.5</v>
      </c>
      <c r="P530" s="6">
        <v>18.75</v>
      </c>
      <c r="Q530" s="6">
        <v>0</v>
      </c>
      <c r="R530" t="str">
        <f t="shared" si="20"/>
        <v>Buga,Circuito Permanentes,Buga/Circuito Permanentes,Juzgado 001 Civil del Circuito de Roldanillo,DAVID EUGENIO ZAPATA ARIAS,12,322,26.8333333333333,267,22.25,85,7.75,19,0.0833333333333333,3.5,18.75,0</v>
      </c>
    </row>
    <row r="531" spans="1:18" ht="75" x14ac:dyDescent="0.25">
      <c r="A531" s="11" t="s">
        <v>257</v>
      </c>
      <c r="B531" s="11" t="s">
        <v>864</v>
      </c>
      <c r="C531" s="21" t="str">
        <f t="shared" si="21"/>
        <v>Buga/Circuito Permanentes</v>
      </c>
      <c r="D531" s="13" t="s">
        <v>1094</v>
      </c>
      <c r="E531" s="13" t="s">
        <v>1095</v>
      </c>
      <c r="F531" s="6">
        <v>12</v>
      </c>
      <c r="G531" s="6">
        <v>277</v>
      </c>
      <c r="H531" s="6">
        <v>23.083333333333329</v>
      </c>
      <c r="I531" s="6">
        <v>242</v>
      </c>
      <c r="J531" s="6">
        <v>20.166666666666668</v>
      </c>
      <c r="K531" s="6">
        <v>53</v>
      </c>
      <c r="L531" s="6">
        <v>8.25</v>
      </c>
      <c r="M531" s="6">
        <v>14.666666666666664</v>
      </c>
      <c r="N531" s="6">
        <v>0.16666666666666666</v>
      </c>
      <c r="O531" s="6">
        <v>5.6666666666666652</v>
      </c>
      <c r="P531" s="6">
        <v>14.416666666666666</v>
      </c>
      <c r="Q531" s="6">
        <v>8.3333333333333329E-2</v>
      </c>
      <c r="R531" t="str">
        <f t="shared" si="20"/>
        <v>Buga,Circuito Permanentes,Buga/Circuito Permanentes,Juzgado 003 Civil del Circuito de Buenaventura,ERICK WILMAR HERREÑO  PINZON,12,277,23.0833333333333,242,20.1666666666667,53,8.25,14.6666666666667,0.166666666666667,5.66666666666667,14.4166666666667,0.0833333333333333</v>
      </c>
    </row>
    <row r="532" spans="1:18" ht="60" x14ac:dyDescent="0.25">
      <c r="A532" s="11" t="s">
        <v>257</v>
      </c>
      <c r="B532" s="11" t="s">
        <v>864</v>
      </c>
      <c r="C532" s="21" t="str">
        <f t="shared" si="21"/>
        <v>Buga/Circuito Permanentes</v>
      </c>
      <c r="D532" s="13" t="s">
        <v>1096</v>
      </c>
      <c r="E532" s="13" t="s">
        <v>1097</v>
      </c>
      <c r="F532" s="6">
        <v>12</v>
      </c>
      <c r="G532" s="6">
        <v>333</v>
      </c>
      <c r="H532" s="6">
        <v>27.75</v>
      </c>
      <c r="I532" s="6">
        <v>239</v>
      </c>
      <c r="J532" s="6">
        <v>19.916666666666664</v>
      </c>
      <c r="K532" s="6">
        <v>88</v>
      </c>
      <c r="L532" s="6">
        <v>9.1666666666666661</v>
      </c>
      <c r="M532" s="6">
        <v>14.083333333333334</v>
      </c>
      <c r="N532" s="6">
        <v>4.5</v>
      </c>
      <c r="O532" s="6">
        <v>5.7499999999999991</v>
      </c>
      <c r="P532" s="6">
        <v>13.5</v>
      </c>
      <c r="Q532" s="6">
        <v>0.66666666666666663</v>
      </c>
      <c r="R532" t="str">
        <f t="shared" si="20"/>
        <v>Buga,Circuito Permanentes,Buga/Circuito Permanentes,Juzgado 001 Civil del Circuito de Cartago,LILIAM NARANJO RAMIREZ,12,333,27.75,239,19.9166666666667,88,9.16666666666667,14.0833333333333,4.5,5.75,13.5,0.666666666666667</v>
      </c>
    </row>
    <row r="533" spans="1:18" ht="75" x14ac:dyDescent="0.25">
      <c r="A533" s="11" t="s">
        <v>257</v>
      </c>
      <c r="B533" s="11" t="s">
        <v>864</v>
      </c>
      <c r="C533" s="21" t="str">
        <f t="shared" si="21"/>
        <v>Buga/Circuito Permanentes</v>
      </c>
      <c r="D533" s="13" t="s">
        <v>1098</v>
      </c>
      <c r="E533" s="13" t="s">
        <v>1099</v>
      </c>
      <c r="F533" s="6">
        <v>12</v>
      </c>
      <c r="G533" s="6">
        <v>285</v>
      </c>
      <c r="H533" s="6">
        <v>23.750000000000004</v>
      </c>
      <c r="I533" s="6">
        <v>229</v>
      </c>
      <c r="J533" s="6">
        <v>19.083333333333329</v>
      </c>
      <c r="K533" s="6">
        <v>51</v>
      </c>
      <c r="L533" s="6">
        <v>7.583333333333333</v>
      </c>
      <c r="M533" s="6">
        <v>16.166666666666668</v>
      </c>
      <c r="N533" s="6">
        <v>0</v>
      </c>
      <c r="O533" s="6">
        <v>3.6666666666666665</v>
      </c>
      <c r="P533" s="6">
        <v>15.333333333333332</v>
      </c>
      <c r="Q533" s="6">
        <v>8.3333333333333329E-2</v>
      </c>
      <c r="R533" t="str">
        <f t="shared" si="20"/>
        <v>Buga,Circuito Permanentes,Buga/Circuito Permanentes,Juzgado 001 Civil del Circuito de Buenaventura,JOSE IRENARCO CORREDOR,12,285,23.75,229,19.0833333333333,51,7.58333333333333,16.1666666666667,0,3.66666666666667,15.3333333333333,0.0833333333333333</v>
      </c>
    </row>
    <row r="534" spans="1:18" ht="60" x14ac:dyDescent="0.25">
      <c r="A534" s="11" t="s">
        <v>257</v>
      </c>
      <c r="B534" s="11" t="s">
        <v>864</v>
      </c>
      <c r="C534" s="21" t="str">
        <f t="shared" si="21"/>
        <v>Buga/Circuito Permanentes</v>
      </c>
      <c r="D534" s="13" t="s">
        <v>1100</v>
      </c>
      <c r="E534" s="13" t="s">
        <v>1101</v>
      </c>
      <c r="F534" s="6">
        <v>12</v>
      </c>
      <c r="G534" s="6">
        <v>206</v>
      </c>
      <c r="H534" s="6">
        <v>17.166666666666668</v>
      </c>
      <c r="I534" s="6">
        <v>178</v>
      </c>
      <c r="J534" s="6">
        <v>14.83333333333333</v>
      </c>
      <c r="K534" s="6">
        <v>59</v>
      </c>
      <c r="L534" s="6">
        <v>5.583333333333333</v>
      </c>
      <c r="M534" s="6">
        <v>10.916666666666666</v>
      </c>
      <c r="N534" s="6">
        <v>0.66666666666666663</v>
      </c>
      <c r="O534" s="6">
        <v>3.9166666666666665</v>
      </c>
      <c r="P534" s="6">
        <v>10.666666666666666</v>
      </c>
      <c r="Q534" s="6">
        <v>0.25000000000000006</v>
      </c>
      <c r="R534" t="str">
        <f t="shared" si="20"/>
        <v>Buga,Circuito Permanentes,Buga/Circuito Permanentes,Juzgado 001 Civil del Circuito de Buga,NATALIA MARIA VENENCIA  GALEANO,12,206,17.1666666666667,178,14.8333333333333,59,5.58333333333333,10.9166666666667,0.666666666666667,3.91666666666667,10.6666666666667,0.25</v>
      </c>
    </row>
    <row r="535" spans="1:18" ht="60" x14ac:dyDescent="0.25">
      <c r="A535" s="11" t="s">
        <v>257</v>
      </c>
      <c r="B535" s="11" t="s">
        <v>864</v>
      </c>
      <c r="C535" s="21" t="str">
        <f t="shared" si="21"/>
        <v>Buga/Circuito Permanentes</v>
      </c>
      <c r="D535" s="13" t="s">
        <v>1102</v>
      </c>
      <c r="E535" s="13" t="s">
        <v>1103</v>
      </c>
      <c r="F535" s="6">
        <v>12</v>
      </c>
      <c r="G535" s="6">
        <v>206</v>
      </c>
      <c r="H535" s="6">
        <v>17.166666666666661</v>
      </c>
      <c r="I535" s="6">
        <v>175</v>
      </c>
      <c r="J535" s="6">
        <v>14.583333333333336</v>
      </c>
      <c r="K535" s="6">
        <v>67</v>
      </c>
      <c r="L535" s="6">
        <v>6.5</v>
      </c>
      <c r="M535" s="6">
        <v>10.500000000000002</v>
      </c>
      <c r="N535" s="6">
        <v>0.16666666666666666</v>
      </c>
      <c r="O535" s="6">
        <v>4.25</v>
      </c>
      <c r="P535" s="6">
        <v>10.250000000000002</v>
      </c>
      <c r="Q535" s="6">
        <v>8.3333333333333329E-2</v>
      </c>
      <c r="R535" t="str">
        <f t="shared" si="20"/>
        <v>Buga,Circuito Permanentes,Buga/Circuito Permanentes,Juzgado 003 Civil del Circuito de Buga,CARLOS ARTURO GALEANO  SANEZ,12,206,17.1666666666667,175,14.5833333333333,67,6.5,10.5,0.166666666666667,4.25,10.25,0.0833333333333333</v>
      </c>
    </row>
    <row r="536" spans="1:18" ht="60" x14ac:dyDescent="0.25">
      <c r="A536" s="11" t="s">
        <v>257</v>
      </c>
      <c r="B536" s="11" t="s">
        <v>864</v>
      </c>
      <c r="C536" s="21" t="str">
        <f t="shared" si="21"/>
        <v>Buga/Circuito Permanentes</v>
      </c>
      <c r="D536" s="13" t="s">
        <v>1104</v>
      </c>
      <c r="E536" s="13" t="s">
        <v>1105</v>
      </c>
      <c r="F536" s="6">
        <v>12</v>
      </c>
      <c r="G536" s="6">
        <v>145</v>
      </c>
      <c r="H536" s="6">
        <v>12.083333333333334</v>
      </c>
      <c r="I536" s="6">
        <v>132</v>
      </c>
      <c r="J536" s="6">
        <v>11.000000000000002</v>
      </c>
      <c r="K536" s="6">
        <v>20</v>
      </c>
      <c r="L536" s="6">
        <v>2.833333333333333</v>
      </c>
      <c r="M536" s="6">
        <v>9</v>
      </c>
      <c r="N536" s="6">
        <v>0.25</v>
      </c>
      <c r="O536" s="6">
        <v>1.7500000000000002</v>
      </c>
      <c r="P536" s="6">
        <v>9</v>
      </c>
      <c r="Q536" s="6">
        <v>0.25</v>
      </c>
      <c r="R536" t="str">
        <f t="shared" si="20"/>
        <v>Buga,Circuito Permanentes,Buga/Circuito Permanentes,Juzgado 001 Civil del Circuito de Sevilla,DANIEL ESTEBAN VILLA  PEREZ,12,145,12.0833333333333,132,11,20,2.83333333333333,9,0.25,1.75,9,0.25</v>
      </c>
    </row>
    <row r="537" spans="1:18" ht="60" x14ac:dyDescent="0.25">
      <c r="A537" s="11" t="s">
        <v>257</v>
      </c>
      <c r="B537" s="11" t="s">
        <v>864</v>
      </c>
      <c r="C537" s="21" t="str">
        <f t="shared" si="21"/>
        <v>Buga/Circuito Permanentes</v>
      </c>
      <c r="D537" s="13" t="s">
        <v>1106</v>
      </c>
      <c r="E537" s="13" t="s">
        <v>1107</v>
      </c>
      <c r="F537" s="6">
        <v>12</v>
      </c>
      <c r="G537" s="6">
        <v>185</v>
      </c>
      <c r="H537" s="6">
        <v>15.416666666666668</v>
      </c>
      <c r="I537" s="6">
        <v>120</v>
      </c>
      <c r="J537" s="6">
        <v>10.000000000000002</v>
      </c>
      <c r="K537" s="6">
        <v>40</v>
      </c>
      <c r="L537" s="6">
        <v>7.916666666666667</v>
      </c>
      <c r="M537" s="6">
        <v>7.3333333333333339</v>
      </c>
      <c r="N537" s="6">
        <v>0.16666666666666666</v>
      </c>
      <c r="O537" s="6">
        <v>2.75</v>
      </c>
      <c r="P537" s="6">
        <v>7.1666666666666661</v>
      </c>
      <c r="Q537" s="6">
        <v>8.3333333333333329E-2</v>
      </c>
      <c r="R537" t="str">
        <f t="shared" si="20"/>
        <v>Buga,Circuito Permanentes,Buga/Circuito Permanentes,Juzgado 002 Civil del Circuito de Buga ,JUAN GABRIEL PRADO  PEDROZA,12,185,15.4166666666667,120,10,40,7.91666666666667,7.33333333333333,0.166666666666667,2.75,7.16666666666667,0.0833333333333333</v>
      </c>
    </row>
    <row r="538" spans="1:18" ht="60" x14ac:dyDescent="0.25">
      <c r="A538" s="11" t="s">
        <v>317</v>
      </c>
      <c r="B538" s="11" t="s">
        <v>864</v>
      </c>
      <c r="C538" s="21" t="str">
        <f t="shared" si="21"/>
        <v>Cali/Circuito Permanentes</v>
      </c>
      <c r="D538" s="13" t="s">
        <v>1108</v>
      </c>
      <c r="E538" s="13" t="s">
        <v>1109</v>
      </c>
      <c r="F538" s="6">
        <v>12</v>
      </c>
      <c r="G538" s="6">
        <v>559</v>
      </c>
      <c r="H538" s="6">
        <v>46.583333333333336</v>
      </c>
      <c r="I538" s="6">
        <v>540</v>
      </c>
      <c r="J538" s="6">
        <v>45.000000000000007</v>
      </c>
      <c r="K538" s="6">
        <v>180</v>
      </c>
      <c r="L538" s="6">
        <v>22.583333333333329</v>
      </c>
      <c r="M538" s="6">
        <v>23.916666666666664</v>
      </c>
      <c r="N538" s="6">
        <v>8.3333333333333329E-2</v>
      </c>
      <c r="O538" s="6">
        <v>21.75</v>
      </c>
      <c r="P538" s="6">
        <v>23.083333333333332</v>
      </c>
      <c r="Q538" s="6">
        <v>0.16666666666666666</v>
      </c>
      <c r="R538" t="str">
        <f t="shared" si="20"/>
        <v>Cali,Circuito Permanentes,Cali/Circuito Permanentes,Juzgado 011 Civil del Circuito de Cali,NELSON OSORIO  GUAMANGA,12,559,46.5833333333333,540,45,180,22.5833333333333,23.9166666666667,0.0833333333333333,21.75,23.0833333333333,0.166666666666667</v>
      </c>
    </row>
    <row r="539" spans="1:18" ht="60" x14ac:dyDescent="0.25">
      <c r="A539" s="11" t="s">
        <v>317</v>
      </c>
      <c r="B539" s="11" t="s">
        <v>864</v>
      </c>
      <c r="C539" s="21" t="str">
        <f t="shared" si="21"/>
        <v>Cali/Circuito Permanentes</v>
      </c>
      <c r="D539" s="13" t="s">
        <v>1110</v>
      </c>
      <c r="E539" s="13" t="s">
        <v>1111</v>
      </c>
      <c r="F539" s="6">
        <v>12</v>
      </c>
      <c r="G539" s="6">
        <v>499</v>
      </c>
      <c r="H539" s="6">
        <v>41.583333333333336</v>
      </c>
      <c r="I539" s="6">
        <v>509</v>
      </c>
      <c r="J539" s="6">
        <v>42.416666666666671</v>
      </c>
      <c r="K539" s="6">
        <v>241</v>
      </c>
      <c r="L539" s="6">
        <v>19.583333333333336</v>
      </c>
      <c r="M539" s="6">
        <v>21.5</v>
      </c>
      <c r="N539" s="6">
        <v>0.5</v>
      </c>
      <c r="O539" s="6">
        <v>21.083333333333332</v>
      </c>
      <c r="P539" s="6">
        <v>21.083333333333332</v>
      </c>
      <c r="Q539" s="6">
        <v>0.25</v>
      </c>
      <c r="R539" t="str">
        <f t="shared" si="20"/>
        <v>Cali,Circuito Permanentes,Cali/Circuito Permanentes,Juzgado 015 Civil del Circuito de Cali,MARIA ALEJANDRA ESTUPIÑAN  BENAVIDES,12,499,41.5833333333333,509,42.4166666666667,241,19.5833333333333,21.5,0.5,21.0833333333333,21.0833333333333,0.25</v>
      </c>
    </row>
    <row r="540" spans="1:18" ht="60" x14ac:dyDescent="0.25">
      <c r="A540" s="11" t="s">
        <v>317</v>
      </c>
      <c r="B540" s="11" t="s">
        <v>864</v>
      </c>
      <c r="C540" s="21" t="str">
        <f t="shared" si="21"/>
        <v>Cali/Circuito Permanentes</v>
      </c>
      <c r="D540" s="13" t="s">
        <v>1112</v>
      </c>
      <c r="E540" s="13" t="s">
        <v>1113</v>
      </c>
      <c r="F540" s="6">
        <v>12</v>
      </c>
      <c r="G540" s="6">
        <v>573</v>
      </c>
      <c r="H540" s="6">
        <v>47.75</v>
      </c>
      <c r="I540" s="6">
        <v>475</v>
      </c>
      <c r="J540" s="6">
        <v>39.583333333333336</v>
      </c>
      <c r="K540" s="6">
        <v>248</v>
      </c>
      <c r="L540" s="6">
        <v>22.166666666666668</v>
      </c>
      <c r="M540" s="6">
        <v>25.166666666666664</v>
      </c>
      <c r="N540" s="6">
        <v>0.41666666666666674</v>
      </c>
      <c r="O540" s="6">
        <v>14.333333333333334</v>
      </c>
      <c r="P540" s="6">
        <v>25</v>
      </c>
      <c r="Q540" s="6">
        <v>0.25</v>
      </c>
      <c r="R540" t="str">
        <f t="shared" si="20"/>
        <v>Cali,Circuito Permanentes,Cali/Circuito Permanentes,Juzgado 009 Civil del Circuito de Cali,FELIPE SANTIAGO RESTREPO  POSADA,12,573,47.75,475,39.5833333333333,248,22.1666666666667,25.1666666666667,0.416666666666667,14.3333333333333,25,0.25</v>
      </c>
    </row>
    <row r="541" spans="1:18" ht="60" x14ac:dyDescent="0.25">
      <c r="A541" s="11" t="s">
        <v>317</v>
      </c>
      <c r="B541" s="11" t="s">
        <v>864</v>
      </c>
      <c r="C541" s="21" t="str">
        <f t="shared" si="21"/>
        <v>Cali/Circuito Permanentes</v>
      </c>
      <c r="D541" s="13" t="s">
        <v>1114</v>
      </c>
      <c r="E541" s="13" t="s">
        <v>1115</v>
      </c>
      <c r="F541" s="6">
        <v>12</v>
      </c>
      <c r="G541" s="6">
        <v>520</v>
      </c>
      <c r="H541" s="6">
        <v>43.333333333333343</v>
      </c>
      <c r="I541" s="6">
        <v>469</v>
      </c>
      <c r="J541" s="6">
        <v>39.083333333333343</v>
      </c>
      <c r="K541" s="6">
        <v>245</v>
      </c>
      <c r="L541" s="6">
        <v>18.75</v>
      </c>
      <c r="M541" s="6">
        <v>24.166666666666664</v>
      </c>
      <c r="N541" s="6">
        <v>0.41666666666666669</v>
      </c>
      <c r="O541" s="6">
        <v>15.083333333333334</v>
      </c>
      <c r="P541" s="6">
        <v>23.583333333333332</v>
      </c>
      <c r="Q541" s="6">
        <v>0.41666666666666663</v>
      </c>
      <c r="R541" t="str">
        <f t="shared" si="20"/>
        <v>Cali,Circuito Permanentes,Cali/Circuito Permanentes,Juzgado 007 Civil del Circuito de Cali,LIBARDO ANTONIO BLANCO SILVA,12,520,43.3333333333333,469,39.0833333333333,245,18.75,24.1666666666667,0.416666666666667,15.0833333333333,23.5833333333333,0.416666666666667</v>
      </c>
    </row>
    <row r="542" spans="1:18" ht="60" x14ac:dyDescent="0.25">
      <c r="A542" s="11" t="s">
        <v>317</v>
      </c>
      <c r="B542" s="11" t="s">
        <v>864</v>
      </c>
      <c r="C542" s="21" t="str">
        <f t="shared" si="21"/>
        <v>Cali/Circuito Permanentes</v>
      </c>
      <c r="D542" s="13" t="s">
        <v>1116</v>
      </c>
      <c r="E542" s="13" t="s">
        <v>1117</v>
      </c>
      <c r="F542" s="6">
        <v>12</v>
      </c>
      <c r="G542" s="6">
        <v>491</v>
      </c>
      <c r="H542" s="6">
        <v>40.916666666666671</v>
      </c>
      <c r="I542" s="6">
        <v>462</v>
      </c>
      <c r="J542" s="6">
        <v>38.499999999999986</v>
      </c>
      <c r="K542" s="6">
        <v>260</v>
      </c>
      <c r="L542" s="6">
        <v>17.250000000000004</v>
      </c>
      <c r="M542" s="6">
        <v>23.250000000000004</v>
      </c>
      <c r="N542" s="6">
        <v>0.41666666666666674</v>
      </c>
      <c r="O542" s="6">
        <v>15.083333333333332</v>
      </c>
      <c r="P542" s="6">
        <v>22.916666666666668</v>
      </c>
      <c r="Q542" s="6">
        <v>0.50000000000000011</v>
      </c>
      <c r="R542" t="str">
        <f t="shared" si="20"/>
        <v>Cali,Circuito Permanentes,Cali/Circuito Permanentes,Juzgado 002 Civil del Circuito de Cali,VICTOR HUGO SANCHEZ FIGUEROA,12,491,40.9166666666667,462,38.5,260,17.25,23.25,0.416666666666667,15.0833333333333,22.9166666666667,0.5</v>
      </c>
    </row>
    <row r="543" spans="1:18" ht="60" x14ac:dyDescent="0.25">
      <c r="A543" s="11" t="s">
        <v>317</v>
      </c>
      <c r="B543" s="11" t="s">
        <v>864</v>
      </c>
      <c r="C543" s="21" t="str">
        <f t="shared" si="21"/>
        <v>Cali/Circuito Permanentes</v>
      </c>
      <c r="D543" s="13" t="s">
        <v>1118</v>
      </c>
      <c r="E543" s="13" t="s">
        <v>1119</v>
      </c>
      <c r="F543" s="6">
        <v>12</v>
      </c>
      <c r="G543" s="6">
        <v>534</v>
      </c>
      <c r="H543" s="6">
        <v>44.500000000000007</v>
      </c>
      <c r="I543" s="6">
        <v>452</v>
      </c>
      <c r="J543" s="6">
        <v>37.666666666666671</v>
      </c>
      <c r="K543" s="6">
        <v>142</v>
      </c>
      <c r="L543" s="6">
        <v>19.833333333333336</v>
      </c>
      <c r="M543" s="6">
        <v>24.499999999999996</v>
      </c>
      <c r="N543" s="6">
        <v>0.16666666666666671</v>
      </c>
      <c r="O543" s="6">
        <v>12.833333333333336</v>
      </c>
      <c r="P543" s="6">
        <v>24.833333333333329</v>
      </c>
      <c r="Q543" s="6">
        <v>0</v>
      </c>
      <c r="R543" t="str">
        <f t="shared" si="20"/>
        <v>Cali,Circuito Permanentes,Cali/Circuito Permanentes,Juzgado 003 Civil del Circuito de Cali,CARLOS EDUARDO ARIAS  CORREA,12,534,44.5,452,37.6666666666667,142,19.8333333333333,24.5,0.166666666666667,12.8333333333333,24.8333333333333,0</v>
      </c>
    </row>
    <row r="544" spans="1:18" ht="60" x14ac:dyDescent="0.25">
      <c r="A544" s="11" t="s">
        <v>317</v>
      </c>
      <c r="B544" s="11" t="s">
        <v>864</v>
      </c>
      <c r="C544" s="21" t="str">
        <f t="shared" si="21"/>
        <v>Cali/Circuito Permanentes</v>
      </c>
      <c r="D544" s="13" t="s">
        <v>1120</v>
      </c>
      <c r="E544" s="13" t="s">
        <v>1121</v>
      </c>
      <c r="F544" s="6">
        <v>12</v>
      </c>
      <c r="G544" s="6">
        <v>573</v>
      </c>
      <c r="H544" s="6">
        <v>47.750000000000007</v>
      </c>
      <c r="I544" s="6">
        <v>448</v>
      </c>
      <c r="J544" s="6">
        <v>37.333333333333336</v>
      </c>
      <c r="K544" s="6">
        <v>133</v>
      </c>
      <c r="L544" s="6">
        <v>22.916666666666664</v>
      </c>
      <c r="M544" s="6">
        <v>24.583333333333329</v>
      </c>
      <c r="N544" s="6">
        <v>0.25</v>
      </c>
      <c r="O544" s="6">
        <v>13.416666666666666</v>
      </c>
      <c r="P544" s="6">
        <v>23.75</v>
      </c>
      <c r="Q544" s="6">
        <v>0.16666666666666666</v>
      </c>
      <c r="R544" t="str">
        <f t="shared" si="20"/>
        <v>Cali,Circuito Permanentes,Cali/Circuito Permanentes,Juzgado 013 Civil del Circuito de Cali,DIEGO FERNANDO CALVACHE  GARCIA,12,573,47.75,448,37.3333333333333,133,22.9166666666667,24.5833333333333,0.25,13.4166666666667,23.75,0.166666666666667</v>
      </c>
    </row>
    <row r="545" spans="1:18" ht="60" x14ac:dyDescent="0.25">
      <c r="A545" s="11" t="s">
        <v>317</v>
      </c>
      <c r="B545" s="11" t="s">
        <v>864</v>
      </c>
      <c r="C545" s="21" t="str">
        <f t="shared" si="21"/>
        <v>Cali/Circuito Permanentes</v>
      </c>
      <c r="D545" s="13" t="s">
        <v>1122</v>
      </c>
      <c r="E545" s="13" t="s">
        <v>1123</v>
      </c>
      <c r="F545" s="6">
        <v>12</v>
      </c>
      <c r="G545" s="6">
        <v>510</v>
      </c>
      <c r="H545" s="6">
        <v>42.5</v>
      </c>
      <c r="I545" s="6">
        <v>441</v>
      </c>
      <c r="J545" s="6">
        <v>36.75</v>
      </c>
      <c r="K545" s="6">
        <v>687</v>
      </c>
      <c r="L545" s="6">
        <v>18.000000000000007</v>
      </c>
      <c r="M545" s="6">
        <v>24.083333333333332</v>
      </c>
      <c r="N545" s="6">
        <v>0.41666666666666674</v>
      </c>
      <c r="O545" s="6">
        <v>14.083333333333332</v>
      </c>
      <c r="P545" s="6">
        <v>22.499999999999996</v>
      </c>
      <c r="Q545" s="6">
        <v>0.16666666666666671</v>
      </c>
      <c r="R545" t="str">
        <f t="shared" si="20"/>
        <v>Cali,Circuito Permanentes,Cali/Circuito Permanentes,Juzgado 001 Civil del Circuito de Cali,ANDRES JOSE SOSSA  RESTREPO,12,510,42.5,441,36.75,687,18,24.0833333333333,0.416666666666667,14.0833333333333,22.5,0.166666666666667</v>
      </c>
    </row>
    <row r="546" spans="1:18" ht="75" x14ac:dyDescent="0.25">
      <c r="A546" s="11" t="s">
        <v>317</v>
      </c>
      <c r="B546" s="11" t="s">
        <v>864</v>
      </c>
      <c r="C546" s="21" t="str">
        <f t="shared" si="21"/>
        <v>Cali/Circuito Permanentes</v>
      </c>
      <c r="D546" s="13" t="s">
        <v>1124</v>
      </c>
      <c r="E546" s="13" t="s">
        <v>1125</v>
      </c>
      <c r="F546" s="6">
        <v>12</v>
      </c>
      <c r="G546" s="6">
        <v>565</v>
      </c>
      <c r="H546" s="6">
        <v>47.083333333333336</v>
      </c>
      <c r="I546" s="6">
        <v>440</v>
      </c>
      <c r="J546" s="6">
        <v>36.666666666666679</v>
      </c>
      <c r="K546" s="6">
        <v>238</v>
      </c>
      <c r="L546" s="6">
        <v>21.5</v>
      </c>
      <c r="M546" s="6">
        <v>25.166666666666668</v>
      </c>
      <c r="N546" s="6">
        <v>0.41666666666666663</v>
      </c>
      <c r="O546" s="6">
        <v>12.500000000000002</v>
      </c>
      <c r="P546" s="6">
        <v>24</v>
      </c>
      <c r="Q546" s="6">
        <v>0.16666666666666666</v>
      </c>
      <c r="R546" t="str">
        <f t="shared" si="20"/>
        <v>Cali,Circuito Permanentes,Cali/Circuito Permanentes,Juzgado 006 Civil del Circuito de Cali,JUAN CARLOS ARTEAGA CAGUASANGO,12,565,47.0833333333333,440,36.6666666666667,238,21.5,25.1666666666667,0.416666666666667,12.5,24,0.166666666666667</v>
      </c>
    </row>
    <row r="547" spans="1:18" ht="60" x14ac:dyDescent="0.25">
      <c r="A547" s="11" t="s">
        <v>317</v>
      </c>
      <c r="B547" s="11" t="s">
        <v>864</v>
      </c>
      <c r="C547" s="21" t="str">
        <f t="shared" si="21"/>
        <v>Cali/Circuito Permanentes</v>
      </c>
      <c r="D547" s="13" t="s">
        <v>1126</v>
      </c>
      <c r="E547" s="13" t="s">
        <v>1127</v>
      </c>
      <c r="F547" s="6">
        <v>12</v>
      </c>
      <c r="G547" s="6">
        <v>536</v>
      </c>
      <c r="H547" s="6">
        <v>44.666666666666679</v>
      </c>
      <c r="I547" s="6">
        <v>437</v>
      </c>
      <c r="J547" s="6">
        <v>36.416666666666671</v>
      </c>
      <c r="K547" s="6">
        <v>281</v>
      </c>
      <c r="L547" s="6">
        <v>20</v>
      </c>
      <c r="M547" s="6">
        <v>24.333333333333336</v>
      </c>
      <c r="N547" s="6">
        <v>0.33333333333333331</v>
      </c>
      <c r="O547" s="6">
        <v>12.833333333333336</v>
      </c>
      <c r="P547" s="6">
        <v>23.416666666666664</v>
      </c>
      <c r="Q547" s="6">
        <v>0.16666666666666666</v>
      </c>
      <c r="R547" t="str">
        <f t="shared" si="20"/>
        <v>Cali,Circuito Permanentes,Cali/Circuito Permanentes,Juzgado 014 Civil del Circuito de Cali,MIRIAN ARIAS DEL CARPIO,12,536,44.6666666666667,437,36.4166666666667,281,20,24.3333333333333,0.333333333333333,12.8333333333333,23.4166666666667,0.166666666666667</v>
      </c>
    </row>
    <row r="548" spans="1:18" ht="60" x14ac:dyDescent="0.25">
      <c r="A548" s="11" t="s">
        <v>317</v>
      </c>
      <c r="B548" s="11" t="s">
        <v>864</v>
      </c>
      <c r="C548" s="21" t="str">
        <f t="shared" si="21"/>
        <v>Cali/Circuito Permanentes</v>
      </c>
      <c r="D548" s="13" t="s">
        <v>1128</v>
      </c>
      <c r="E548" s="13" t="s">
        <v>1129</v>
      </c>
      <c r="F548" s="6">
        <v>12</v>
      </c>
      <c r="G548" s="6">
        <v>576</v>
      </c>
      <c r="H548" s="6">
        <v>48</v>
      </c>
      <c r="I548" s="6">
        <v>424</v>
      </c>
      <c r="J548" s="6">
        <v>35.333333333333329</v>
      </c>
      <c r="K548" s="6">
        <v>320</v>
      </c>
      <c r="L548" s="6">
        <v>23.416666666666661</v>
      </c>
      <c r="M548" s="6">
        <v>23.999999999999996</v>
      </c>
      <c r="N548" s="6">
        <v>0.58333333333333337</v>
      </c>
      <c r="O548" s="6">
        <v>13.416666666666664</v>
      </c>
      <c r="P548" s="6">
        <v>21.666666666666668</v>
      </c>
      <c r="Q548" s="6">
        <v>0.25000000000000006</v>
      </c>
      <c r="R548" t="str">
        <f t="shared" si="20"/>
        <v>Cali,Circuito Permanentes,Cali/Circuito Permanentes,Juzgado 012 Civil del Circuito de Cali,CLAUDIA CECILIA NARVAEZ CAICEDO,12,576,48,424,35.3333333333333,320,23.4166666666667,24,0.583333333333333,13.4166666666667,21.6666666666667,0.25</v>
      </c>
    </row>
    <row r="549" spans="1:18" ht="60" x14ac:dyDescent="0.25">
      <c r="A549" s="11" t="s">
        <v>317</v>
      </c>
      <c r="B549" s="11" t="s">
        <v>864</v>
      </c>
      <c r="C549" s="21" t="str">
        <f t="shared" si="21"/>
        <v>Cali/Circuito Permanentes</v>
      </c>
      <c r="D549" s="13" t="s">
        <v>1130</v>
      </c>
      <c r="E549" s="13" t="s">
        <v>1131</v>
      </c>
      <c r="F549" s="6">
        <v>12</v>
      </c>
      <c r="G549" s="6">
        <v>510</v>
      </c>
      <c r="H549" s="6">
        <v>42.500000000000014</v>
      </c>
      <c r="I549" s="6">
        <v>413</v>
      </c>
      <c r="J549" s="6">
        <v>34.416666666666671</v>
      </c>
      <c r="K549" s="6">
        <v>118</v>
      </c>
      <c r="L549" s="6">
        <v>19.750000000000004</v>
      </c>
      <c r="M549" s="6">
        <v>22.333333333333336</v>
      </c>
      <c r="N549" s="6">
        <v>0.41666666666666663</v>
      </c>
      <c r="O549" s="6">
        <v>11.750000000000002</v>
      </c>
      <c r="P549" s="6">
        <v>22.5</v>
      </c>
      <c r="Q549" s="6">
        <v>0.16666666666666666</v>
      </c>
      <c r="R549" t="str">
        <f t="shared" si="20"/>
        <v>Cali,Circuito Permanentes,Cali/Circuito Permanentes,Juzgado 010 Civil del Circuito de Cali,MONICA  MENDEZ  SABOGAL,12,510,42.5,413,34.4166666666667,118,19.75,22.3333333333333,0.416666666666667,11.75,22.5,0.166666666666667</v>
      </c>
    </row>
    <row r="550" spans="1:18" ht="60" x14ac:dyDescent="0.25">
      <c r="A550" s="11" t="s">
        <v>317</v>
      </c>
      <c r="B550" s="11" t="s">
        <v>864</v>
      </c>
      <c r="C550" s="21" t="str">
        <f t="shared" si="21"/>
        <v>Cali/Circuito Permanentes</v>
      </c>
      <c r="D550" s="13" t="s">
        <v>1132</v>
      </c>
      <c r="E550" s="13" t="s">
        <v>1133</v>
      </c>
      <c r="F550" s="6">
        <v>12</v>
      </c>
      <c r="G550" s="6">
        <v>545</v>
      </c>
      <c r="H550" s="6">
        <v>45.416666666666671</v>
      </c>
      <c r="I550" s="6">
        <v>412</v>
      </c>
      <c r="J550" s="6">
        <v>34.333333333333343</v>
      </c>
      <c r="K550" s="6">
        <v>245</v>
      </c>
      <c r="L550" s="6">
        <v>22.083333333333332</v>
      </c>
      <c r="M550" s="6">
        <v>22.999999999999996</v>
      </c>
      <c r="N550" s="6">
        <v>0.33333333333333337</v>
      </c>
      <c r="O550" s="6">
        <v>10.91666666666667</v>
      </c>
      <c r="P550" s="6">
        <v>23.25</v>
      </c>
      <c r="Q550" s="6">
        <v>0.16666666666666666</v>
      </c>
      <c r="R550" t="str">
        <f t="shared" si="20"/>
        <v>Cali,Circuito Permanentes,Cali/Circuito Permanentes,Juzgado 016 Civil del Circuito de Cali,HELVER  BONILLA GARCIA,12,545,45.4166666666667,412,34.3333333333333,245,22.0833333333333,23,0.333333333333333,10.9166666666667,23.25,0.166666666666667</v>
      </c>
    </row>
    <row r="551" spans="1:18" ht="60" x14ac:dyDescent="0.25">
      <c r="A551" s="11" t="s">
        <v>317</v>
      </c>
      <c r="B551" s="11" t="s">
        <v>864</v>
      </c>
      <c r="C551" s="21" t="str">
        <f t="shared" si="21"/>
        <v>Cali/Circuito Permanentes</v>
      </c>
      <c r="D551" s="13" t="s">
        <v>1134</v>
      </c>
      <c r="E551" s="13" t="s">
        <v>1135</v>
      </c>
      <c r="F551" s="6">
        <v>12</v>
      </c>
      <c r="G551" s="6">
        <v>437</v>
      </c>
      <c r="H551" s="6">
        <v>36.416666666666664</v>
      </c>
      <c r="I551" s="6">
        <v>380</v>
      </c>
      <c r="J551" s="6">
        <v>31.666666666666664</v>
      </c>
      <c r="K551" s="6">
        <v>110</v>
      </c>
      <c r="L551" s="6">
        <v>12.583333333333332</v>
      </c>
      <c r="M551" s="6">
        <v>23.75</v>
      </c>
      <c r="N551" s="6">
        <v>8.3333333333333329E-2</v>
      </c>
      <c r="O551" s="6">
        <v>8.8333333333333339</v>
      </c>
      <c r="P551" s="6">
        <v>22.749999999999996</v>
      </c>
      <c r="Q551" s="6">
        <v>8.3333333333333329E-2</v>
      </c>
      <c r="R551" t="str">
        <f t="shared" si="20"/>
        <v>Cali,Circuito Permanentes,Cali/Circuito Permanentes,Juzgado 019 Civil del Circuito de Cali,GLORIA MARIA JIMENEZ LOMDOÑO,12,437,36.4166666666667,380,31.6666666666667,110,12.5833333333333,23.75,0.0833333333333333,8.83333333333333,22.75,0.0833333333333333</v>
      </c>
    </row>
    <row r="552" spans="1:18" ht="60" x14ac:dyDescent="0.25">
      <c r="A552" s="11" t="s">
        <v>317</v>
      </c>
      <c r="B552" s="11" t="s">
        <v>864</v>
      </c>
      <c r="C552" s="21" t="str">
        <f t="shared" si="21"/>
        <v>Cali/Circuito Permanentes</v>
      </c>
      <c r="D552" s="13" t="s">
        <v>1136</v>
      </c>
      <c r="E552" s="13" t="s">
        <v>1137</v>
      </c>
      <c r="F552" s="6">
        <v>12</v>
      </c>
      <c r="G552" s="6">
        <v>569</v>
      </c>
      <c r="H552" s="6">
        <v>47.416666666666671</v>
      </c>
      <c r="I552" s="6">
        <v>379</v>
      </c>
      <c r="J552" s="6">
        <v>31.583333333333336</v>
      </c>
      <c r="K552" s="6">
        <v>255</v>
      </c>
      <c r="L552" s="6">
        <v>22.916666666666664</v>
      </c>
      <c r="M552" s="6">
        <v>23.999999999999996</v>
      </c>
      <c r="N552" s="6">
        <v>0.50000000000000011</v>
      </c>
      <c r="O552" s="6">
        <v>7.583333333333333</v>
      </c>
      <c r="P552" s="6">
        <v>23.75</v>
      </c>
      <c r="Q552" s="6">
        <v>0.25000000000000006</v>
      </c>
      <c r="R552" t="str">
        <f t="shared" si="20"/>
        <v>Cali,Circuito Permanentes,Cali/Circuito Permanentes,Juzgado 008 Civil del Circuito de Cali,LEONARDO LENIS,12,569,47.4166666666667,379,31.5833333333333,255,22.9166666666667,24,0.5,7.58333333333333,23.75,0.25</v>
      </c>
    </row>
    <row r="553" spans="1:18" ht="60" x14ac:dyDescent="0.25">
      <c r="A553" s="11" t="s">
        <v>317</v>
      </c>
      <c r="B553" s="11" t="s">
        <v>864</v>
      </c>
      <c r="C553" s="21" t="str">
        <f t="shared" si="21"/>
        <v>Cali/Circuito Permanentes</v>
      </c>
      <c r="D553" s="13" t="s">
        <v>1138</v>
      </c>
      <c r="E553" s="13" t="s">
        <v>283</v>
      </c>
      <c r="F553" s="6">
        <v>12</v>
      </c>
      <c r="G553" s="6">
        <v>435</v>
      </c>
      <c r="H553" s="6">
        <v>36.25</v>
      </c>
      <c r="I553" s="6">
        <v>373</v>
      </c>
      <c r="J553" s="6">
        <v>31.083333333333332</v>
      </c>
      <c r="K553" s="6">
        <v>183</v>
      </c>
      <c r="L553" s="6">
        <v>11.166666666666668</v>
      </c>
      <c r="M553" s="6">
        <v>24.999999999999996</v>
      </c>
      <c r="N553" s="6">
        <v>8.3333333333333329E-2</v>
      </c>
      <c r="O553" s="6">
        <v>7.6666666666666661</v>
      </c>
      <c r="P553" s="6">
        <v>23.333333333333332</v>
      </c>
      <c r="Q553" s="6">
        <v>8.3333333333333329E-2</v>
      </c>
      <c r="R553" t="str">
        <f t="shared" si="20"/>
        <v>Cali,Circuito Permanentes,Cali/Circuito Permanentes,Juzgado 017 Civil del Circuito de Cali,ALVARO JOSE CARDONA OROZCO,12,435,36.25,373,31.0833333333333,183,11.1666666666667,25,0.0833333333333333,7.66666666666667,23.3333333333333,0.0833333333333333</v>
      </c>
    </row>
    <row r="554" spans="1:18" ht="60" x14ac:dyDescent="0.25">
      <c r="A554" s="11" t="s">
        <v>317</v>
      </c>
      <c r="B554" s="11" t="s">
        <v>864</v>
      </c>
      <c r="C554" s="21" t="str">
        <f t="shared" si="21"/>
        <v>Cali/Circuito Permanentes</v>
      </c>
      <c r="D554" s="13" t="s">
        <v>1139</v>
      </c>
      <c r="E554" s="13" t="s">
        <v>1140</v>
      </c>
      <c r="F554" s="6">
        <v>12</v>
      </c>
      <c r="G554" s="6">
        <v>402</v>
      </c>
      <c r="H554" s="6">
        <v>33.5</v>
      </c>
      <c r="I554" s="6">
        <v>341</v>
      </c>
      <c r="J554" s="6">
        <v>28.416666666666668</v>
      </c>
      <c r="K554" s="6">
        <v>142</v>
      </c>
      <c r="L554" s="6">
        <v>9.9166666666666679</v>
      </c>
      <c r="M554" s="6">
        <v>23.583333333333332</v>
      </c>
      <c r="N554" s="6"/>
      <c r="O554" s="6">
        <v>6.583333333333333</v>
      </c>
      <c r="P554" s="6">
        <v>21.833333333333332</v>
      </c>
      <c r="Q554" s="6"/>
      <c r="R554" t="str">
        <f t="shared" si="20"/>
        <v>Cali,Circuito Permanentes,Cali/Circuito Permanentes,Juzgado 018 Civil del Circuito de Cali,ALEJANDRA MARIA RISUEÑO MARTINEZ,12,402,33.5,341,28.4166666666667,142,9.91666666666667,23.5833333333333,,6.58333333333333,21.8333333333333,</v>
      </c>
    </row>
    <row r="555" spans="1:18" ht="60" x14ac:dyDescent="0.25">
      <c r="A555" s="11" t="s">
        <v>317</v>
      </c>
      <c r="B555" s="11" t="s">
        <v>864</v>
      </c>
      <c r="C555" s="21" t="str">
        <f t="shared" si="21"/>
        <v>Cali/Circuito Permanentes</v>
      </c>
      <c r="D555" s="13" t="s">
        <v>1141</v>
      </c>
      <c r="E555" s="13" t="s">
        <v>1142</v>
      </c>
      <c r="F555" s="6">
        <v>12</v>
      </c>
      <c r="G555" s="6">
        <v>463</v>
      </c>
      <c r="H555" s="6">
        <v>38.583333333333329</v>
      </c>
      <c r="I555" s="6">
        <v>336</v>
      </c>
      <c r="J555" s="6">
        <v>28</v>
      </c>
      <c r="K555" s="6">
        <v>269</v>
      </c>
      <c r="L555" s="6">
        <v>21.083333333333329</v>
      </c>
      <c r="M555" s="6">
        <v>17.166666666666668</v>
      </c>
      <c r="N555" s="6">
        <v>0.33333333333333343</v>
      </c>
      <c r="O555" s="6">
        <v>10.666666666666668</v>
      </c>
      <c r="P555" s="6">
        <v>17</v>
      </c>
      <c r="Q555" s="6">
        <v>0.33333333333333343</v>
      </c>
      <c r="R555" t="str">
        <f t="shared" si="20"/>
        <v>Cali,Circuito Permanentes,Cali/Circuito Permanentes,Juzgado 005 Civil del Circuito de Cali,LIZBETH FERNANDA ARELLANO IMBACUAN,12,463,38.5833333333333,336,28,269,21.0833333333333,17.1666666666667,0.333333333333333,10.6666666666667,17,0.333333333333333</v>
      </c>
    </row>
    <row r="556" spans="1:18" ht="60" x14ac:dyDescent="0.25">
      <c r="A556" s="11" t="s">
        <v>317</v>
      </c>
      <c r="B556" s="11" t="s">
        <v>864</v>
      </c>
      <c r="C556" s="21" t="str">
        <f t="shared" si="21"/>
        <v>Cali/Circuito Permanentes</v>
      </c>
      <c r="D556" s="13" t="s">
        <v>1143</v>
      </c>
      <c r="E556" s="13" t="s">
        <v>1144</v>
      </c>
      <c r="F556" s="6">
        <v>12</v>
      </c>
      <c r="G556" s="6">
        <v>268</v>
      </c>
      <c r="H556" s="6">
        <v>22.333333333333336</v>
      </c>
      <c r="I556" s="6">
        <v>96</v>
      </c>
      <c r="J556" s="6">
        <v>8</v>
      </c>
      <c r="K556" s="6">
        <v>1111</v>
      </c>
      <c r="L556" s="6">
        <v>21.75</v>
      </c>
      <c r="M556" s="6"/>
      <c r="N556" s="6">
        <v>0.58333333333333348</v>
      </c>
      <c r="O556" s="6">
        <v>7.833333333333333</v>
      </c>
      <c r="P556" s="6"/>
      <c r="Q556" s="6">
        <v>0.16666666666666671</v>
      </c>
      <c r="R556" t="str">
        <f t="shared" si="20"/>
        <v>Cali,Circuito Permanentes,Cali/Circuito Permanentes,Juzgado 004 Civil del Circuito de Cali,RAMIRO ELIAS POLO  CRISPINO,12,268,22.3333333333333,96,8,1111,21.75,,0.583333333333333,7.83333333333333,,0.166666666666667</v>
      </c>
    </row>
    <row r="557" spans="1:18" ht="60" x14ac:dyDescent="0.25">
      <c r="A557" s="11" t="s">
        <v>392</v>
      </c>
      <c r="B557" s="11" t="s">
        <v>864</v>
      </c>
      <c r="C557" s="21" t="str">
        <f t="shared" si="21"/>
        <v>Cartagena/Circuito Permanentes</v>
      </c>
      <c r="D557" s="13" t="s">
        <v>1145</v>
      </c>
      <c r="E557" s="13" t="s">
        <v>1146</v>
      </c>
      <c r="F557" s="6">
        <v>12</v>
      </c>
      <c r="G557" s="6">
        <v>501</v>
      </c>
      <c r="H557" s="6">
        <v>41.75</v>
      </c>
      <c r="I557" s="6">
        <v>553</v>
      </c>
      <c r="J557" s="6">
        <v>46.083333333333321</v>
      </c>
      <c r="K557" s="6">
        <v>360</v>
      </c>
      <c r="L557" s="6">
        <v>28.249999999999993</v>
      </c>
      <c r="M557" s="6">
        <v>13</v>
      </c>
      <c r="N557" s="6">
        <v>0.5</v>
      </c>
      <c r="O557" s="6">
        <v>33.666666666666664</v>
      </c>
      <c r="P557" s="6">
        <v>11.916666666666668</v>
      </c>
      <c r="Q557" s="6">
        <v>0.5</v>
      </c>
      <c r="R557" t="str">
        <f t="shared" si="20"/>
        <v>Cartagena,Circuito Permanentes,Cartagena/Circuito Permanentes,Juzgado 004 Civil del Circuito de Cartagena,CESAR FARID KAFURY BENEDETTI,12,501,41.75,553,46.0833333333333,360,28.25,13,0.5,33.6666666666667,11.9166666666667,0.5</v>
      </c>
    </row>
    <row r="558" spans="1:18" ht="60" x14ac:dyDescent="0.25">
      <c r="A558" s="11" t="s">
        <v>392</v>
      </c>
      <c r="B558" s="11" t="s">
        <v>864</v>
      </c>
      <c r="C558" s="21" t="str">
        <f t="shared" si="21"/>
        <v>Cartagena/Circuito Permanentes</v>
      </c>
      <c r="D558" s="13" t="s">
        <v>1147</v>
      </c>
      <c r="E558" s="13" t="s">
        <v>1148</v>
      </c>
      <c r="F558" s="6">
        <v>12</v>
      </c>
      <c r="G558" s="6">
        <v>280</v>
      </c>
      <c r="H558" s="6">
        <v>23.333333333333332</v>
      </c>
      <c r="I558" s="6">
        <v>540</v>
      </c>
      <c r="J558" s="6">
        <v>45.000000000000014</v>
      </c>
      <c r="K558" s="6">
        <v>309</v>
      </c>
      <c r="L558" s="6">
        <v>18.416666666666668</v>
      </c>
      <c r="M558" s="6">
        <v>4.9166666666666661</v>
      </c>
      <c r="N558" s="6">
        <v>0</v>
      </c>
      <c r="O558" s="6">
        <v>40.333333333333336</v>
      </c>
      <c r="P558" s="6">
        <v>4.5833333333333339</v>
      </c>
      <c r="Q558" s="6">
        <v>8.3333333333333329E-2</v>
      </c>
      <c r="R558" t="str">
        <f t="shared" si="20"/>
        <v>Cartagena,Circuito Permanentes,Cartagena/Circuito Permanentes,Juzgado 001 Civil del Circuito de Magangué,JUAN MANUEL PADILLA  GARCIA,12,280,23.3333333333333,540,45,309,18.4166666666667,4.91666666666667,0,40.3333333333333,4.58333333333333,0.0833333333333333</v>
      </c>
    </row>
    <row r="559" spans="1:18" ht="60" x14ac:dyDescent="0.25">
      <c r="A559" s="11" t="s">
        <v>392</v>
      </c>
      <c r="B559" s="11" t="s">
        <v>864</v>
      </c>
      <c r="C559" s="21" t="str">
        <f t="shared" si="21"/>
        <v>Cartagena/Circuito Permanentes</v>
      </c>
      <c r="D559" s="13" t="s">
        <v>1149</v>
      </c>
      <c r="E559" s="13" t="s">
        <v>1150</v>
      </c>
      <c r="F559" s="6">
        <v>12</v>
      </c>
      <c r="G559" s="6">
        <v>550</v>
      </c>
      <c r="H559" s="6">
        <v>45.833333333333343</v>
      </c>
      <c r="I559" s="6">
        <v>464</v>
      </c>
      <c r="J559" s="6">
        <v>38.666666666666671</v>
      </c>
      <c r="K559" s="6">
        <v>324</v>
      </c>
      <c r="L559" s="6">
        <v>25.999999999999996</v>
      </c>
      <c r="M559" s="6">
        <v>19.166666666666664</v>
      </c>
      <c r="N559" s="6">
        <v>0.66666666666666663</v>
      </c>
      <c r="O559" s="6">
        <v>20.083333333333336</v>
      </c>
      <c r="P559" s="6">
        <v>18.166666666666664</v>
      </c>
      <c r="Q559" s="6">
        <v>0.41666666666666663</v>
      </c>
      <c r="R559" t="str">
        <f t="shared" si="20"/>
        <v>Cartagena,Circuito Permanentes,Cartagena/Circuito Permanentes,Juzgado 003 Civil del Circuito de Cartagena,MURIEL DEL ROSARIO  RODRIGUEZ  TUÑON,12,550,45.8333333333333,464,38.6666666666667,324,26,19.1666666666667,0.666666666666667,20.0833333333333,18.1666666666667,0.416666666666667</v>
      </c>
    </row>
    <row r="560" spans="1:18" ht="60" x14ac:dyDescent="0.25">
      <c r="A560" s="11" t="s">
        <v>392</v>
      </c>
      <c r="B560" s="11" t="s">
        <v>864</v>
      </c>
      <c r="C560" s="21" t="str">
        <f t="shared" si="21"/>
        <v>Cartagena/Circuito Permanentes</v>
      </c>
      <c r="D560" s="13" t="s">
        <v>1151</v>
      </c>
      <c r="E560" s="13" t="s">
        <v>1152</v>
      </c>
      <c r="F560" s="6">
        <v>12</v>
      </c>
      <c r="G560" s="6">
        <v>544</v>
      </c>
      <c r="H560" s="6">
        <v>45.333333333333321</v>
      </c>
      <c r="I560" s="6">
        <v>452</v>
      </c>
      <c r="J560" s="6">
        <v>37.666666666666664</v>
      </c>
      <c r="K560" s="6">
        <v>344</v>
      </c>
      <c r="L560" s="6">
        <v>24.5</v>
      </c>
      <c r="M560" s="6">
        <v>20.166666666666668</v>
      </c>
      <c r="N560" s="6">
        <v>0.66666666666666674</v>
      </c>
      <c r="O560" s="6">
        <v>18.416666666666671</v>
      </c>
      <c r="P560" s="6">
        <v>19</v>
      </c>
      <c r="Q560" s="6">
        <v>0.25</v>
      </c>
      <c r="R560" t="str">
        <f t="shared" si="20"/>
        <v>Cartagena,Circuito Permanentes,Cartagena/Circuito Permanentes,Juzgado 001 Civil del Circuito de Cartagena,JAVIER ENRIQUE CABALLERO AMADOR,12,544,45.3333333333333,452,37.6666666666667,344,24.5,20.1666666666667,0.666666666666667,18.4166666666667,19,0.25</v>
      </c>
    </row>
    <row r="561" spans="1:18" ht="60" x14ac:dyDescent="0.25">
      <c r="A561" s="11" t="s">
        <v>392</v>
      </c>
      <c r="B561" s="11" t="s">
        <v>864</v>
      </c>
      <c r="C561" s="21" t="str">
        <f t="shared" si="21"/>
        <v>Cartagena/Circuito Permanentes</v>
      </c>
      <c r="D561" s="13" t="s">
        <v>1153</v>
      </c>
      <c r="E561" s="13" t="s">
        <v>1154</v>
      </c>
      <c r="F561" s="6">
        <v>12</v>
      </c>
      <c r="G561" s="6">
        <v>505</v>
      </c>
      <c r="H561" s="6">
        <v>42.083333333333336</v>
      </c>
      <c r="I561" s="6">
        <v>450</v>
      </c>
      <c r="J561" s="6">
        <v>37.5</v>
      </c>
      <c r="K561" s="6">
        <v>531</v>
      </c>
      <c r="L561" s="6">
        <v>23.249999999999996</v>
      </c>
      <c r="M561" s="6">
        <v>18.333333333333332</v>
      </c>
      <c r="N561" s="6">
        <v>0.5</v>
      </c>
      <c r="O561" s="6">
        <v>20.083333333333332</v>
      </c>
      <c r="P561" s="6">
        <v>17.083333333333336</v>
      </c>
      <c r="Q561" s="6">
        <v>0.33333333333333331</v>
      </c>
      <c r="R561" t="str">
        <f t="shared" si="20"/>
        <v>Cartagena,Circuito Permanentes,Cartagena/Circuito Permanentes,Juzgado 005 Civil del Circuito de Cartagena,SERGIO RAFAEL ALVARINO  HERRERA,12,505,42.0833333333333,450,37.5,531,23.25,18.3333333333333,0.5,20.0833333333333,17.0833333333333,0.333333333333333</v>
      </c>
    </row>
    <row r="562" spans="1:18" ht="60" x14ac:dyDescent="0.25">
      <c r="A562" s="11" t="s">
        <v>392</v>
      </c>
      <c r="B562" s="11" t="s">
        <v>864</v>
      </c>
      <c r="C562" s="21" t="str">
        <f t="shared" si="21"/>
        <v>Cartagena/Circuito Permanentes</v>
      </c>
      <c r="D562" s="13" t="s">
        <v>1155</v>
      </c>
      <c r="E562" s="13" t="s">
        <v>1156</v>
      </c>
      <c r="F562" s="6">
        <v>12</v>
      </c>
      <c r="G562" s="6">
        <v>517</v>
      </c>
      <c r="H562" s="6">
        <v>43.083333333333336</v>
      </c>
      <c r="I562" s="6">
        <v>447</v>
      </c>
      <c r="J562" s="6">
        <v>37.250000000000014</v>
      </c>
      <c r="K562" s="6">
        <v>213</v>
      </c>
      <c r="L562" s="6">
        <v>23.916666666666664</v>
      </c>
      <c r="M562" s="6">
        <v>18.583333333333336</v>
      </c>
      <c r="N562" s="6">
        <v>0.58333333333333337</v>
      </c>
      <c r="O562" s="6">
        <v>19.25</v>
      </c>
      <c r="P562" s="6">
        <v>17.416666666666671</v>
      </c>
      <c r="Q562" s="6">
        <v>0.58333333333333337</v>
      </c>
      <c r="R562" t="str">
        <f t="shared" si="20"/>
        <v>Cartagena,Circuito Permanentes,Cartagena/Circuito Permanentes,Juzgado 002 Civil del Circuito de Cartagena,NOHORA EUGENIA  GARCIA  PACHECO,12,517,43.0833333333333,447,37.25,213,23.9166666666667,18.5833333333333,0.583333333333333,19.25,17.4166666666667,0.583333333333333</v>
      </c>
    </row>
    <row r="563" spans="1:18" ht="60" x14ac:dyDescent="0.25">
      <c r="A563" s="11" t="s">
        <v>392</v>
      </c>
      <c r="B563" s="11" t="s">
        <v>864</v>
      </c>
      <c r="C563" s="21" t="str">
        <f t="shared" si="21"/>
        <v>Cartagena/Circuito Permanentes</v>
      </c>
      <c r="D563" s="13" t="s">
        <v>1157</v>
      </c>
      <c r="E563" s="13" t="s">
        <v>1158</v>
      </c>
      <c r="F563" s="6">
        <v>12</v>
      </c>
      <c r="G563" s="6">
        <v>643</v>
      </c>
      <c r="H563" s="6">
        <v>53.583333333333336</v>
      </c>
      <c r="I563" s="6">
        <v>436</v>
      </c>
      <c r="J563" s="6">
        <v>36.333333333333336</v>
      </c>
      <c r="K563" s="6">
        <v>354</v>
      </c>
      <c r="L563" s="6">
        <v>29.916666666666668</v>
      </c>
      <c r="M563" s="6">
        <v>23.166666666666671</v>
      </c>
      <c r="N563" s="6">
        <v>0.5</v>
      </c>
      <c r="O563" s="6">
        <v>12.833333333333334</v>
      </c>
      <c r="P563" s="6">
        <v>23.083333333333329</v>
      </c>
      <c r="Q563" s="6">
        <v>0.41666666666666663</v>
      </c>
      <c r="R563" t="str">
        <f t="shared" si="20"/>
        <v>Cartagena,Circuito Permanentes,Cartagena/Circuito Permanentes,Juzgado 007 Civil del Circuito de Cartagena,JUAN CARLOS MARMOLEJO PEINADO,12,643,53.5833333333333,436,36.3333333333333,354,29.9166666666667,23.1666666666667,0.5,12.8333333333333,23.0833333333333,0.416666666666667</v>
      </c>
    </row>
    <row r="564" spans="1:18" ht="60" x14ac:dyDescent="0.25">
      <c r="A564" s="11" t="s">
        <v>392</v>
      </c>
      <c r="B564" s="11" t="s">
        <v>864</v>
      </c>
      <c r="C564" s="21" t="str">
        <f t="shared" si="21"/>
        <v>Cartagena/Circuito Permanentes</v>
      </c>
      <c r="D564" s="13" t="s">
        <v>1159</v>
      </c>
      <c r="E564" s="13" t="s">
        <v>1160</v>
      </c>
      <c r="F564" s="6">
        <v>12</v>
      </c>
      <c r="G564" s="6">
        <v>572</v>
      </c>
      <c r="H564" s="6">
        <v>47.666666666666671</v>
      </c>
      <c r="I564" s="6">
        <v>385</v>
      </c>
      <c r="J564" s="6">
        <v>32.083333333333336</v>
      </c>
      <c r="K564" s="6">
        <v>314</v>
      </c>
      <c r="L564" s="6">
        <v>30.5</v>
      </c>
      <c r="M564" s="6">
        <v>16.333333333333336</v>
      </c>
      <c r="N564" s="6">
        <v>0.83333333333333348</v>
      </c>
      <c r="O564" s="6">
        <v>15.750000000000002</v>
      </c>
      <c r="P564" s="6">
        <v>16.083333333333332</v>
      </c>
      <c r="Q564" s="6">
        <v>0.25</v>
      </c>
      <c r="R564" t="str">
        <f t="shared" si="20"/>
        <v>Cartagena,Circuito Permanentes,Cartagena/Circuito Permanentes,Juzgado 009 Civil del Circuito de Cartagena,BETSY BATISTA CARDONA,12,572,47.6666666666667,385,32.0833333333333,314,30.5,16.3333333333333,0.833333333333333,15.75,16.0833333333333,0.25</v>
      </c>
    </row>
    <row r="565" spans="1:18" ht="60" x14ac:dyDescent="0.25">
      <c r="A565" s="11" t="s">
        <v>392</v>
      </c>
      <c r="B565" s="11" t="s">
        <v>864</v>
      </c>
      <c r="C565" s="21" t="str">
        <f t="shared" si="21"/>
        <v>Cartagena/Circuito Permanentes</v>
      </c>
      <c r="D565" s="13" t="s">
        <v>1161</v>
      </c>
      <c r="E565" s="13" t="s">
        <v>1162</v>
      </c>
      <c r="F565" s="6">
        <v>12</v>
      </c>
      <c r="G565" s="6">
        <v>247</v>
      </c>
      <c r="H565" s="6">
        <v>20.583333333333329</v>
      </c>
      <c r="I565" s="6">
        <v>373</v>
      </c>
      <c r="J565" s="6">
        <v>31.083333333333329</v>
      </c>
      <c r="K565" s="6">
        <v>115</v>
      </c>
      <c r="L565" s="6">
        <v>0.91666666666666674</v>
      </c>
      <c r="M565" s="6">
        <v>19.583333333333332</v>
      </c>
      <c r="N565" s="6">
        <v>8.3333333333333329E-2</v>
      </c>
      <c r="O565" s="6">
        <v>11.999999999999996</v>
      </c>
      <c r="P565" s="6">
        <v>18.75</v>
      </c>
      <c r="Q565" s="6">
        <v>0.33333333333333337</v>
      </c>
      <c r="R565" t="str">
        <f t="shared" si="20"/>
        <v>Cartagena,Circuito Permanentes,Cartagena/Circuito Permanentes,Juzgado 006 Civil del Circuito de Cartagena,SHIRLEY CECILIA ANAYA  GARRIDO,12,247,20.5833333333333,373,31.0833333333333,115,0.916666666666667,19.5833333333333,0.0833333333333333,12,18.75,0.333333333333333</v>
      </c>
    </row>
    <row r="566" spans="1:18" ht="60" x14ac:dyDescent="0.25">
      <c r="A566" s="11" t="s">
        <v>392</v>
      </c>
      <c r="B566" s="11" t="s">
        <v>864</v>
      </c>
      <c r="C566" s="21" t="str">
        <f t="shared" si="21"/>
        <v>Cartagena/Circuito Permanentes</v>
      </c>
      <c r="D566" s="13" t="s">
        <v>1163</v>
      </c>
      <c r="E566" s="13" t="s">
        <v>1164</v>
      </c>
      <c r="F566" s="6">
        <v>12</v>
      </c>
      <c r="G566" s="6">
        <v>303</v>
      </c>
      <c r="H566" s="6">
        <v>25.25</v>
      </c>
      <c r="I566" s="6">
        <v>323</v>
      </c>
      <c r="J566" s="6">
        <v>26.916666666666668</v>
      </c>
      <c r="K566" s="6">
        <v>195</v>
      </c>
      <c r="L566" s="6">
        <v>10.25</v>
      </c>
      <c r="M566" s="6">
        <v>14.666666666666668</v>
      </c>
      <c r="N566" s="6">
        <v>0.33333333333333343</v>
      </c>
      <c r="O566" s="6">
        <v>10.749999999999998</v>
      </c>
      <c r="P566" s="6">
        <v>15.666666666666668</v>
      </c>
      <c r="Q566" s="6">
        <v>0.50000000000000011</v>
      </c>
      <c r="R566" t="str">
        <f t="shared" si="20"/>
        <v>Cartagena,Circuito Permanentes,Cartagena/Circuito Permanentes,Juzgado 008 Civil del Circuito de Cartagena,ROSIRIS MARIA LLERENA  VELEZ,12,303,25.25,323,26.9166666666667,195,10.25,14.6666666666667,0.333333333333333,10.75,15.6666666666667,0.5</v>
      </c>
    </row>
    <row r="567" spans="1:18" ht="60" x14ac:dyDescent="0.25">
      <c r="A567" s="11" t="s">
        <v>392</v>
      </c>
      <c r="B567" s="11" t="s">
        <v>864</v>
      </c>
      <c r="C567" s="21" t="str">
        <f t="shared" si="21"/>
        <v>Cartagena/Circuito Permanentes</v>
      </c>
      <c r="D567" s="13" t="s">
        <v>1165</v>
      </c>
      <c r="E567" s="13" t="s">
        <v>1166</v>
      </c>
      <c r="F567" s="6">
        <v>12</v>
      </c>
      <c r="G567" s="6">
        <v>180</v>
      </c>
      <c r="H567" s="6">
        <v>15.000000000000004</v>
      </c>
      <c r="I567" s="6">
        <v>148</v>
      </c>
      <c r="J567" s="6">
        <v>12.333333333333334</v>
      </c>
      <c r="K567" s="6">
        <v>182</v>
      </c>
      <c r="L567" s="6">
        <v>9.9166666666666679</v>
      </c>
      <c r="M567" s="6">
        <v>4.9999999999999991</v>
      </c>
      <c r="N567" s="6">
        <v>8.3333333333333329E-2</v>
      </c>
      <c r="O567" s="6">
        <v>7.6666666666666652</v>
      </c>
      <c r="P567" s="6">
        <v>4.6666666666666661</v>
      </c>
      <c r="Q567" s="6">
        <v>0</v>
      </c>
      <c r="R567" t="str">
        <f t="shared" si="20"/>
        <v>Cartagena,Circuito Permanentes,Cartagena/Circuito Permanentes,Juzgado 002 Civil del Circuito de Magangué,RICHARD ALBERTO RODRIGUEZ PORTO,12,180,15,148,12.3333333333333,182,9.91666666666667,5,0.0833333333333333,7.66666666666667,4.66666666666667,0</v>
      </c>
    </row>
    <row r="568" spans="1:18" ht="60" x14ac:dyDescent="0.25">
      <c r="A568" s="11" t="s">
        <v>427</v>
      </c>
      <c r="B568" s="11" t="s">
        <v>864</v>
      </c>
      <c r="C568" s="21" t="str">
        <f t="shared" si="21"/>
        <v>Cúcuta/Circuito Permanentes</v>
      </c>
      <c r="D568" s="13" t="s">
        <v>1167</v>
      </c>
      <c r="E568" s="13" t="s">
        <v>1168</v>
      </c>
      <c r="F568" s="6">
        <v>12</v>
      </c>
      <c r="G568" s="6">
        <v>633</v>
      </c>
      <c r="H568" s="6">
        <v>52.750000000000007</v>
      </c>
      <c r="I568" s="6">
        <v>649</v>
      </c>
      <c r="J568" s="6">
        <v>54.083333333333336</v>
      </c>
      <c r="K568" s="6">
        <v>142</v>
      </c>
      <c r="L568" s="6">
        <v>16.75</v>
      </c>
      <c r="M568" s="6">
        <v>34.916666666666664</v>
      </c>
      <c r="N568" s="6">
        <v>1.0833333333333333</v>
      </c>
      <c r="O568" s="6">
        <v>17.583333333333332</v>
      </c>
      <c r="P568" s="6">
        <v>35.749999999999993</v>
      </c>
      <c r="Q568" s="6">
        <v>0.75000000000000011</v>
      </c>
      <c r="R568" t="str">
        <f t="shared" si="20"/>
        <v>Cúcuta,Circuito Permanentes,Cúcuta/Circuito Permanentes,Juzgado 004 Civil del Circuito de Cúcuta,DIANA MARCELA  TOLOZA  CUBILLOS,12,633,52.75,649,54.0833333333333,142,16.75,34.9166666666667,1.08333333333333,17.5833333333333,35.75,0.75</v>
      </c>
    </row>
    <row r="569" spans="1:18" ht="60" x14ac:dyDescent="0.25">
      <c r="A569" s="11" t="s">
        <v>427</v>
      </c>
      <c r="B569" s="11" t="s">
        <v>864</v>
      </c>
      <c r="C569" s="21" t="str">
        <f t="shared" si="21"/>
        <v>Cúcuta/Circuito Permanentes</v>
      </c>
      <c r="D569" s="13" t="s">
        <v>1169</v>
      </c>
      <c r="E569" s="13" t="s">
        <v>1170</v>
      </c>
      <c r="F569" s="6">
        <v>12</v>
      </c>
      <c r="G569" s="6">
        <v>647</v>
      </c>
      <c r="H569" s="6">
        <v>53.916666666666657</v>
      </c>
      <c r="I569" s="6">
        <v>631</v>
      </c>
      <c r="J569" s="6">
        <v>52.583333333333329</v>
      </c>
      <c r="K569" s="6">
        <v>155</v>
      </c>
      <c r="L569" s="6">
        <v>16.333333333333332</v>
      </c>
      <c r="M569" s="6">
        <v>37.166666666666671</v>
      </c>
      <c r="N569" s="6">
        <v>0.41666666666666674</v>
      </c>
      <c r="O569" s="6">
        <v>14.25</v>
      </c>
      <c r="P569" s="6">
        <v>38.166666666666671</v>
      </c>
      <c r="Q569" s="6">
        <v>0.16666666666666671</v>
      </c>
      <c r="R569" t="str">
        <f t="shared" si="20"/>
        <v>Cúcuta,Circuito Permanentes,Cúcuta/Circuito Permanentes,Juzgado 001 Civil del Circuito de Cúcuta,NELSON ANDRES PEREZ  ORTIZ,12,647,53.9166666666667,631,52.5833333333333,155,16.3333333333333,37.1666666666667,0.416666666666667,14.25,38.1666666666667,0.166666666666667</v>
      </c>
    </row>
    <row r="570" spans="1:18" ht="60" x14ac:dyDescent="0.25">
      <c r="A570" s="11" t="s">
        <v>427</v>
      </c>
      <c r="B570" s="11" t="s">
        <v>864</v>
      </c>
      <c r="C570" s="21" t="str">
        <f t="shared" si="21"/>
        <v>Cúcuta/Circuito Permanentes</v>
      </c>
      <c r="D570" s="13" t="s">
        <v>1171</v>
      </c>
      <c r="E570" s="13" t="s">
        <v>1172</v>
      </c>
      <c r="F570" s="6">
        <v>12</v>
      </c>
      <c r="G570" s="6">
        <v>646</v>
      </c>
      <c r="H570" s="6">
        <v>53.833333333333329</v>
      </c>
      <c r="I570" s="6">
        <v>622</v>
      </c>
      <c r="J570" s="6">
        <v>51.833333333333336</v>
      </c>
      <c r="K570" s="6">
        <v>245</v>
      </c>
      <c r="L570" s="6">
        <v>16</v>
      </c>
      <c r="M570" s="6">
        <v>37.083333333333336</v>
      </c>
      <c r="N570" s="6">
        <v>0.75</v>
      </c>
      <c r="O570" s="6">
        <v>13.583333333333332</v>
      </c>
      <c r="P570" s="6">
        <v>37.500000000000007</v>
      </c>
      <c r="Q570" s="6">
        <v>0.75</v>
      </c>
      <c r="R570" t="str">
        <f t="shared" si="20"/>
        <v>Cúcuta,Circuito Permanentes,Cúcuta/Circuito Permanentes,Juzgado 006 Civil del Circuito de Cúcuta,MARIA ELENA  ARIAS LEAL,12,646,53.8333333333333,622,51.8333333333333,245,16,37.0833333333333,0.75,13.5833333333333,37.5,0.75</v>
      </c>
    </row>
    <row r="571" spans="1:18" ht="60" x14ac:dyDescent="0.25">
      <c r="A571" s="11" t="s">
        <v>427</v>
      </c>
      <c r="B571" s="11" t="s">
        <v>864</v>
      </c>
      <c r="C571" s="21" t="str">
        <f t="shared" si="21"/>
        <v>Cúcuta/Circuito Permanentes</v>
      </c>
      <c r="D571" s="13" t="s">
        <v>1173</v>
      </c>
      <c r="E571" s="13" t="s">
        <v>1174</v>
      </c>
      <c r="F571" s="6">
        <v>12</v>
      </c>
      <c r="G571" s="6">
        <v>673</v>
      </c>
      <c r="H571" s="6">
        <v>56.083333333333336</v>
      </c>
      <c r="I571" s="6">
        <v>608</v>
      </c>
      <c r="J571" s="6">
        <v>50.666666666666679</v>
      </c>
      <c r="K571" s="6">
        <v>196</v>
      </c>
      <c r="L571" s="6">
        <v>17.416666666666664</v>
      </c>
      <c r="M571" s="6">
        <v>38.333333333333329</v>
      </c>
      <c r="N571" s="6">
        <v>0.33333333333333331</v>
      </c>
      <c r="O571" s="6">
        <v>13.249999999999998</v>
      </c>
      <c r="P571" s="6">
        <v>37.333333333333329</v>
      </c>
      <c r="Q571" s="6">
        <v>8.3333333333333329E-2</v>
      </c>
      <c r="R571" t="str">
        <f t="shared" si="20"/>
        <v>Cúcuta,Circuito Permanentes,Cúcuta/Circuito Permanentes,Juzgado 007 Civil del Circuito de Cúcuta,HELMHOLTZ FERNANDO LOPEZ  PIRAQUIVE,12,673,56.0833333333333,608,50.6666666666667,196,17.4166666666667,38.3333333333333,0.333333333333333,13.25,37.3333333333333,0.0833333333333333</v>
      </c>
    </row>
    <row r="572" spans="1:18" ht="60" x14ac:dyDescent="0.25">
      <c r="A572" s="11" t="s">
        <v>427</v>
      </c>
      <c r="B572" s="11" t="s">
        <v>864</v>
      </c>
      <c r="C572" s="21" t="str">
        <f t="shared" si="21"/>
        <v>Cúcuta/Circuito Permanentes</v>
      </c>
      <c r="D572" s="13" t="s">
        <v>1175</v>
      </c>
      <c r="E572" s="13" t="s">
        <v>1176</v>
      </c>
      <c r="F572" s="6">
        <v>12</v>
      </c>
      <c r="G572" s="6">
        <v>645</v>
      </c>
      <c r="H572" s="6">
        <v>53.750000000000007</v>
      </c>
      <c r="I572" s="6">
        <v>606</v>
      </c>
      <c r="J572" s="6">
        <v>50.500000000000007</v>
      </c>
      <c r="K572" s="6">
        <v>171</v>
      </c>
      <c r="L572" s="6">
        <v>16.5</v>
      </c>
      <c r="M572" s="6">
        <v>36.75</v>
      </c>
      <c r="N572" s="6">
        <v>0.5</v>
      </c>
      <c r="O572" s="6">
        <v>14.166666666666666</v>
      </c>
      <c r="P572" s="6">
        <v>35.999999999999993</v>
      </c>
      <c r="Q572" s="6">
        <v>0.33333333333333331</v>
      </c>
      <c r="R572" t="str">
        <f t="shared" si="20"/>
        <v>Cúcuta,Circuito Permanentes,Cúcuta/Circuito Permanentes,Juzgado 005 Civil del Circuito de Cúcuta,MARTHA BEATRIZ COLLAZOS  SALCEDO,12,645,53.75,606,50.5,171,16.5,36.75,0.5,14.1666666666667,36,0.333333333333333</v>
      </c>
    </row>
    <row r="573" spans="1:18" ht="60" x14ac:dyDescent="0.25">
      <c r="A573" s="11" t="s">
        <v>427</v>
      </c>
      <c r="B573" s="11" t="s">
        <v>864</v>
      </c>
      <c r="C573" s="21" t="str">
        <f t="shared" si="21"/>
        <v>Cúcuta/Circuito Permanentes</v>
      </c>
      <c r="D573" s="13" t="s">
        <v>1177</v>
      </c>
      <c r="E573" s="13" t="s">
        <v>1178</v>
      </c>
      <c r="F573" s="6">
        <v>12</v>
      </c>
      <c r="G573" s="6">
        <v>635</v>
      </c>
      <c r="H573" s="6">
        <v>52.916666666666679</v>
      </c>
      <c r="I573" s="6">
        <v>577</v>
      </c>
      <c r="J573" s="6">
        <v>48.083333333333329</v>
      </c>
      <c r="K573" s="6">
        <v>136</v>
      </c>
      <c r="L573" s="6">
        <v>16.5</v>
      </c>
      <c r="M573" s="6">
        <v>35.999999999999993</v>
      </c>
      <c r="N573" s="6">
        <v>0.41666666666666663</v>
      </c>
      <c r="O573" s="6">
        <v>12.166666666666664</v>
      </c>
      <c r="P573" s="6">
        <v>35.583333333333329</v>
      </c>
      <c r="Q573" s="6">
        <v>0.33333333333333331</v>
      </c>
      <c r="R573" t="str">
        <f t="shared" si="20"/>
        <v>Cúcuta,Circuito Permanentes,Cúcuta/Circuito Permanentes,Juzgado 003 Civil del Circuito de Cúcuta,SANDRA JAIMES FRANCO,12,635,52.9166666666667,577,48.0833333333333,136,16.5,36,0.416666666666667,12.1666666666667,35.5833333333333,0.333333333333333</v>
      </c>
    </row>
    <row r="574" spans="1:18" ht="60" x14ac:dyDescent="0.25">
      <c r="A574" s="11" t="s">
        <v>427</v>
      </c>
      <c r="B574" s="11" t="s">
        <v>864</v>
      </c>
      <c r="C574" s="21" t="str">
        <f t="shared" si="21"/>
        <v>Cúcuta/Circuito Permanentes</v>
      </c>
      <c r="D574" s="13" t="s">
        <v>1179</v>
      </c>
      <c r="E574" s="13" t="s">
        <v>1180</v>
      </c>
      <c r="F574" s="6">
        <v>12</v>
      </c>
      <c r="G574" s="6">
        <v>426</v>
      </c>
      <c r="H574" s="6">
        <v>35.5</v>
      </c>
      <c r="I574" s="6">
        <v>402</v>
      </c>
      <c r="J574" s="6">
        <v>33.5</v>
      </c>
      <c r="K574" s="6">
        <v>34</v>
      </c>
      <c r="L574" s="6">
        <v>4.666666666666667</v>
      </c>
      <c r="M574" s="6">
        <v>30.666666666666668</v>
      </c>
      <c r="N574" s="6">
        <v>0.16666666666666671</v>
      </c>
      <c r="O574" s="6">
        <v>4.083333333333333</v>
      </c>
      <c r="P574" s="6">
        <v>29.416666666666664</v>
      </c>
      <c r="Q574" s="6">
        <v>0</v>
      </c>
      <c r="R574" t="str">
        <f t="shared" si="20"/>
        <v>Cúcuta,Circuito Permanentes,Cúcuta/Circuito Permanentes,Juzgado 002 Civil del Circuito de Ocaña,CLAUDIA  JAIMES  FRANCO,12,426,35.5,402,33.5,34,4.66666666666667,30.6666666666667,0.166666666666667,4.08333333333333,29.4166666666667,0</v>
      </c>
    </row>
    <row r="575" spans="1:18" ht="60" x14ac:dyDescent="0.25">
      <c r="A575" s="11" t="s">
        <v>427</v>
      </c>
      <c r="B575" s="11" t="s">
        <v>864</v>
      </c>
      <c r="C575" s="21" t="str">
        <f t="shared" si="21"/>
        <v>Cúcuta/Circuito Permanentes</v>
      </c>
      <c r="D575" s="13" t="s">
        <v>1181</v>
      </c>
      <c r="E575" s="13" t="s">
        <v>1182</v>
      </c>
      <c r="F575" s="6">
        <v>12</v>
      </c>
      <c r="G575" s="6">
        <v>403</v>
      </c>
      <c r="H575" s="6">
        <v>33.583333333333329</v>
      </c>
      <c r="I575" s="6">
        <v>374</v>
      </c>
      <c r="J575" s="6">
        <v>31.166666666666664</v>
      </c>
      <c r="K575" s="6">
        <v>86</v>
      </c>
      <c r="L575" s="6">
        <v>5.3333333333333339</v>
      </c>
      <c r="M575" s="6">
        <v>27.583333333333332</v>
      </c>
      <c r="N575" s="6">
        <v>0.66666666666666663</v>
      </c>
      <c r="O575" s="6">
        <v>4.25</v>
      </c>
      <c r="P575" s="6">
        <v>26.666666666666664</v>
      </c>
      <c r="Q575" s="6">
        <v>0.25</v>
      </c>
      <c r="R575" t="str">
        <f t="shared" si="20"/>
        <v>Cúcuta,Circuito Permanentes,Cúcuta/Circuito Permanentes,Juzgado 001 Civil del Circuito de Ocaña,GLORIA CECILIA  CASTILLA PALLARES,12,403,33.5833333333333,374,31.1666666666667,86,5.33333333333333,27.5833333333333,0.666666666666667,4.25,26.6666666666667,0.25</v>
      </c>
    </row>
    <row r="576" spans="1:18" ht="60" x14ac:dyDescent="0.25">
      <c r="A576" s="11" t="s">
        <v>427</v>
      </c>
      <c r="B576" s="11" t="s">
        <v>864</v>
      </c>
      <c r="C576" s="21" t="str">
        <f t="shared" si="21"/>
        <v>Cúcuta/Circuito Permanentes</v>
      </c>
      <c r="D576" s="13" t="s">
        <v>1183</v>
      </c>
      <c r="E576" s="13" t="s">
        <v>1184</v>
      </c>
      <c r="F576" s="6">
        <v>12</v>
      </c>
      <c r="G576" s="6">
        <v>314</v>
      </c>
      <c r="H576" s="6">
        <v>26.166666666666668</v>
      </c>
      <c r="I576" s="6">
        <v>253</v>
      </c>
      <c r="J576" s="6">
        <v>21.083333333333325</v>
      </c>
      <c r="K576" s="6">
        <v>166</v>
      </c>
      <c r="L576" s="6">
        <v>16.75</v>
      </c>
      <c r="M576" s="6">
        <v>9.1666666666666679</v>
      </c>
      <c r="N576" s="6">
        <v>0.25000000000000006</v>
      </c>
      <c r="O576" s="6">
        <v>13.5</v>
      </c>
      <c r="P576" s="6">
        <v>7.4999999999999991</v>
      </c>
      <c r="Q576" s="6">
        <v>8.3333333333333329E-2</v>
      </c>
      <c r="R576" t="str">
        <f t="shared" si="20"/>
        <v>Cúcuta,Circuito Permanentes,Cúcuta/Circuito Permanentes,Juzgado 001 Civil del Circuito de Los Patios,ROSALIA  GELVEZ  LEMUS,12,314,26.1666666666667,253,21.0833333333333,166,16.75,9.16666666666667,0.25,13.5,7.5,0.0833333333333333</v>
      </c>
    </row>
    <row r="577" spans="1:18" ht="60" x14ac:dyDescent="0.25">
      <c r="A577" s="11" t="s">
        <v>456</v>
      </c>
      <c r="B577" s="11" t="s">
        <v>864</v>
      </c>
      <c r="C577" s="21" t="str">
        <f t="shared" si="21"/>
        <v>Cundinamarca/Circuito Permanentes</v>
      </c>
      <c r="D577" s="13" t="s">
        <v>1185</v>
      </c>
      <c r="E577" s="13" t="s">
        <v>1186</v>
      </c>
      <c r="F577" s="6">
        <v>12</v>
      </c>
      <c r="G577" s="6">
        <v>1324</v>
      </c>
      <c r="H577" s="6">
        <v>110.33333333333333</v>
      </c>
      <c r="I577" s="6">
        <v>738</v>
      </c>
      <c r="J577" s="6">
        <v>61.500000000000007</v>
      </c>
      <c r="K577" s="6">
        <v>1403</v>
      </c>
      <c r="L577" s="6">
        <v>93.083333333333329</v>
      </c>
      <c r="M577" s="6">
        <v>17.166666666666668</v>
      </c>
      <c r="N577" s="6">
        <v>8.3333333333333329E-2</v>
      </c>
      <c r="O577" s="6">
        <v>45.666666666666671</v>
      </c>
      <c r="P577" s="6">
        <v>15.833333333333332</v>
      </c>
      <c r="Q577" s="6">
        <v>0</v>
      </c>
      <c r="R577" t="str">
        <f t="shared" ref="R577:R640" si="22">+CONCATENATE(A577,",",B577,",",C577,",",D577,",",E577,",",F577,",",G577,",",H577,",",I577,",",J577,",",K577,",",L577,",",M577,",",N577,",",O577,",",P577,",",Q577)</f>
        <v>Cundinamarca,Circuito Permanentes,Cundinamarca/Circuito Permanentes,Juzgado 001 Civil del Circuito de Funza,MONICA CRISTINA SOTELO DUQUE,12,1324,110.333333333333,738,61.5,1403,93.0833333333333,17.1666666666667,0.0833333333333333,45.6666666666667,15.8333333333333,0</v>
      </c>
    </row>
    <row r="578" spans="1:18" ht="75" x14ac:dyDescent="0.25">
      <c r="A578" s="11" t="s">
        <v>456</v>
      </c>
      <c r="B578" s="11" t="s">
        <v>864</v>
      </c>
      <c r="C578" s="21" t="str">
        <f t="shared" ref="C578:C641" si="23">CONCATENATE(A578,"/",B578)</f>
        <v>Cundinamarca/Circuito Permanentes</v>
      </c>
      <c r="D578" s="13" t="s">
        <v>1187</v>
      </c>
      <c r="E578" s="13" t="s">
        <v>1188</v>
      </c>
      <c r="F578" s="6">
        <v>12</v>
      </c>
      <c r="G578" s="6">
        <v>790</v>
      </c>
      <c r="H578" s="6">
        <v>65.833333333333343</v>
      </c>
      <c r="I578" s="6">
        <v>713</v>
      </c>
      <c r="J578" s="6">
        <v>59.416666666666693</v>
      </c>
      <c r="K578" s="6">
        <v>179</v>
      </c>
      <c r="L578" s="6">
        <v>55.583333333333336</v>
      </c>
      <c r="M578" s="6">
        <v>10</v>
      </c>
      <c r="N578" s="6">
        <v>0.25000000000000006</v>
      </c>
      <c r="O578" s="6">
        <v>50.416666666666686</v>
      </c>
      <c r="P578" s="6">
        <v>8.9999999999999982</v>
      </c>
      <c r="Q578" s="6">
        <v>0</v>
      </c>
      <c r="R578" t="str">
        <f t="shared" si="22"/>
        <v>Cundinamarca,Circuito Permanentes,Cundinamarca/Circuito Permanentes,Juzgado 002 Civil del Circuito de Soacha,PAULA ANDREA GIRALDO HERNANDEZ,12,790,65.8333333333333,713,59.4166666666667,179,55.5833333333333,10,0.25,50.4166666666667,9,0</v>
      </c>
    </row>
    <row r="579" spans="1:18" ht="60" x14ac:dyDescent="0.25">
      <c r="A579" s="11" t="s">
        <v>456</v>
      </c>
      <c r="B579" s="11" t="s">
        <v>864</v>
      </c>
      <c r="C579" s="21" t="str">
        <f t="shared" si="23"/>
        <v>Cundinamarca/Circuito Permanentes</v>
      </c>
      <c r="D579" s="13" t="s">
        <v>1189</v>
      </c>
      <c r="E579" s="13" t="s">
        <v>1190</v>
      </c>
      <c r="F579" s="6">
        <v>9</v>
      </c>
      <c r="G579" s="6">
        <v>505</v>
      </c>
      <c r="H579" s="6">
        <v>56.111111111111121</v>
      </c>
      <c r="I579" s="6">
        <v>460</v>
      </c>
      <c r="J579" s="6">
        <v>51.111111111111157</v>
      </c>
      <c r="K579" s="6">
        <v>526</v>
      </c>
      <c r="L579" s="6">
        <v>44.555555555555564</v>
      </c>
      <c r="M579" s="6">
        <v>10.888888888888888</v>
      </c>
      <c r="N579" s="6">
        <v>0.66666666666666663</v>
      </c>
      <c r="O579" s="6">
        <v>40.444444444444471</v>
      </c>
      <c r="P579" s="6">
        <v>10.666666666666664</v>
      </c>
      <c r="Q579" s="6">
        <v>0</v>
      </c>
      <c r="R579" t="str">
        <f t="shared" si="22"/>
        <v>Cundinamarca,Circuito Permanentes,Cundinamarca/Circuito Permanentes,Juzgado 002 Civil del Circuito de Zipaquirá,MARIA TERESA MORALES TAMARA,9,505,56.1111111111111,460,51.1111111111112,526,44.5555555555556,10.8888888888889,0.666666666666667,40.4444444444445,10.6666666666667,0</v>
      </c>
    </row>
    <row r="580" spans="1:18" ht="60" x14ac:dyDescent="0.25">
      <c r="A580" s="11" t="s">
        <v>456</v>
      </c>
      <c r="B580" s="11" t="s">
        <v>864</v>
      </c>
      <c r="C580" s="21" t="str">
        <f t="shared" si="23"/>
        <v>Cundinamarca/Circuito Permanentes</v>
      </c>
      <c r="D580" s="13" t="s">
        <v>1191</v>
      </c>
      <c r="E580" s="13" t="s">
        <v>1192</v>
      </c>
      <c r="F580" s="6">
        <v>12</v>
      </c>
      <c r="G580" s="6">
        <v>534</v>
      </c>
      <c r="H580" s="6">
        <v>44.500000000000014</v>
      </c>
      <c r="I580" s="6">
        <v>404</v>
      </c>
      <c r="J580" s="6">
        <v>33.666666666666657</v>
      </c>
      <c r="K580" s="6">
        <v>520</v>
      </c>
      <c r="L580" s="6">
        <v>30.666666666666664</v>
      </c>
      <c r="M580" s="6">
        <v>13.749999999999998</v>
      </c>
      <c r="N580" s="6">
        <v>8.3333333333333329E-2</v>
      </c>
      <c r="O580" s="6">
        <v>19.833333333333329</v>
      </c>
      <c r="P580" s="6">
        <v>13.83333333333333</v>
      </c>
      <c r="Q580" s="6">
        <v>0</v>
      </c>
      <c r="R580" t="str">
        <f t="shared" si="22"/>
        <v>Cundinamarca,Circuito Permanentes,Cundinamarca/Circuito Permanentes,Juzgado 002 Civil del Circuito de Fusagasugá,LUIS ELIAS CARDONA HENAO,12,534,44.5,404,33.6666666666667,520,30.6666666666667,13.75,0.0833333333333333,19.8333333333333,13.8333333333333,0</v>
      </c>
    </row>
    <row r="581" spans="1:18" ht="60" x14ac:dyDescent="0.25">
      <c r="A581" s="11" t="s">
        <v>456</v>
      </c>
      <c r="B581" s="11" t="s">
        <v>864</v>
      </c>
      <c r="C581" s="21" t="str">
        <f t="shared" si="23"/>
        <v>Cundinamarca/Circuito Permanentes</v>
      </c>
      <c r="D581" s="13" t="s">
        <v>1193</v>
      </c>
      <c r="E581" s="13" t="s">
        <v>1194</v>
      </c>
      <c r="F581" s="6">
        <v>12</v>
      </c>
      <c r="G581" s="6">
        <v>471</v>
      </c>
      <c r="H581" s="6">
        <v>39.25</v>
      </c>
      <c r="I581" s="6">
        <v>365</v>
      </c>
      <c r="J581" s="6">
        <v>30.416666666666657</v>
      </c>
      <c r="K581" s="6">
        <v>207</v>
      </c>
      <c r="L581" s="6">
        <v>25.416666666666661</v>
      </c>
      <c r="M581" s="6">
        <v>13.583333333333334</v>
      </c>
      <c r="N581" s="6">
        <v>0.25000000000000006</v>
      </c>
      <c r="O581" s="6">
        <v>17.499999999999996</v>
      </c>
      <c r="P581" s="6">
        <v>12.833333333333334</v>
      </c>
      <c r="Q581" s="6">
        <v>8.3333333333333329E-2</v>
      </c>
      <c r="R581" t="str">
        <f t="shared" si="22"/>
        <v>Cundinamarca,Circuito Permanentes,Cundinamarca/Circuito Permanentes,Juzgado 001 Civil del Circuito de Fusagasugá,EDGAR ENRIQUE BENAVIDES  GETIAL,12,471,39.25,365,30.4166666666667,207,25.4166666666667,13.5833333333333,0.25,17.5,12.8333333333333,0.0833333333333333</v>
      </c>
    </row>
    <row r="582" spans="1:18" ht="60" x14ac:dyDescent="0.25">
      <c r="A582" s="11" t="s">
        <v>456</v>
      </c>
      <c r="B582" s="11" t="s">
        <v>864</v>
      </c>
      <c r="C582" s="21" t="str">
        <f t="shared" si="23"/>
        <v>Cundinamarca/Circuito Permanentes</v>
      </c>
      <c r="D582" s="13" t="s">
        <v>1195</v>
      </c>
      <c r="E582" s="13" t="s">
        <v>1196</v>
      </c>
      <c r="F582" s="6">
        <v>9</v>
      </c>
      <c r="G582" s="6">
        <v>484</v>
      </c>
      <c r="H582" s="6">
        <v>53.777777777777793</v>
      </c>
      <c r="I582" s="6">
        <v>353</v>
      </c>
      <c r="J582" s="6">
        <v>39.222222222222229</v>
      </c>
      <c r="K582" s="6">
        <v>595</v>
      </c>
      <c r="L582" s="6">
        <v>42.888888888888886</v>
      </c>
      <c r="M582" s="6">
        <v>10.222222222222221</v>
      </c>
      <c r="N582" s="6">
        <v>0.66666666666666674</v>
      </c>
      <c r="O582" s="6">
        <v>28.55555555555555</v>
      </c>
      <c r="P582" s="6">
        <v>10.666666666666664</v>
      </c>
      <c r="Q582" s="6">
        <v>0</v>
      </c>
      <c r="R582" t="str">
        <f t="shared" si="22"/>
        <v>Cundinamarca,Circuito Permanentes,Cundinamarca/Circuito Permanentes,Juzgado 001 Civil del Circuito de Zipaquirá,GIOVANNI YAIR  GUTIERREZ GOMEZ,9,484,53.7777777777778,353,39.2222222222222,595,42.8888888888889,10.2222222222222,0.666666666666667,28.5555555555556,10.6666666666667,0</v>
      </c>
    </row>
    <row r="583" spans="1:18" ht="75" x14ac:dyDescent="0.25">
      <c r="A583" s="11" t="s">
        <v>456</v>
      </c>
      <c r="B583" s="11" t="s">
        <v>864</v>
      </c>
      <c r="C583" s="21" t="str">
        <f t="shared" si="23"/>
        <v>Cundinamarca/Circuito Permanentes</v>
      </c>
      <c r="D583" s="13" t="s">
        <v>1197</v>
      </c>
      <c r="E583" s="13" t="s">
        <v>1198</v>
      </c>
      <c r="F583" s="6">
        <v>12</v>
      </c>
      <c r="G583" s="6">
        <v>304</v>
      </c>
      <c r="H583" s="6">
        <v>25.333333333333329</v>
      </c>
      <c r="I583" s="6">
        <v>295</v>
      </c>
      <c r="J583" s="6">
        <v>24.583333333333332</v>
      </c>
      <c r="K583" s="6">
        <v>213</v>
      </c>
      <c r="L583" s="6">
        <v>20.749999999999996</v>
      </c>
      <c r="M583" s="6">
        <v>4.25</v>
      </c>
      <c r="N583" s="6">
        <v>0.33333333333333331</v>
      </c>
      <c r="O583" s="6">
        <v>20.833333333333332</v>
      </c>
      <c r="P583" s="6">
        <v>3.666666666666667</v>
      </c>
      <c r="Q583" s="6">
        <v>8.3333333333333329E-2</v>
      </c>
      <c r="R583" t="str">
        <f t="shared" si="22"/>
        <v>Cundinamarca,Circuito Permanentes,Cundinamarca/Circuito Permanentes,Juzgado 001 Civil del Circuito de Villeta,ANA CONSTANZA ZAMBRANO  GONZALEZ,12,304,25.3333333333333,295,24.5833333333333,213,20.75,4.25,0.333333333333333,20.8333333333333,3.66666666666667,0.0833333333333333</v>
      </c>
    </row>
    <row r="584" spans="1:18" ht="60" x14ac:dyDescent="0.25">
      <c r="A584" s="11" t="s">
        <v>456</v>
      </c>
      <c r="B584" s="11" t="s">
        <v>864</v>
      </c>
      <c r="C584" s="21" t="str">
        <f t="shared" si="23"/>
        <v>Cundinamarca/Circuito Permanentes</v>
      </c>
      <c r="D584" s="13" t="s">
        <v>1199</v>
      </c>
      <c r="E584" s="13" t="s">
        <v>1200</v>
      </c>
      <c r="F584" s="6">
        <v>12</v>
      </c>
      <c r="G584" s="6">
        <v>323</v>
      </c>
      <c r="H584" s="6">
        <v>26.916666666666657</v>
      </c>
      <c r="I584" s="6">
        <v>295</v>
      </c>
      <c r="J584" s="6">
        <v>24.583333333333325</v>
      </c>
      <c r="K584" s="6">
        <v>216</v>
      </c>
      <c r="L584" s="6">
        <v>15.916666666666668</v>
      </c>
      <c r="M584" s="6">
        <v>10.833333333333334</v>
      </c>
      <c r="N584" s="6">
        <v>0.16666666666666666</v>
      </c>
      <c r="O584" s="6">
        <v>13.916666666666668</v>
      </c>
      <c r="P584" s="6">
        <v>10.583333333333334</v>
      </c>
      <c r="Q584" s="6">
        <v>8.3333333333333329E-2</v>
      </c>
      <c r="R584" t="str">
        <f t="shared" si="22"/>
        <v>Cundinamarca,Circuito Permanentes,Cundinamarca/Circuito Permanentes,Juzgado 001 Civil del Circuito de Soacha,MARIA ANGEL RINCON  FLORIDO,12,323,26.9166666666667,295,24.5833333333333,216,15.9166666666667,10.8333333333333,0.166666666666667,13.9166666666667,10.5833333333333,0.0833333333333333</v>
      </c>
    </row>
    <row r="585" spans="1:18" ht="60" x14ac:dyDescent="0.25">
      <c r="A585" s="11" t="s">
        <v>456</v>
      </c>
      <c r="B585" s="11" t="s">
        <v>864</v>
      </c>
      <c r="C585" s="21" t="str">
        <f t="shared" si="23"/>
        <v>Cundinamarca/Circuito Permanentes</v>
      </c>
      <c r="D585" s="13" t="s">
        <v>1201</v>
      </c>
      <c r="E585" s="13" t="s">
        <v>1202</v>
      </c>
      <c r="F585" s="6">
        <v>12</v>
      </c>
      <c r="G585" s="6">
        <v>280</v>
      </c>
      <c r="H585" s="6">
        <v>23.333333333333332</v>
      </c>
      <c r="I585" s="6">
        <v>247</v>
      </c>
      <c r="J585" s="6">
        <v>20.583333333333329</v>
      </c>
      <c r="K585" s="6">
        <v>378</v>
      </c>
      <c r="L585" s="6">
        <v>18.583333333333332</v>
      </c>
      <c r="M585" s="6">
        <v>4.583333333333333</v>
      </c>
      <c r="N585" s="6">
        <v>0.16666666666666671</v>
      </c>
      <c r="O585" s="6">
        <v>16.166666666666664</v>
      </c>
      <c r="P585" s="6">
        <v>4.416666666666667</v>
      </c>
      <c r="Q585" s="6">
        <v>0</v>
      </c>
      <c r="R585" t="str">
        <f t="shared" si="22"/>
        <v>Cundinamarca,Circuito Permanentes,Cundinamarca/Circuito Permanentes,Juzgado 001 Civil del Circuito de La Mesa,ANGELICA MARIA SABIO LOZANO,12,280,23.3333333333333,247,20.5833333333333,378,18.5833333333333,4.58333333333333,0.166666666666667,16.1666666666667,4.41666666666667,0</v>
      </c>
    </row>
    <row r="586" spans="1:18" ht="60" x14ac:dyDescent="0.25">
      <c r="A586" s="11" t="s">
        <v>456</v>
      </c>
      <c r="B586" s="11" t="s">
        <v>864</v>
      </c>
      <c r="C586" s="21" t="str">
        <f t="shared" si="23"/>
        <v>Cundinamarca/Circuito Permanentes</v>
      </c>
      <c r="D586" s="13" t="s">
        <v>1203</v>
      </c>
      <c r="E586" s="13" t="s">
        <v>1204</v>
      </c>
      <c r="F586" s="6">
        <v>12</v>
      </c>
      <c r="G586" s="6">
        <v>380</v>
      </c>
      <c r="H586" s="6">
        <v>31.666666666666671</v>
      </c>
      <c r="I586" s="6">
        <v>240</v>
      </c>
      <c r="J586" s="6">
        <v>20</v>
      </c>
      <c r="K586" s="6">
        <v>576</v>
      </c>
      <c r="L586" s="6">
        <v>21.166666666666671</v>
      </c>
      <c r="M586" s="6">
        <v>10.25</v>
      </c>
      <c r="N586" s="6">
        <v>0.25000000000000006</v>
      </c>
      <c r="O586" s="6">
        <v>11.5</v>
      </c>
      <c r="P586" s="6">
        <v>8.5000000000000018</v>
      </c>
      <c r="Q586" s="6">
        <v>0</v>
      </c>
      <c r="R586" t="str">
        <f t="shared" si="22"/>
        <v>Cundinamarca,Circuito Permanentes,Cundinamarca/Circuito Permanentes,Juzgado 001 Civil del Circuito de Ubaté,HECTOR   QUIROGA SILVA,12,380,31.6666666666667,240,20,576,21.1666666666667,10.25,0.25,11.5,8.5,0</v>
      </c>
    </row>
    <row r="587" spans="1:18" ht="60" x14ac:dyDescent="0.25">
      <c r="A587" s="11" t="s">
        <v>456</v>
      </c>
      <c r="B587" s="11" t="s">
        <v>864</v>
      </c>
      <c r="C587" s="21" t="str">
        <f t="shared" si="23"/>
        <v>Cundinamarca/Circuito Permanentes</v>
      </c>
      <c r="D587" s="13" t="s">
        <v>1205</v>
      </c>
      <c r="E587" s="13" t="s">
        <v>1206</v>
      </c>
      <c r="F587" s="6">
        <v>12</v>
      </c>
      <c r="G587" s="6">
        <v>341</v>
      </c>
      <c r="H587" s="6">
        <v>28.416666666666668</v>
      </c>
      <c r="I587" s="6">
        <v>228</v>
      </c>
      <c r="J587" s="6">
        <v>18.999999999999996</v>
      </c>
      <c r="K587" s="6">
        <v>178</v>
      </c>
      <c r="L587" s="6">
        <v>15.75</v>
      </c>
      <c r="M587" s="6">
        <v>12.166666666666668</v>
      </c>
      <c r="N587" s="6">
        <v>0.5</v>
      </c>
      <c r="O587" s="6">
        <v>7.4166666666666643</v>
      </c>
      <c r="P587" s="6">
        <v>11.333333333333336</v>
      </c>
      <c r="Q587" s="6">
        <v>0.25</v>
      </c>
      <c r="R587" t="str">
        <f t="shared" si="22"/>
        <v>Cundinamarca,Circuito Permanentes,Cundinamarca/Circuito Permanentes,Juzgado 001 Civil del Circuito de Girardot,YAMITH  RIAÑO  SANCHEZ,12,341,28.4166666666667,228,19,178,15.75,12.1666666666667,0.5,7.41666666666666,11.3333333333333,0.25</v>
      </c>
    </row>
    <row r="588" spans="1:18" ht="75" x14ac:dyDescent="0.25">
      <c r="A588" s="11" t="s">
        <v>456</v>
      </c>
      <c r="B588" s="11" t="s">
        <v>864</v>
      </c>
      <c r="C588" s="21" t="str">
        <f t="shared" si="23"/>
        <v>Cundinamarca/Circuito Permanentes</v>
      </c>
      <c r="D588" s="13" t="s">
        <v>1207</v>
      </c>
      <c r="E588" s="13" t="s">
        <v>1208</v>
      </c>
      <c r="F588" s="6">
        <v>12</v>
      </c>
      <c r="G588" s="6">
        <v>328</v>
      </c>
      <c r="H588" s="6">
        <v>27.333333333333332</v>
      </c>
      <c r="I588" s="6">
        <v>216</v>
      </c>
      <c r="J588" s="6">
        <v>17.999999999999996</v>
      </c>
      <c r="K588" s="6">
        <v>231</v>
      </c>
      <c r="L588" s="6">
        <v>15.41666666666667</v>
      </c>
      <c r="M588" s="6">
        <v>11.583333333333336</v>
      </c>
      <c r="N588" s="6">
        <v>0.33333333333333337</v>
      </c>
      <c r="O588" s="6">
        <v>7.5</v>
      </c>
      <c r="P588" s="6">
        <v>10.333333333333334</v>
      </c>
      <c r="Q588" s="6">
        <v>0.16666666666666666</v>
      </c>
      <c r="R588" t="str">
        <f t="shared" si="22"/>
        <v>Cundinamarca,Circuito Permanentes,Cundinamarca/Circuito Permanentes,Juzgado 002 Civil del Circuito de Girardot,FERNANDO TRINO ULISES MORALES CUESTA,12,328,27.3333333333333,216,18,231,15.4166666666667,11.5833333333333,0.333333333333333,7.5,10.3333333333333,0.166666666666667</v>
      </c>
    </row>
    <row r="589" spans="1:18" ht="60" x14ac:dyDescent="0.25">
      <c r="A589" s="11" t="s">
        <v>456</v>
      </c>
      <c r="B589" s="11" t="s">
        <v>864</v>
      </c>
      <c r="C589" s="21" t="str">
        <f t="shared" si="23"/>
        <v>Cundinamarca/Circuito Permanentes</v>
      </c>
      <c r="D589" s="13" t="s">
        <v>1209</v>
      </c>
      <c r="E589" s="13" t="s">
        <v>1210</v>
      </c>
      <c r="F589" s="6">
        <v>12</v>
      </c>
      <c r="G589" s="6">
        <v>227</v>
      </c>
      <c r="H589" s="6">
        <v>18.916666666666664</v>
      </c>
      <c r="I589" s="6">
        <v>194</v>
      </c>
      <c r="J589" s="6">
        <v>16.166666666666668</v>
      </c>
      <c r="K589" s="6">
        <v>202</v>
      </c>
      <c r="L589" s="6">
        <v>14.750000000000002</v>
      </c>
      <c r="M589" s="6">
        <v>4</v>
      </c>
      <c r="N589" s="6">
        <v>0.16666666666666666</v>
      </c>
      <c r="O589" s="6">
        <v>12.666666666666666</v>
      </c>
      <c r="P589" s="6">
        <v>3.416666666666667</v>
      </c>
      <c r="Q589" s="6">
        <v>8.3333333333333329E-2</v>
      </c>
      <c r="R589" t="str">
        <f t="shared" si="22"/>
        <v>Cundinamarca,Circuito Permanentes,Cundinamarca/Circuito Permanentes,Juzgado 001 Civil del Circuito de Chocontá,JAVIER ANDRES  CHAPARRO  GUEVARA ,12,227,18.9166666666667,194,16.1666666666667,202,14.75,4,0.166666666666667,12.6666666666667,3.41666666666667,0.0833333333333333</v>
      </c>
    </row>
    <row r="590" spans="1:18" ht="60" x14ac:dyDescent="0.25">
      <c r="A590" s="11" t="s">
        <v>456</v>
      </c>
      <c r="B590" s="11" t="s">
        <v>864</v>
      </c>
      <c r="C590" s="21" t="str">
        <f t="shared" si="23"/>
        <v>Cundinamarca/Circuito Permanentes</v>
      </c>
      <c r="D590" s="13" t="s">
        <v>1211</v>
      </c>
      <c r="E590" s="13" t="s">
        <v>1212</v>
      </c>
      <c r="F590" s="6">
        <v>12</v>
      </c>
      <c r="G590" s="6">
        <v>260</v>
      </c>
      <c r="H590" s="6">
        <v>21.666666666666668</v>
      </c>
      <c r="I590" s="6">
        <v>156</v>
      </c>
      <c r="J590" s="6">
        <v>13.000000000000002</v>
      </c>
      <c r="K590" s="6">
        <v>106</v>
      </c>
      <c r="L590" s="6">
        <v>16.916666666666668</v>
      </c>
      <c r="M590" s="6">
        <v>4.5833333333333339</v>
      </c>
      <c r="N590" s="6">
        <v>0.16666666666666671</v>
      </c>
      <c r="O590" s="6">
        <v>8.0833333333333339</v>
      </c>
      <c r="P590" s="6">
        <v>4.75</v>
      </c>
      <c r="Q590" s="6">
        <v>0.16666666666666671</v>
      </c>
      <c r="R590" t="str">
        <f t="shared" si="22"/>
        <v>Cundinamarca,Circuito Permanentes,Cundinamarca/Circuito Permanentes,Juzgado 002 Civil del Circuito de Facatativá,MARTHA  LILIANA  MUNAR   PARRA,12,260,21.6666666666667,156,13,106,16.9166666666667,4.58333333333333,0.166666666666667,8.08333333333333,4.75,0.166666666666667</v>
      </c>
    </row>
    <row r="591" spans="1:18" ht="60" x14ac:dyDescent="0.25">
      <c r="A591" s="11" t="s">
        <v>456</v>
      </c>
      <c r="B591" s="11" t="s">
        <v>864</v>
      </c>
      <c r="C591" s="21" t="str">
        <f t="shared" si="23"/>
        <v>Cundinamarca/Circuito Permanentes</v>
      </c>
      <c r="D591" s="13" t="s">
        <v>1213</v>
      </c>
      <c r="E591" s="13" t="s">
        <v>1214</v>
      </c>
      <c r="F591" s="6">
        <v>9</v>
      </c>
      <c r="G591" s="6">
        <v>204</v>
      </c>
      <c r="H591" s="6">
        <v>22.666666666666664</v>
      </c>
      <c r="I591" s="6">
        <v>113</v>
      </c>
      <c r="J591" s="6">
        <v>12.555555555555554</v>
      </c>
      <c r="K591" s="6">
        <v>216</v>
      </c>
      <c r="L591" s="6">
        <v>17.222222222222221</v>
      </c>
      <c r="M591" s="6">
        <v>5.2222222222222214</v>
      </c>
      <c r="N591" s="6">
        <v>0.22222222222222221</v>
      </c>
      <c r="O591" s="6">
        <v>7.4444444444444438</v>
      </c>
      <c r="P591" s="6">
        <v>5.1111111111111098</v>
      </c>
      <c r="Q591" s="6">
        <v>0</v>
      </c>
      <c r="R591" t="str">
        <f t="shared" si="22"/>
        <v>Cundinamarca,Circuito Permanentes,Cundinamarca/Circuito Permanentes,Juzgado 001 Civil del Circuito de Facatativá,DIEGO FERNANDO RAMIREZ SIERRA,9,204,22.6666666666667,113,12.5555555555556,216,17.2222222222222,5.22222222222222,0.222222222222222,7.44444444444444,5.11111111111111,0</v>
      </c>
    </row>
    <row r="592" spans="1:18" ht="60" x14ac:dyDescent="0.25">
      <c r="A592" s="11" t="s">
        <v>456</v>
      </c>
      <c r="B592" s="11" t="s">
        <v>864</v>
      </c>
      <c r="C592" s="21" t="str">
        <f t="shared" si="23"/>
        <v>Cundinamarca/Circuito Permanentes</v>
      </c>
      <c r="D592" s="13" t="s">
        <v>1215</v>
      </c>
      <c r="E592" s="13" t="s">
        <v>1216</v>
      </c>
      <c r="F592" s="6">
        <v>12</v>
      </c>
      <c r="G592" s="6">
        <v>131</v>
      </c>
      <c r="H592" s="6">
        <v>10.916666666666666</v>
      </c>
      <c r="I592" s="6">
        <v>104</v>
      </c>
      <c r="J592" s="6">
        <v>8.6666666666666679</v>
      </c>
      <c r="K592" s="6">
        <v>29</v>
      </c>
      <c r="L592" s="6">
        <v>8.6666666666666661</v>
      </c>
      <c r="M592" s="6">
        <v>1.9166666666666665</v>
      </c>
      <c r="N592" s="6">
        <v>0.33333333333333343</v>
      </c>
      <c r="O592" s="6">
        <v>6.5833333333333348</v>
      </c>
      <c r="P592" s="6">
        <v>1.8333333333333333</v>
      </c>
      <c r="Q592" s="6">
        <v>0.25000000000000006</v>
      </c>
      <c r="R592" t="str">
        <f t="shared" si="22"/>
        <v>Cundinamarca,Circuito Permanentes,Cundinamarca/Circuito Permanentes,Juzgado 001 Civil del Circuito de Cáqueza,BRIYITH ROCIO ACOSTA  JARA,12,131,10.9166666666667,104,8.66666666666667,29,8.66666666666667,1.91666666666667,0.333333333333333,6.58333333333333,1.83333333333333,0.25</v>
      </c>
    </row>
    <row r="593" spans="1:18" ht="60" x14ac:dyDescent="0.25">
      <c r="A593" s="11" t="s">
        <v>456</v>
      </c>
      <c r="B593" s="11" t="s">
        <v>864</v>
      </c>
      <c r="C593" s="21" t="str">
        <f t="shared" si="23"/>
        <v>Cundinamarca/Circuito Permanentes</v>
      </c>
      <c r="D593" s="13" t="s">
        <v>1217</v>
      </c>
      <c r="E593" s="13" t="s">
        <v>1218</v>
      </c>
      <c r="F593" s="6">
        <v>9</v>
      </c>
      <c r="G593" s="6">
        <v>89</v>
      </c>
      <c r="H593" s="6">
        <v>9.8888888888888875</v>
      </c>
      <c r="I593" s="6">
        <v>59</v>
      </c>
      <c r="J593" s="6">
        <v>6.5555555555555554</v>
      </c>
      <c r="K593" s="6">
        <v>51</v>
      </c>
      <c r="L593" s="6">
        <v>7.5555555555555554</v>
      </c>
      <c r="M593" s="6">
        <v>2.2222222222222223</v>
      </c>
      <c r="N593" s="6">
        <v>0.1111111111111111</v>
      </c>
      <c r="O593" s="6">
        <v>4.5555555555555562</v>
      </c>
      <c r="P593" s="6">
        <v>2</v>
      </c>
      <c r="Q593" s="6">
        <v>0</v>
      </c>
      <c r="R593" t="str">
        <f t="shared" si="22"/>
        <v>Cundinamarca,Circuito Permanentes,Cundinamarca/Circuito Permanentes,Juzgado 001 Civil del Circuito de Gachetá,HENRY ANTONIO  GARCIA  GALLEGO,9,89,9.88888888888889,59,6.55555555555556,51,7.55555555555556,2.22222222222222,0.111111111111111,4.55555555555556,2,0</v>
      </c>
    </row>
    <row r="594" spans="1:18" ht="60" x14ac:dyDescent="0.25">
      <c r="A594" s="11" t="s">
        <v>505</v>
      </c>
      <c r="B594" s="11" t="s">
        <v>864</v>
      </c>
      <c r="C594" s="21" t="str">
        <f t="shared" si="23"/>
        <v>Florencia/Circuito Permanentes</v>
      </c>
      <c r="D594" s="5" t="s">
        <v>1219</v>
      </c>
      <c r="E594" s="5" t="s">
        <v>1220</v>
      </c>
      <c r="F594" s="6">
        <v>12</v>
      </c>
      <c r="G594" s="6">
        <v>812</v>
      </c>
      <c r="H594" s="6">
        <v>67.666666666666657</v>
      </c>
      <c r="I594" s="6">
        <v>754</v>
      </c>
      <c r="J594" s="6">
        <v>62.833333333333343</v>
      </c>
      <c r="K594" s="6">
        <v>152</v>
      </c>
      <c r="L594" s="6">
        <v>7.3333333333333339</v>
      </c>
      <c r="M594" s="6">
        <v>59.833333333333321</v>
      </c>
      <c r="N594" s="6">
        <v>0.5</v>
      </c>
      <c r="O594" s="6">
        <v>6.666666666666667</v>
      </c>
      <c r="P594" s="6">
        <v>56.166666666666671</v>
      </c>
      <c r="Q594" s="6">
        <v>0</v>
      </c>
      <c r="R594" t="str">
        <f t="shared" si="22"/>
        <v>Florencia,Circuito Permanentes,Florencia/Circuito Permanentes,Juzgado 001 Civil del Circuito de Florencia,MAURICIO CASTILLO  MOLINA,12,812,67.6666666666667,754,62.8333333333333,152,7.33333333333333,59.8333333333333,0.5,6.66666666666667,56.1666666666667,0</v>
      </c>
    </row>
    <row r="595" spans="1:18" ht="60" x14ac:dyDescent="0.25">
      <c r="A595" s="11" t="s">
        <v>505</v>
      </c>
      <c r="B595" s="11" t="s">
        <v>864</v>
      </c>
      <c r="C595" s="21" t="str">
        <f t="shared" si="23"/>
        <v>Florencia/Circuito Permanentes</v>
      </c>
      <c r="D595" s="5" t="s">
        <v>1221</v>
      </c>
      <c r="E595" s="5" t="s">
        <v>1222</v>
      </c>
      <c r="F595" s="6">
        <v>12</v>
      </c>
      <c r="G595" s="6">
        <v>834</v>
      </c>
      <c r="H595" s="6">
        <v>69.500000000000014</v>
      </c>
      <c r="I595" s="6">
        <v>735</v>
      </c>
      <c r="J595" s="6">
        <v>61.250000000000007</v>
      </c>
      <c r="K595" s="6">
        <v>135</v>
      </c>
      <c r="L595" s="6">
        <v>11.583333333333332</v>
      </c>
      <c r="M595" s="6">
        <v>57.416666666666671</v>
      </c>
      <c r="N595" s="6">
        <v>0.50000000000000011</v>
      </c>
      <c r="O595" s="6">
        <v>5.0833333333333339</v>
      </c>
      <c r="P595" s="6">
        <v>55.666666666666671</v>
      </c>
      <c r="Q595" s="6">
        <v>0.50000000000000011</v>
      </c>
      <c r="R595" t="str">
        <f t="shared" si="22"/>
        <v>Florencia,Circuito Permanentes,Florencia/Circuito Permanentes,Juzgado 002 Civil del Circuito de Florencia,OSCAR MAURICIO VARGAS  SANDOVAL,12,834,69.5,735,61.25,135,11.5833333333333,57.4166666666667,0.5,5.08333333333333,55.6666666666667,0.5</v>
      </c>
    </row>
    <row r="596" spans="1:18" ht="60" x14ac:dyDescent="0.25">
      <c r="A596" s="11" t="s">
        <v>514</v>
      </c>
      <c r="B596" s="11" t="s">
        <v>864</v>
      </c>
      <c r="C596" s="21" t="str">
        <f t="shared" si="23"/>
        <v>Ibagué/Circuito Permanentes</v>
      </c>
      <c r="D596" s="13" t="s">
        <v>1223</v>
      </c>
      <c r="E596" s="13" t="s">
        <v>1224</v>
      </c>
      <c r="F596" s="6">
        <v>12</v>
      </c>
      <c r="G596" s="6">
        <v>597</v>
      </c>
      <c r="H596" s="6">
        <v>49.749999999999993</v>
      </c>
      <c r="I596" s="6">
        <v>573</v>
      </c>
      <c r="J596" s="6">
        <v>47.75</v>
      </c>
      <c r="K596" s="6">
        <v>145</v>
      </c>
      <c r="L596" s="6">
        <v>25.416666666666664</v>
      </c>
      <c r="M596" s="6">
        <v>23.583333333333332</v>
      </c>
      <c r="N596" s="6">
        <v>0.75</v>
      </c>
      <c r="O596" s="6">
        <v>22.750000000000007</v>
      </c>
      <c r="P596" s="6">
        <v>23.583333333333332</v>
      </c>
      <c r="Q596" s="6">
        <v>1.4166666666666665</v>
      </c>
      <c r="R596" t="str">
        <f t="shared" si="22"/>
        <v>Ibagué,Circuito Permanentes,Ibagué/Circuito Permanentes,Juzgado 001 Civil del Circuito de Ibagué,GERMAN MARTINEZ  BELLO,12,597,49.75,573,47.75,145,25.4166666666667,23.5833333333333,0.75,22.75,23.5833333333333,1.41666666666667</v>
      </c>
    </row>
    <row r="597" spans="1:18" ht="60" x14ac:dyDescent="0.25">
      <c r="A597" s="11" t="s">
        <v>514</v>
      </c>
      <c r="B597" s="11" t="s">
        <v>864</v>
      </c>
      <c r="C597" s="21" t="str">
        <f t="shared" si="23"/>
        <v>Ibagué/Circuito Permanentes</v>
      </c>
      <c r="D597" s="13" t="s">
        <v>1225</v>
      </c>
      <c r="E597" s="13" t="s">
        <v>1226</v>
      </c>
      <c r="F597" s="6">
        <v>12</v>
      </c>
      <c r="G597" s="6">
        <v>506</v>
      </c>
      <c r="H597" s="6">
        <v>42.166666666666664</v>
      </c>
      <c r="I597" s="6">
        <v>504</v>
      </c>
      <c r="J597" s="6">
        <v>41.999999999999986</v>
      </c>
      <c r="K597" s="6">
        <v>235</v>
      </c>
      <c r="L597" s="6">
        <v>18.583333333333336</v>
      </c>
      <c r="M597" s="6">
        <v>22.750000000000004</v>
      </c>
      <c r="N597" s="6">
        <v>0.83333333333333348</v>
      </c>
      <c r="O597" s="6">
        <v>20.083333333333325</v>
      </c>
      <c r="P597" s="6">
        <v>21.250000000000004</v>
      </c>
      <c r="Q597" s="6">
        <v>0.66666666666666674</v>
      </c>
      <c r="R597" t="str">
        <f t="shared" si="22"/>
        <v>Ibagué,Circuito Permanentes,Ibagué/Circuito Permanentes,Juzgado 005 Civil del Circuito de Ibagué,HUMBERTO ALBARELLO BAHAMON,12,506,42.1666666666667,504,42,235,18.5833333333333,22.75,0.833333333333333,20.0833333333333,21.25,0.666666666666667</v>
      </c>
    </row>
    <row r="598" spans="1:18" ht="60" x14ac:dyDescent="0.25">
      <c r="A598" s="11" t="s">
        <v>514</v>
      </c>
      <c r="B598" s="11" t="s">
        <v>864</v>
      </c>
      <c r="C598" s="21" t="str">
        <f t="shared" si="23"/>
        <v>Ibagué/Circuito Permanentes</v>
      </c>
      <c r="D598" s="13" t="s">
        <v>1227</v>
      </c>
      <c r="E598" s="13" t="s">
        <v>1228</v>
      </c>
      <c r="F598" s="6">
        <v>12</v>
      </c>
      <c r="G598" s="6">
        <v>505</v>
      </c>
      <c r="H598" s="6">
        <v>42.083333333333336</v>
      </c>
      <c r="I598" s="6">
        <v>443</v>
      </c>
      <c r="J598" s="6">
        <v>36.916666666666657</v>
      </c>
      <c r="K598" s="6">
        <v>153</v>
      </c>
      <c r="L598" s="6">
        <v>18.916666666666668</v>
      </c>
      <c r="M598" s="6">
        <v>22.333333333333336</v>
      </c>
      <c r="N598" s="6">
        <v>0.83333333333333337</v>
      </c>
      <c r="O598" s="6">
        <v>14.583333333333332</v>
      </c>
      <c r="P598" s="6">
        <v>21.083333333333339</v>
      </c>
      <c r="Q598" s="6">
        <v>1.25</v>
      </c>
      <c r="R598" t="str">
        <f t="shared" si="22"/>
        <v>Ibagué,Circuito Permanentes,Ibagué/Circuito Permanentes,Juzgado 006 Civil del Circuito de Ibagué,LUZ MARINA DIAZ  PARRA,12,505,42.0833333333333,443,36.9166666666667,153,18.9166666666667,22.3333333333333,0.833333333333333,14.5833333333333,21.0833333333333,1.25</v>
      </c>
    </row>
    <row r="599" spans="1:18" ht="60" x14ac:dyDescent="0.25">
      <c r="A599" s="11" t="s">
        <v>514</v>
      </c>
      <c r="B599" s="11" t="s">
        <v>864</v>
      </c>
      <c r="C599" s="21" t="str">
        <f t="shared" si="23"/>
        <v>Ibagué/Circuito Permanentes</v>
      </c>
      <c r="D599" s="13" t="s">
        <v>1229</v>
      </c>
      <c r="E599" s="13" t="s">
        <v>1230</v>
      </c>
      <c r="F599" s="6">
        <v>12</v>
      </c>
      <c r="G599" s="6">
        <v>550</v>
      </c>
      <c r="H599" s="6">
        <v>45.833333333333336</v>
      </c>
      <c r="I599" s="6">
        <v>419</v>
      </c>
      <c r="J599" s="6">
        <v>34.916666666666664</v>
      </c>
      <c r="K599" s="6">
        <v>148</v>
      </c>
      <c r="L599" s="6">
        <v>19.083333333333336</v>
      </c>
      <c r="M599" s="6">
        <v>26.083333333333332</v>
      </c>
      <c r="N599" s="6">
        <v>0.66666666666666674</v>
      </c>
      <c r="O599" s="6">
        <v>9.3333333333333321</v>
      </c>
      <c r="P599" s="6">
        <v>24.916666666666668</v>
      </c>
      <c r="Q599" s="6">
        <v>0.66666666666666674</v>
      </c>
      <c r="R599" t="str">
        <f t="shared" si="22"/>
        <v>Ibagué,Circuito Permanentes,Ibagué/Circuito Permanentes,Juzgado 003 Civil del Circuito de Ibagué,JOHN CARLOS  CAMACHO  PUYO,12,550,45.8333333333333,419,34.9166666666667,148,19.0833333333333,26.0833333333333,0.666666666666667,9.33333333333333,24.9166666666667,0.666666666666667</v>
      </c>
    </row>
    <row r="600" spans="1:18" ht="60" x14ac:dyDescent="0.25">
      <c r="A600" s="11" t="s">
        <v>514</v>
      </c>
      <c r="B600" s="11" t="s">
        <v>864</v>
      </c>
      <c r="C600" s="21" t="str">
        <f t="shared" si="23"/>
        <v>Ibagué/Circuito Permanentes</v>
      </c>
      <c r="D600" s="13" t="s">
        <v>1231</v>
      </c>
      <c r="E600" s="13" t="s">
        <v>1232</v>
      </c>
      <c r="F600" s="6">
        <v>12</v>
      </c>
      <c r="G600" s="6">
        <v>487</v>
      </c>
      <c r="H600" s="6">
        <v>40.583333333333336</v>
      </c>
      <c r="I600" s="6">
        <v>394</v>
      </c>
      <c r="J600" s="6">
        <v>32.833333333333336</v>
      </c>
      <c r="K600" s="6">
        <v>227</v>
      </c>
      <c r="L600" s="6">
        <v>18.416666666666668</v>
      </c>
      <c r="M600" s="6">
        <v>22</v>
      </c>
      <c r="N600" s="6">
        <v>0.16666666666666666</v>
      </c>
      <c r="O600" s="6">
        <v>11.666666666666668</v>
      </c>
      <c r="P600" s="6">
        <v>21</v>
      </c>
      <c r="Q600" s="6">
        <v>0.16666666666666666</v>
      </c>
      <c r="R600" t="str">
        <f t="shared" si="22"/>
        <v>Ibagué,Circuito Permanentes,Ibagué/Circuito Permanentes,Juzgado 004 Civil del Circuito de Ibagué,DORIAM GIL BARBOSA,12,487,40.5833333333333,394,32.8333333333333,227,18.4166666666667,22,0.166666666666667,11.6666666666667,21,0.166666666666667</v>
      </c>
    </row>
    <row r="601" spans="1:18" ht="75" x14ac:dyDescent="0.25">
      <c r="A601" s="11" t="s">
        <v>514</v>
      </c>
      <c r="B601" s="11" t="s">
        <v>864</v>
      </c>
      <c r="C601" s="21" t="str">
        <f t="shared" si="23"/>
        <v>Ibagué/Circuito Permanentes</v>
      </c>
      <c r="D601" s="13" t="s">
        <v>1233</v>
      </c>
      <c r="E601" s="13" t="s">
        <v>1234</v>
      </c>
      <c r="F601" s="6">
        <v>12</v>
      </c>
      <c r="G601" s="6">
        <v>386</v>
      </c>
      <c r="H601" s="6">
        <v>32.166666666666664</v>
      </c>
      <c r="I601" s="6">
        <v>313</v>
      </c>
      <c r="J601" s="6">
        <v>26.083333333333332</v>
      </c>
      <c r="K601" s="6">
        <v>187</v>
      </c>
      <c r="L601" s="6">
        <v>15.666666666666664</v>
      </c>
      <c r="M601" s="6">
        <v>15.75</v>
      </c>
      <c r="N601" s="6">
        <v>0.75</v>
      </c>
      <c r="O601" s="6">
        <v>10.916666666666668</v>
      </c>
      <c r="P601" s="6">
        <v>14.416666666666668</v>
      </c>
      <c r="Q601" s="6">
        <v>0.75</v>
      </c>
      <c r="R601" t="str">
        <f t="shared" si="22"/>
        <v>Ibagué,Circuito Permanentes,Ibagué/Circuito Permanentes,Juzgado 002 Civil del Circuito de Ibagué,JESUS SALOMON MOSQUERA  HINESTROZA,12,386,32.1666666666667,313,26.0833333333333,187,15.6666666666667,15.75,0.75,10.9166666666667,14.4166666666667,0.75</v>
      </c>
    </row>
    <row r="602" spans="1:18" ht="60" x14ac:dyDescent="0.25">
      <c r="A602" s="11" t="s">
        <v>514</v>
      </c>
      <c r="B602" s="11" t="s">
        <v>864</v>
      </c>
      <c r="C602" s="21" t="str">
        <f t="shared" si="23"/>
        <v>Ibagué/Circuito Permanentes</v>
      </c>
      <c r="D602" s="13" t="s">
        <v>1235</v>
      </c>
      <c r="E602" s="13" t="s">
        <v>1236</v>
      </c>
      <c r="F602" s="6">
        <v>12</v>
      </c>
      <c r="G602" s="6">
        <v>161</v>
      </c>
      <c r="H602" s="6">
        <v>13.416666666666666</v>
      </c>
      <c r="I602" s="6">
        <v>252</v>
      </c>
      <c r="J602" s="6">
        <v>21</v>
      </c>
      <c r="K602" s="6">
        <v>109</v>
      </c>
      <c r="L602" s="6">
        <v>8.75</v>
      </c>
      <c r="M602" s="6">
        <v>4.416666666666667</v>
      </c>
      <c r="N602" s="6">
        <v>0.25000000000000006</v>
      </c>
      <c r="O602" s="6">
        <v>16.583333333333332</v>
      </c>
      <c r="P602" s="6">
        <v>4.333333333333333</v>
      </c>
      <c r="Q602" s="6">
        <v>8.3333333333333329E-2</v>
      </c>
      <c r="R602" t="str">
        <f t="shared" si="22"/>
        <v>Ibagué,Circuito Permanentes,Ibagué/Circuito Permanentes,Juzgado 001 Civil del Circuito de Guamo,JUAN CARLOS CERON  DIAZ,12,161,13.4166666666667,252,21,109,8.75,4.41666666666667,0.25,16.5833333333333,4.33333333333333,0.0833333333333333</v>
      </c>
    </row>
    <row r="603" spans="1:18" ht="60" x14ac:dyDescent="0.25">
      <c r="A603" s="11" t="s">
        <v>514</v>
      </c>
      <c r="B603" s="11" t="s">
        <v>864</v>
      </c>
      <c r="C603" s="21" t="str">
        <f t="shared" si="23"/>
        <v>Ibagué/Circuito Permanentes</v>
      </c>
      <c r="D603" s="13" t="s">
        <v>1237</v>
      </c>
      <c r="E603" s="13" t="s">
        <v>1238</v>
      </c>
      <c r="F603" s="6">
        <v>12</v>
      </c>
      <c r="G603" s="6">
        <v>213</v>
      </c>
      <c r="H603" s="6">
        <v>17.75</v>
      </c>
      <c r="I603" s="6">
        <v>195</v>
      </c>
      <c r="J603" s="6">
        <v>16.25</v>
      </c>
      <c r="K603" s="6">
        <v>112</v>
      </c>
      <c r="L603" s="6">
        <v>13.333333333333336</v>
      </c>
      <c r="M603" s="6">
        <v>4.333333333333333</v>
      </c>
      <c r="N603" s="6">
        <v>8.3333333333333329E-2</v>
      </c>
      <c r="O603" s="6">
        <v>11.833333333333334</v>
      </c>
      <c r="P603" s="6">
        <v>4.333333333333333</v>
      </c>
      <c r="Q603" s="6">
        <v>8.3333333333333329E-2</v>
      </c>
      <c r="R603" t="str">
        <f t="shared" si="22"/>
        <v>Ibagué,Circuito Permanentes,Ibagué/Circuito Permanentes,Juzgado 001 Civil del Circuito de Lérida,JAVIER PARRA  SATIZÁBAL,12,213,17.75,195,16.25,112,13.3333333333333,4.33333333333333,0.0833333333333333,11.8333333333333,4.33333333333333,0.0833333333333333</v>
      </c>
    </row>
    <row r="604" spans="1:18" ht="60" x14ac:dyDescent="0.25">
      <c r="A604" s="11" t="s">
        <v>514</v>
      </c>
      <c r="B604" s="11" t="s">
        <v>864</v>
      </c>
      <c r="C604" s="21" t="str">
        <f t="shared" si="23"/>
        <v>Ibagué/Circuito Permanentes</v>
      </c>
      <c r="D604" s="13" t="s">
        <v>1239</v>
      </c>
      <c r="E604" s="13" t="s">
        <v>1240</v>
      </c>
      <c r="F604" s="6">
        <v>12</v>
      </c>
      <c r="G604" s="6">
        <v>204</v>
      </c>
      <c r="H604" s="6">
        <v>16.999999999999993</v>
      </c>
      <c r="I604" s="6">
        <v>170</v>
      </c>
      <c r="J604" s="6">
        <v>14.166666666666666</v>
      </c>
      <c r="K604" s="6">
        <v>42</v>
      </c>
      <c r="L604" s="6">
        <v>7.25</v>
      </c>
      <c r="M604" s="6">
        <v>9</v>
      </c>
      <c r="N604" s="6">
        <v>0.75000000000000011</v>
      </c>
      <c r="O604" s="6">
        <v>4.6666666666666652</v>
      </c>
      <c r="P604" s="6">
        <v>8.9166666666666679</v>
      </c>
      <c r="Q604" s="6">
        <v>0.58333333333333337</v>
      </c>
      <c r="R604" t="str">
        <f t="shared" si="22"/>
        <v>Ibagué,Circuito Permanentes,Ibagué/Circuito Permanentes,Juzgado 001 Civil del Circuito de Espinal,JULIAN MAURICIO CASTELLANOS SIERRA ,12,204,17,170,14.1666666666667,42,7.25,9,0.75,4.66666666666667,8.91666666666667,0.583333333333333</v>
      </c>
    </row>
    <row r="605" spans="1:18" ht="60" x14ac:dyDescent="0.25">
      <c r="A605" s="11" t="s">
        <v>514</v>
      </c>
      <c r="B605" s="11" t="s">
        <v>864</v>
      </c>
      <c r="C605" s="21" t="str">
        <f t="shared" si="23"/>
        <v>Ibagué/Circuito Permanentes</v>
      </c>
      <c r="D605" s="13" t="s">
        <v>1241</v>
      </c>
      <c r="E605" s="13" t="s">
        <v>1242</v>
      </c>
      <c r="F605" s="6">
        <v>12</v>
      </c>
      <c r="G605" s="6">
        <v>232</v>
      </c>
      <c r="H605" s="6">
        <v>19.333333333333332</v>
      </c>
      <c r="I605" s="6">
        <v>169</v>
      </c>
      <c r="J605" s="6">
        <v>14.08333333333333</v>
      </c>
      <c r="K605" s="6">
        <v>48</v>
      </c>
      <c r="L605" s="6">
        <v>9.25</v>
      </c>
      <c r="M605" s="6">
        <v>9.3333333333333339</v>
      </c>
      <c r="N605" s="6">
        <v>0.75</v>
      </c>
      <c r="O605" s="6">
        <v>5.6666666666666661</v>
      </c>
      <c r="P605" s="6">
        <v>7.75</v>
      </c>
      <c r="Q605" s="6">
        <v>0.66666666666666663</v>
      </c>
      <c r="R605" t="str">
        <f t="shared" si="22"/>
        <v>Ibagué,Circuito Permanentes,Ibagué/Circuito Permanentes,Juzgado 002 Civil del Circuito de Espinal,CARLOS AUGUSTO DURAN OSORIO,12,232,19.3333333333333,169,14.0833333333333,48,9.25,9.33333333333333,0.75,5.66666666666667,7.75,0.666666666666667</v>
      </c>
    </row>
    <row r="606" spans="1:18" ht="75" x14ac:dyDescent="0.25">
      <c r="A606" s="11" t="s">
        <v>514</v>
      </c>
      <c r="B606" s="11" t="s">
        <v>864</v>
      </c>
      <c r="C606" s="21" t="str">
        <f t="shared" si="23"/>
        <v>Ibagué/Circuito Permanentes</v>
      </c>
      <c r="D606" s="13" t="s">
        <v>1243</v>
      </c>
      <c r="E606" s="13" t="s">
        <v>1244</v>
      </c>
      <c r="F606" s="6">
        <v>12</v>
      </c>
      <c r="G606" s="6">
        <v>161</v>
      </c>
      <c r="H606" s="6">
        <v>13.416666666666668</v>
      </c>
      <c r="I606" s="6">
        <v>138</v>
      </c>
      <c r="J606" s="6">
        <v>11.500000000000002</v>
      </c>
      <c r="K606" s="6">
        <v>17</v>
      </c>
      <c r="L606" s="6">
        <v>4.9999999999999991</v>
      </c>
      <c r="M606" s="6">
        <v>8.1666666666666661</v>
      </c>
      <c r="N606" s="6">
        <v>0.25000000000000006</v>
      </c>
      <c r="O606" s="6">
        <v>3.6666666666666674</v>
      </c>
      <c r="P606" s="6">
        <v>7.6666666666666661</v>
      </c>
      <c r="Q606" s="6">
        <v>0.16666666666666671</v>
      </c>
      <c r="R606" t="str">
        <f t="shared" si="22"/>
        <v>Ibagué,Circuito Permanentes,Ibagué/Circuito Permanentes,Juzgado 001 Civil del Circuito de Honda,MARTHA CECILIA  HUNTER  HERNANDEZ,12,161,13.4166666666667,138,11.5,17,5,8.16666666666667,0.25,3.66666666666667,7.66666666666667,0.166666666666667</v>
      </c>
    </row>
    <row r="607" spans="1:18" ht="60" x14ac:dyDescent="0.25">
      <c r="A607" s="11" t="s">
        <v>514</v>
      </c>
      <c r="B607" s="11" t="s">
        <v>864</v>
      </c>
      <c r="C607" s="21" t="str">
        <f t="shared" si="23"/>
        <v>Ibagué/Circuito Permanentes</v>
      </c>
      <c r="D607" s="13" t="s">
        <v>1245</v>
      </c>
      <c r="E607" s="13" t="s">
        <v>1246</v>
      </c>
      <c r="F607" s="6">
        <v>12</v>
      </c>
      <c r="G607" s="6">
        <v>181</v>
      </c>
      <c r="H607" s="6">
        <v>15.083333333333336</v>
      </c>
      <c r="I607" s="6">
        <v>130</v>
      </c>
      <c r="J607" s="6">
        <v>10.833333333333334</v>
      </c>
      <c r="K607" s="6">
        <v>68</v>
      </c>
      <c r="L607" s="6">
        <v>9.6666666666666643</v>
      </c>
      <c r="M607" s="6">
        <v>5.2499999999999991</v>
      </c>
      <c r="N607" s="6">
        <v>0.16666666666666666</v>
      </c>
      <c r="O607" s="6">
        <v>5.9999999999999991</v>
      </c>
      <c r="P607" s="6">
        <v>4.75</v>
      </c>
      <c r="Q607" s="6">
        <v>8.3333333333333329E-2</v>
      </c>
      <c r="R607" t="str">
        <f t="shared" si="22"/>
        <v>Ibagué,Circuito Permanentes,Ibagué/Circuito Permanentes,Juzgado 002 Civil del Circuito de Guamo,CLAUDIA ESPERANZA CASAS  TOBITO,12,181,15.0833333333333,130,10.8333333333333,68,9.66666666666666,5.25,0.166666666666667,6,4.75,0.0833333333333333</v>
      </c>
    </row>
    <row r="608" spans="1:18" ht="60" x14ac:dyDescent="0.25">
      <c r="A608" s="11" t="s">
        <v>514</v>
      </c>
      <c r="B608" s="11" t="s">
        <v>864</v>
      </c>
      <c r="C608" s="21" t="str">
        <f t="shared" si="23"/>
        <v>Ibagué/Circuito Permanentes</v>
      </c>
      <c r="D608" s="13" t="s">
        <v>1247</v>
      </c>
      <c r="E608" s="13" t="s">
        <v>1248</v>
      </c>
      <c r="F608" s="6">
        <v>12</v>
      </c>
      <c r="G608" s="6">
        <v>169</v>
      </c>
      <c r="H608" s="6">
        <v>14.083333333333336</v>
      </c>
      <c r="I608" s="6">
        <v>127</v>
      </c>
      <c r="J608" s="6">
        <v>10.583333333333334</v>
      </c>
      <c r="K608" s="6">
        <v>46</v>
      </c>
      <c r="L608" s="6">
        <v>5.5833333333333321</v>
      </c>
      <c r="M608" s="6">
        <v>8.1666666666666661</v>
      </c>
      <c r="N608" s="6">
        <v>0.33333333333333343</v>
      </c>
      <c r="O608" s="6">
        <v>3.333333333333333</v>
      </c>
      <c r="P608" s="6">
        <v>7.0833333333333321</v>
      </c>
      <c r="Q608" s="6">
        <v>0.16666666666666671</v>
      </c>
      <c r="R608" t="str">
        <f t="shared" si="22"/>
        <v>Ibagué,Circuito Permanentes,Ibagué/Circuito Permanentes,Juzgado 002 Civil del Circuito de Honda,RAMON RICARDO GONZALEZ DIAZ,12,169,14.0833333333333,127,10.5833333333333,46,5.58333333333333,8.16666666666667,0.333333333333333,3.33333333333333,7.08333333333333,0.166666666666667</v>
      </c>
    </row>
    <row r="609" spans="1:18" ht="60" x14ac:dyDescent="0.25">
      <c r="A609" s="11" t="s">
        <v>514</v>
      </c>
      <c r="B609" s="11" t="s">
        <v>864</v>
      </c>
      <c r="C609" s="21" t="str">
        <f t="shared" si="23"/>
        <v>Ibagué/Circuito Permanentes</v>
      </c>
      <c r="D609" s="13" t="s">
        <v>1249</v>
      </c>
      <c r="E609" s="13" t="s">
        <v>1250</v>
      </c>
      <c r="F609" s="6">
        <v>12</v>
      </c>
      <c r="G609" s="6">
        <v>197</v>
      </c>
      <c r="H609" s="6">
        <v>16.416666666666675</v>
      </c>
      <c r="I609" s="6">
        <v>126</v>
      </c>
      <c r="J609" s="6">
        <v>10.5</v>
      </c>
      <c r="K609" s="6">
        <v>20</v>
      </c>
      <c r="L609" s="6">
        <v>8.9166666666666679</v>
      </c>
      <c r="M609" s="6">
        <v>7.3333333333333348</v>
      </c>
      <c r="N609" s="6">
        <v>0.16666666666666671</v>
      </c>
      <c r="O609" s="6">
        <v>3.8333333333333344</v>
      </c>
      <c r="P609" s="6">
        <v>6.666666666666667</v>
      </c>
      <c r="Q609" s="6">
        <v>0</v>
      </c>
      <c r="R609" t="str">
        <f t="shared" si="22"/>
        <v>Ibagué,Circuito Permanentes,Ibagué/Circuito Permanentes,Juzgado 001 Civil del Circuito de Líbano,ENRIQUE ROMERO  RODRIGUEZ,12,197,16.4166666666667,126,10.5,20,8.91666666666667,7.33333333333333,0.166666666666667,3.83333333333333,6.66666666666667,0</v>
      </c>
    </row>
    <row r="610" spans="1:18" ht="60" x14ac:dyDescent="0.25">
      <c r="A610" s="11" t="s">
        <v>514</v>
      </c>
      <c r="B610" s="11" t="s">
        <v>864</v>
      </c>
      <c r="C610" s="21" t="str">
        <f t="shared" si="23"/>
        <v>Ibagué/Circuito Permanentes</v>
      </c>
      <c r="D610" s="13" t="s">
        <v>1251</v>
      </c>
      <c r="E610" s="13" t="s">
        <v>1252</v>
      </c>
      <c r="F610" s="6">
        <v>12</v>
      </c>
      <c r="G610" s="6">
        <v>164</v>
      </c>
      <c r="H610" s="6">
        <v>13.66666666666667</v>
      </c>
      <c r="I610" s="6">
        <v>125</v>
      </c>
      <c r="J610" s="6">
        <v>10.416666666666666</v>
      </c>
      <c r="K610" s="6">
        <v>177</v>
      </c>
      <c r="L610" s="6">
        <v>10.000000000000002</v>
      </c>
      <c r="M610" s="6">
        <v>3.5833333333333335</v>
      </c>
      <c r="N610" s="6">
        <v>8.3333333333333329E-2</v>
      </c>
      <c r="O610" s="6">
        <v>6.916666666666667</v>
      </c>
      <c r="P610" s="6">
        <v>3.416666666666667</v>
      </c>
      <c r="Q610" s="6">
        <v>8.3333333333333329E-2</v>
      </c>
      <c r="R610" t="str">
        <f t="shared" si="22"/>
        <v>Ibagué,Circuito Permanentes,Ibagué/Circuito Permanentes,Juzgado 002 Civil del Circuito de Melgar,FANNY VELASQUEZ  BARON,12,164,13.6666666666667,125,10.4166666666667,177,10,3.58333333333333,0.0833333333333333,6.91666666666667,3.41666666666667,0.0833333333333333</v>
      </c>
    </row>
    <row r="611" spans="1:18" ht="60" x14ac:dyDescent="0.25">
      <c r="A611" s="11" t="s">
        <v>514</v>
      </c>
      <c r="B611" s="11" t="s">
        <v>864</v>
      </c>
      <c r="C611" s="21" t="str">
        <f t="shared" si="23"/>
        <v>Ibagué/Circuito Permanentes</v>
      </c>
      <c r="D611" s="13" t="s">
        <v>1253</v>
      </c>
      <c r="E611" s="13" t="s">
        <v>1254</v>
      </c>
      <c r="F611" s="6">
        <v>12</v>
      </c>
      <c r="G611" s="6">
        <v>117</v>
      </c>
      <c r="H611" s="6">
        <v>9.75</v>
      </c>
      <c r="I611" s="6">
        <v>114</v>
      </c>
      <c r="J611" s="6">
        <v>9.5</v>
      </c>
      <c r="K611" s="6">
        <v>25</v>
      </c>
      <c r="L611" s="6">
        <v>3.3333333333333339</v>
      </c>
      <c r="M611" s="6">
        <v>6.4166666666666661</v>
      </c>
      <c r="N611" s="6">
        <v>0</v>
      </c>
      <c r="O611" s="6">
        <v>3.2500000000000004</v>
      </c>
      <c r="P611" s="6">
        <v>6.25</v>
      </c>
      <c r="Q611" s="6">
        <v>0</v>
      </c>
      <c r="R611" t="str">
        <f t="shared" si="22"/>
        <v>Ibagué,Circuito Permanentes,Ibagué/Circuito Permanentes,Juzgado 001 Civil del Circuito de Fresno,HILIAN EDILSON OVALLE CELIS,12,117,9.75,114,9.5,25,3.33333333333333,6.41666666666667,0,3.25,6.25,0</v>
      </c>
    </row>
    <row r="612" spans="1:18" ht="60" x14ac:dyDescent="0.25">
      <c r="A612" s="11" t="s">
        <v>514</v>
      </c>
      <c r="B612" s="11" t="s">
        <v>864</v>
      </c>
      <c r="C612" s="21" t="str">
        <f t="shared" si="23"/>
        <v>Ibagué/Circuito Permanentes</v>
      </c>
      <c r="D612" s="13" t="s">
        <v>1255</v>
      </c>
      <c r="E612" s="13" t="s">
        <v>1256</v>
      </c>
      <c r="F612" s="6">
        <v>12</v>
      </c>
      <c r="G612" s="6">
        <v>129</v>
      </c>
      <c r="H612" s="6">
        <v>10.75</v>
      </c>
      <c r="I612" s="6">
        <v>103</v>
      </c>
      <c r="J612" s="6">
        <v>8.5833333333333339</v>
      </c>
      <c r="K612" s="6">
        <v>59</v>
      </c>
      <c r="L612" s="6">
        <v>6.583333333333333</v>
      </c>
      <c r="M612" s="6">
        <v>4</v>
      </c>
      <c r="N612" s="6">
        <v>0.16666666666666671</v>
      </c>
      <c r="O612" s="6">
        <v>4.3333333333333339</v>
      </c>
      <c r="P612" s="6">
        <v>4</v>
      </c>
      <c r="Q612" s="6">
        <v>0.25000000000000006</v>
      </c>
      <c r="R612" t="str">
        <f t="shared" si="22"/>
        <v>Ibagué,Circuito Permanentes,Ibagué/Circuito Permanentes,Juzgado 001 Civil del Circuito de Chaparral,DALMAR RAFAEL CAZES  DURAN,12,129,10.75,103,8.58333333333333,59,6.58333333333333,4,0.166666666666667,4.33333333333333,4,0.25</v>
      </c>
    </row>
    <row r="613" spans="1:18" ht="75" x14ac:dyDescent="0.25">
      <c r="A613" s="11" t="s">
        <v>514</v>
      </c>
      <c r="B613" s="11" t="s">
        <v>864</v>
      </c>
      <c r="C613" s="21" t="str">
        <f t="shared" si="23"/>
        <v>Ibagué/Circuito Permanentes</v>
      </c>
      <c r="D613" s="13" t="s">
        <v>1257</v>
      </c>
      <c r="E613" s="13" t="s">
        <v>1258</v>
      </c>
      <c r="F613" s="6">
        <v>12</v>
      </c>
      <c r="G613" s="6">
        <v>138</v>
      </c>
      <c r="H613" s="6">
        <v>11.499999999999996</v>
      </c>
      <c r="I613" s="6">
        <v>101</v>
      </c>
      <c r="J613" s="6">
        <v>8.4166666666666679</v>
      </c>
      <c r="K613" s="6">
        <v>48</v>
      </c>
      <c r="L613" s="6">
        <v>7.8333333333333321</v>
      </c>
      <c r="M613" s="6">
        <v>3.6666666666666674</v>
      </c>
      <c r="N613" s="6"/>
      <c r="O613" s="6">
        <v>4.9166666666666661</v>
      </c>
      <c r="P613" s="6">
        <v>3.5000000000000004</v>
      </c>
      <c r="Q613" s="6"/>
      <c r="R613" t="str">
        <f t="shared" si="22"/>
        <v>Ibagué,Circuito Permanentes,Ibagué/Circuito Permanentes,Juzgado 001 Civil del Circuito de Purificación,ALVARO ALEXIS DUSSAN  CASTRILLON,12,138,11.5,101,8.41666666666667,48,7.83333333333333,3.66666666666667,,4.91666666666667,3.5,</v>
      </c>
    </row>
    <row r="614" spans="1:18" ht="60" x14ac:dyDescent="0.25">
      <c r="A614" s="11" t="s">
        <v>514</v>
      </c>
      <c r="B614" s="11" t="s">
        <v>864</v>
      </c>
      <c r="C614" s="21" t="str">
        <f t="shared" si="23"/>
        <v>Ibagué/Circuito Permanentes</v>
      </c>
      <c r="D614" s="13" t="s">
        <v>1259</v>
      </c>
      <c r="E614" s="13" t="s">
        <v>1260</v>
      </c>
      <c r="F614" s="6">
        <v>12</v>
      </c>
      <c r="G614" s="6">
        <v>147</v>
      </c>
      <c r="H614" s="6">
        <v>12.250000000000002</v>
      </c>
      <c r="I614" s="6">
        <v>95</v>
      </c>
      <c r="J614" s="6">
        <v>7.9166666666666661</v>
      </c>
      <c r="K614" s="6">
        <v>98</v>
      </c>
      <c r="L614" s="6">
        <v>8.6666666666666679</v>
      </c>
      <c r="M614" s="6">
        <v>3.4166666666666674</v>
      </c>
      <c r="N614" s="6">
        <v>0.16666666666666671</v>
      </c>
      <c r="O614" s="6">
        <v>4.416666666666667</v>
      </c>
      <c r="P614" s="6">
        <v>3.333333333333333</v>
      </c>
      <c r="Q614" s="6">
        <v>0.16666666666666671</v>
      </c>
      <c r="R614" t="str">
        <f t="shared" si="22"/>
        <v>Ibagué,Circuito Permanentes,Ibagué/Circuito Permanentes,Juzgado 001 Civil del Circuito de Melgar,FABIAN MARCEL LOZANO  OTALORA,12,147,12.25,95,7.91666666666667,98,8.66666666666667,3.41666666666667,0.166666666666667,4.41666666666667,3.33333333333333,0.166666666666667</v>
      </c>
    </row>
    <row r="615" spans="1:18" ht="60" x14ac:dyDescent="0.25">
      <c r="A615" s="11" t="s">
        <v>551</v>
      </c>
      <c r="B615" s="11" t="s">
        <v>864</v>
      </c>
      <c r="C615" s="21" t="str">
        <f t="shared" si="23"/>
        <v>Manizales/Circuito Permanentes</v>
      </c>
      <c r="D615" s="13" t="s">
        <v>1261</v>
      </c>
      <c r="E615" s="13" t="s">
        <v>1262</v>
      </c>
      <c r="F615" s="6">
        <v>12</v>
      </c>
      <c r="G615" s="6">
        <v>662</v>
      </c>
      <c r="H615" s="6">
        <v>55.166666666666664</v>
      </c>
      <c r="I615" s="6">
        <v>509</v>
      </c>
      <c r="J615" s="6">
        <v>42.416666666666671</v>
      </c>
      <c r="K615" s="6">
        <v>289</v>
      </c>
      <c r="L615" s="6">
        <v>32.75</v>
      </c>
      <c r="M615" s="6">
        <v>21.916666666666668</v>
      </c>
      <c r="N615" s="6">
        <v>0.50000000000000011</v>
      </c>
      <c r="O615" s="6">
        <v>21.000000000000004</v>
      </c>
      <c r="P615" s="6">
        <v>21.166666666666664</v>
      </c>
      <c r="Q615" s="6">
        <v>0.25</v>
      </c>
      <c r="R615" t="str">
        <f t="shared" si="22"/>
        <v>Manizales,Circuito Permanentes,Manizales/Circuito Permanentes,Juzgado 001 Civil del Circuito de La Dorada,EDNA PATRICIA DUQUE ISAZA,12,662,55.1666666666667,509,42.4166666666667,289,32.75,21.9166666666667,0.5,21,21.1666666666667,0.25</v>
      </c>
    </row>
    <row r="616" spans="1:18" ht="60" x14ac:dyDescent="0.25">
      <c r="A616" s="11" t="s">
        <v>551</v>
      </c>
      <c r="B616" s="11" t="s">
        <v>864</v>
      </c>
      <c r="C616" s="21" t="str">
        <f t="shared" si="23"/>
        <v>Manizales/Circuito Permanentes</v>
      </c>
      <c r="D616" s="13" t="s">
        <v>1263</v>
      </c>
      <c r="E616" s="13" t="s">
        <v>1264</v>
      </c>
      <c r="F616" s="6">
        <v>12</v>
      </c>
      <c r="G616" s="6">
        <v>688</v>
      </c>
      <c r="H616" s="6">
        <v>57.333333333333343</v>
      </c>
      <c r="I616" s="6">
        <v>506</v>
      </c>
      <c r="J616" s="6">
        <v>42.166666666666671</v>
      </c>
      <c r="K616" s="6">
        <v>264</v>
      </c>
      <c r="L616" s="6">
        <v>35.500000000000007</v>
      </c>
      <c r="M616" s="6">
        <v>21.333333333333332</v>
      </c>
      <c r="N616" s="6">
        <v>0.5</v>
      </c>
      <c r="O616" s="6">
        <v>22.5</v>
      </c>
      <c r="P616" s="6">
        <v>19.5</v>
      </c>
      <c r="Q616" s="6">
        <v>0.16666666666666671</v>
      </c>
      <c r="R616" t="str">
        <f t="shared" si="22"/>
        <v>Manizales,Circuito Permanentes,Manizales/Circuito Permanentes,Juzgado 002 Civil del Circuito de La Dorada,ANDREA CAROLINA GONZALEZ  MUÑOZ,12,688,57.3333333333333,506,42.1666666666667,264,35.5,21.3333333333333,0.5,22.5,19.5,0.166666666666667</v>
      </c>
    </row>
    <row r="617" spans="1:18" ht="60" x14ac:dyDescent="0.25">
      <c r="A617" s="11" t="s">
        <v>551</v>
      </c>
      <c r="B617" s="11" t="s">
        <v>864</v>
      </c>
      <c r="C617" s="21" t="str">
        <f t="shared" si="23"/>
        <v>Manizales/Circuito Permanentes</v>
      </c>
      <c r="D617" s="13" t="s">
        <v>1265</v>
      </c>
      <c r="E617" s="13" t="s">
        <v>1266</v>
      </c>
      <c r="F617" s="6">
        <v>12</v>
      </c>
      <c r="G617" s="6">
        <v>533</v>
      </c>
      <c r="H617" s="6">
        <v>44.416666666666671</v>
      </c>
      <c r="I617" s="6">
        <v>425</v>
      </c>
      <c r="J617" s="6">
        <v>35.416666666666671</v>
      </c>
      <c r="K617" s="6">
        <v>79</v>
      </c>
      <c r="L617" s="6">
        <v>12.000000000000002</v>
      </c>
      <c r="M617" s="6">
        <v>26.833333333333336</v>
      </c>
      <c r="N617" s="6">
        <v>5.583333333333333</v>
      </c>
      <c r="O617" s="6">
        <v>8.3333333333333339</v>
      </c>
      <c r="P617" s="6">
        <v>25.75</v>
      </c>
      <c r="Q617" s="6">
        <v>1.333333333333333</v>
      </c>
      <c r="R617" t="str">
        <f t="shared" si="22"/>
        <v>Manizales,Circuito Permanentes,Manizales/Circuito Permanentes,Juzgado 005 Civil del Circuito de Manizales,JULIANA SALAZAR  LONDOÑO,12,533,44.4166666666667,425,35.4166666666667,79,12,26.8333333333333,5.58333333333333,8.33333333333333,25.75,1.33333333333333</v>
      </c>
    </row>
    <row r="618" spans="1:18" ht="60" x14ac:dyDescent="0.25">
      <c r="A618" s="11" t="s">
        <v>551</v>
      </c>
      <c r="B618" s="11" t="s">
        <v>864</v>
      </c>
      <c r="C618" s="21" t="str">
        <f t="shared" si="23"/>
        <v>Manizales/Circuito Permanentes</v>
      </c>
      <c r="D618" s="13" t="s">
        <v>1267</v>
      </c>
      <c r="E618" s="13" t="s">
        <v>1268</v>
      </c>
      <c r="F618" s="6">
        <v>12</v>
      </c>
      <c r="G618" s="6">
        <v>518</v>
      </c>
      <c r="H618" s="6">
        <v>43.166666666666664</v>
      </c>
      <c r="I618" s="6">
        <v>392</v>
      </c>
      <c r="J618" s="6">
        <v>32.666666666666664</v>
      </c>
      <c r="K618" s="6">
        <v>65</v>
      </c>
      <c r="L618" s="6">
        <v>10.75</v>
      </c>
      <c r="M618" s="6">
        <v>26.833333333333332</v>
      </c>
      <c r="N618" s="6">
        <v>5.583333333333333</v>
      </c>
      <c r="O618" s="6">
        <v>6.5</v>
      </c>
      <c r="P618" s="6">
        <v>25.833333333333332</v>
      </c>
      <c r="Q618" s="6">
        <v>0.33333333333333331</v>
      </c>
      <c r="R618" t="str">
        <f t="shared" si="22"/>
        <v>Manizales,Circuito Permanentes,Manizales/Circuito Permanentes,Juzgado 001 Civil del Circuito de Manizales,ELIANA MARIA TORO  DUQUE,12,518,43.1666666666667,392,32.6666666666667,65,10.75,26.8333333333333,5.58333333333333,6.5,25.8333333333333,0.333333333333333</v>
      </c>
    </row>
    <row r="619" spans="1:18" ht="60" x14ac:dyDescent="0.25">
      <c r="A619" s="11" t="s">
        <v>551</v>
      </c>
      <c r="B619" s="11" t="s">
        <v>864</v>
      </c>
      <c r="C619" s="21" t="str">
        <f t="shared" si="23"/>
        <v>Manizales/Circuito Permanentes</v>
      </c>
      <c r="D619" s="13" t="s">
        <v>1269</v>
      </c>
      <c r="E619" s="13" t="s">
        <v>1270</v>
      </c>
      <c r="F619" s="6">
        <v>12</v>
      </c>
      <c r="G619" s="6">
        <v>527</v>
      </c>
      <c r="H619" s="6">
        <v>43.916666666666664</v>
      </c>
      <c r="I619" s="6">
        <v>391</v>
      </c>
      <c r="J619" s="6">
        <v>32.583333333333343</v>
      </c>
      <c r="K619" s="6">
        <v>106</v>
      </c>
      <c r="L619" s="6">
        <v>11.41666666666667</v>
      </c>
      <c r="M619" s="6">
        <v>26.666666666666668</v>
      </c>
      <c r="N619" s="6">
        <v>5.833333333333333</v>
      </c>
      <c r="O619" s="6">
        <v>6</v>
      </c>
      <c r="P619" s="6">
        <v>26.166666666666671</v>
      </c>
      <c r="Q619" s="6">
        <v>0.41666666666666663</v>
      </c>
      <c r="R619" t="str">
        <f t="shared" si="22"/>
        <v>Manizales,Circuito Permanentes,Manizales/Circuito Permanentes,Juzgado 002 Civil del Circuito de Manizales,MARIA DEL CARMEN  NOREÑA  TOBON,12,527,43.9166666666667,391,32.5833333333333,106,11.4166666666667,26.6666666666667,5.83333333333333,6,26.1666666666667,0.416666666666667</v>
      </c>
    </row>
    <row r="620" spans="1:18" ht="60" x14ac:dyDescent="0.25">
      <c r="A620" s="11" t="s">
        <v>551</v>
      </c>
      <c r="B620" s="11" t="s">
        <v>864</v>
      </c>
      <c r="C620" s="21" t="str">
        <f t="shared" si="23"/>
        <v>Manizales/Circuito Permanentes</v>
      </c>
      <c r="D620" s="13" t="s">
        <v>1271</v>
      </c>
      <c r="E620" s="13" t="s">
        <v>1272</v>
      </c>
      <c r="F620" s="6">
        <v>12</v>
      </c>
      <c r="G620" s="6">
        <v>508</v>
      </c>
      <c r="H620" s="6">
        <v>42.333333333333329</v>
      </c>
      <c r="I620" s="6">
        <v>390</v>
      </c>
      <c r="J620" s="6">
        <v>32.500000000000007</v>
      </c>
      <c r="K620" s="6">
        <v>100</v>
      </c>
      <c r="L620" s="6">
        <v>10</v>
      </c>
      <c r="M620" s="6">
        <v>26.583333333333336</v>
      </c>
      <c r="N620" s="6">
        <v>5.75</v>
      </c>
      <c r="O620" s="6">
        <v>5.583333333333333</v>
      </c>
      <c r="P620" s="6">
        <v>25.833333333333336</v>
      </c>
      <c r="Q620" s="6">
        <v>1.0833333333333333</v>
      </c>
      <c r="R620" t="str">
        <f t="shared" si="22"/>
        <v>Manizales,Circuito Permanentes,Manizales/Circuito Permanentes,Juzgado 006 Civil del Circuito de Manizales,GUILLERMO ZULUAGA  GIRALDO,12,508,42.3333333333333,390,32.5,100,10,26.5833333333333,5.75,5.58333333333333,25.8333333333333,1.08333333333333</v>
      </c>
    </row>
    <row r="621" spans="1:18" ht="60" x14ac:dyDescent="0.25">
      <c r="A621" s="11" t="s">
        <v>551</v>
      </c>
      <c r="B621" s="11" t="s">
        <v>864</v>
      </c>
      <c r="C621" s="21" t="str">
        <f t="shared" si="23"/>
        <v>Manizales/Circuito Permanentes</v>
      </c>
      <c r="D621" s="13" t="s">
        <v>1273</v>
      </c>
      <c r="E621" s="13" t="s">
        <v>1274</v>
      </c>
      <c r="F621" s="6">
        <v>12</v>
      </c>
      <c r="G621" s="6">
        <v>514</v>
      </c>
      <c r="H621" s="6">
        <v>42.833333333333321</v>
      </c>
      <c r="I621" s="6">
        <v>387</v>
      </c>
      <c r="J621" s="6">
        <v>32.249999999999993</v>
      </c>
      <c r="K621" s="6">
        <v>63</v>
      </c>
      <c r="L621" s="6">
        <v>10.749999999999998</v>
      </c>
      <c r="M621" s="6">
        <v>26.166666666666664</v>
      </c>
      <c r="N621" s="6">
        <v>5.916666666666667</v>
      </c>
      <c r="O621" s="6">
        <v>6.5</v>
      </c>
      <c r="P621" s="6">
        <v>25.333333333333329</v>
      </c>
      <c r="Q621" s="6">
        <v>0.41666666666666663</v>
      </c>
      <c r="R621" t="str">
        <f t="shared" si="22"/>
        <v>Manizales,Circuito Permanentes,Manizales/Circuito Permanentes,Juzgado 004 Civil del Circuito de Manizales,MARIA TERESA CHICA  CORTES,12,514,42.8333333333333,387,32.25,63,10.75,26.1666666666667,5.91666666666667,6.5,25.3333333333333,0.416666666666667</v>
      </c>
    </row>
    <row r="622" spans="1:18" ht="60" x14ac:dyDescent="0.25">
      <c r="A622" s="11" t="s">
        <v>551</v>
      </c>
      <c r="B622" s="11" t="s">
        <v>864</v>
      </c>
      <c r="C622" s="21" t="str">
        <f t="shared" si="23"/>
        <v>Manizales/Circuito Permanentes</v>
      </c>
      <c r="D622" s="13" t="s">
        <v>1275</v>
      </c>
      <c r="E622" s="13" t="s">
        <v>1276</v>
      </c>
      <c r="F622" s="6">
        <v>12</v>
      </c>
      <c r="G622" s="6">
        <v>509</v>
      </c>
      <c r="H622" s="6">
        <v>42.416666666666664</v>
      </c>
      <c r="I622" s="6">
        <v>372</v>
      </c>
      <c r="J622" s="6">
        <v>30.999999999999996</v>
      </c>
      <c r="K622" s="6">
        <v>99</v>
      </c>
      <c r="L622" s="6">
        <v>11.916666666666666</v>
      </c>
      <c r="M622" s="6">
        <v>24.833333333333332</v>
      </c>
      <c r="N622" s="6">
        <v>5.666666666666667</v>
      </c>
      <c r="O622" s="6">
        <v>5.7499999999999991</v>
      </c>
      <c r="P622" s="6">
        <v>25.166666666666664</v>
      </c>
      <c r="Q622" s="6">
        <v>8.3333333333333329E-2</v>
      </c>
      <c r="R622" t="str">
        <f t="shared" si="22"/>
        <v>Manizales,Circuito Permanentes,Manizales/Circuito Permanentes,Juzgado 003 Civil del Circuito de Manizales,GEOVANNY PAZ  MEZA,12,509,42.4166666666667,372,31,99,11.9166666666667,24.8333333333333,5.66666666666667,5.75,25.1666666666667,0.0833333333333333</v>
      </c>
    </row>
    <row r="623" spans="1:18" ht="60" x14ac:dyDescent="0.25">
      <c r="A623" s="11" t="s">
        <v>551</v>
      </c>
      <c r="B623" s="11" t="s">
        <v>864</v>
      </c>
      <c r="C623" s="21" t="str">
        <f t="shared" si="23"/>
        <v>Manizales/Circuito Permanentes</v>
      </c>
      <c r="D623" s="13" t="s">
        <v>1277</v>
      </c>
      <c r="E623" s="13" t="s">
        <v>1278</v>
      </c>
      <c r="F623" s="6">
        <v>12</v>
      </c>
      <c r="G623" s="6">
        <v>299</v>
      </c>
      <c r="H623" s="6">
        <v>24.916666666666668</v>
      </c>
      <c r="I623" s="6">
        <v>208</v>
      </c>
      <c r="J623" s="6">
        <v>17.333333333333332</v>
      </c>
      <c r="K623" s="6">
        <v>114</v>
      </c>
      <c r="L623" s="6">
        <v>14.75</v>
      </c>
      <c r="M623" s="6">
        <v>9.6666666666666661</v>
      </c>
      <c r="N623" s="6">
        <v>0.5</v>
      </c>
      <c r="O623" s="6">
        <v>7.7499999999999991</v>
      </c>
      <c r="P623" s="6">
        <v>9.5</v>
      </c>
      <c r="Q623" s="6">
        <v>8.3333333333333329E-2</v>
      </c>
      <c r="R623" t="str">
        <f t="shared" si="22"/>
        <v>Manizales,Circuito Permanentes,Manizales/Circuito Permanentes,Juzgado 001 Civil del Circuito de Chinchiná,JULIO NESTOR  ECHEVERRY  ARIAS,12,299,24.9166666666667,208,17.3333333333333,114,14.75,9.66666666666667,0.5,7.75,9.5,0.0833333333333333</v>
      </c>
    </row>
    <row r="624" spans="1:18" ht="60" x14ac:dyDescent="0.25">
      <c r="A624" s="11" t="s">
        <v>551</v>
      </c>
      <c r="B624" s="11" t="s">
        <v>864</v>
      </c>
      <c r="C624" s="21" t="str">
        <f t="shared" si="23"/>
        <v>Manizales/Circuito Permanentes</v>
      </c>
      <c r="D624" s="13" t="s">
        <v>1279</v>
      </c>
      <c r="E624" s="13" t="s">
        <v>1280</v>
      </c>
      <c r="F624" s="6">
        <v>12</v>
      </c>
      <c r="G624" s="6">
        <v>275</v>
      </c>
      <c r="H624" s="6">
        <v>22.916666666666664</v>
      </c>
      <c r="I624" s="6">
        <v>184</v>
      </c>
      <c r="J624" s="6">
        <v>15.333333333333334</v>
      </c>
      <c r="K624" s="6">
        <v>69</v>
      </c>
      <c r="L624" s="6">
        <v>10.833333333333334</v>
      </c>
      <c r="M624" s="6">
        <v>8.1666666666666661</v>
      </c>
      <c r="N624" s="6">
        <v>3.916666666666667</v>
      </c>
      <c r="O624" s="6">
        <v>6.5</v>
      </c>
      <c r="P624" s="6">
        <v>7.9999999999999991</v>
      </c>
      <c r="Q624" s="6">
        <v>0.83333333333333337</v>
      </c>
      <c r="R624" t="str">
        <f t="shared" si="22"/>
        <v>Manizales,Circuito Permanentes,Manizales/Circuito Permanentes,Juzgado 001 Civil del Circuito de Riosucio,CLARA INES NARANJO  TORO,12,275,22.9166666666667,184,15.3333333333333,69,10.8333333333333,8.16666666666667,3.91666666666667,6.5,8,0.833333333333333</v>
      </c>
    </row>
    <row r="625" spans="1:18" ht="60" x14ac:dyDescent="0.25">
      <c r="A625" s="11" t="s">
        <v>551</v>
      </c>
      <c r="B625" s="11" t="s">
        <v>864</v>
      </c>
      <c r="C625" s="21" t="str">
        <f t="shared" si="23"/>
        <v>Manizales/Circuito Permanentes</v>
      </c>
      <c r="D625" s="13" t="s">
        <v>1281</v>
      </c>
      <c r="E625" s="13" t="s">
        <v>1282</v>
      </c>
      <c r="F625" s="6">
        <v>12</v>
      </c>
      <c r="G625" s="6">
        <v>188</v>
      </c>
      <c r="H625" s="6">
        <v>15.666666666666666</v>
      </c>
      <c r="I625" s="6">
        <v>175</v>
      </c>
      <c r="J625" s="6">
        <v>14.583333333333334</v>
      </c>
      <c r="K625" s="6">
        <v>24</v>
      </c>
      <c r="L625" s="6">
        <v>5.25</v>
      </c>
      <c r="M625" s="6">
        <v>10.083333333333334</v>
      </c>
      <c r="N625" s="6">
        <v>0.33333333333333331</v>
      </c>
      <c r="O625" s="6">
        <v>4.166666666666667</v>
      </c>
      <c r="P625" s="6">
        <v>10.25</v>
      </c>
      <c r="Q625" s="6">
        <v>0.16666666666666671</v>
      </c>
      <c r="R625" t="str">
        <f t="shared" si="22"/>
        <v>Manizales,Circuito Permanentes,Manizales/Circuito Permanentes,Juzgado 001 Civil del Circuito de Salamina,JUAN CARLOS ARIAS  ZULUAGA,12,188,15.6666666666667,175,14.5833333333333,24,5.25,10.0833333333333,0.333333333333333,4.16666666666667,10.25,0.166666666666667</v>
      </c>
    </row>
    <row r="626" spans="1:18" ht="60" x14ac:dyDescent="0.25">
      <c r="A626" s="11" t="s">
        <v>551</v>
      </c>
      <c r="B626" s="11" t="s">
        <v>864</v>
      </c>
      <c r="C626" s="21" t="str">
        <f t="shared" si="23"/>
        <v>Manizales/Circuito Permanentes</v>
      </c>
      <c r="D626" s="13" t="s">
        <v>1283</v>
      </c>
      <c r="E626" s="13" t="s">
        <v>1284</v>
      </c>
      <c r="F626" s="6">
        <v>12</v>
      </c>
      <c r="G626" s="6">
        <v>216</v>
      </c>
      <c r="H626" s="6">
        <v>18.000000000000004</v>
      </c>
      <c r="I626" s="6">
        <v>149</v>
      </c>
      <c r="J626" s="6">
        <v>12.416666666666666</v>
      </c>
      <c r="K626" s="6">
        <v>69</v>
      </c>
      <c r="L626" s="6">
        <v>10.000000000000002</v>
      </c>
      <c r="M626" s="6">
        <v>7.6666666666666661</v>
      </c>
      <c r="N626" s="6">
        <v>0.33333333333333331</v>
      </c>
      <c r="O626" s="6">
        <v>5.166666666666667</v>
      </c>
      <c r="P626" s="6">
        <v>7.166666666666667</v>
      </c>
      <c r="Q626" s="6">
        <v>8.3333333333333329E-2</v>
      </c>
      <c r="R626" t="str">
        <f t="shared" si="22"/>
        <v>Manizales,Circuito Permanentes,Manizales/Circuito Permanentes,Juzgado 001 Civil del Circuito de Anserma,RUTH DEL SOCORRO MORALES  PATIÑO,12,216,18,149,12.4166666666667,69,10,7.66666666666667,0.333333333333333,5.16666666666667,7.16666666666667,0.0833333333333333</v>
      </c>
    </row>
    <row r="627" spans="1:18" ht="60" x14ac:dyDescent="0.25">
      <c r="A627" s="11" t="s">
        <v>551</v>
      </c>
      <c r="B627" s="11" t="s">
        <v>864</v>
      </c>
      <c r="C627" s="21" t="str">
        <f t="shared" si="23"/>
        <v>Manizales/Circuito Permanentes</v>
      </c>
      <c r="D627" s="13" t="s">
        <v>1285</v>
      </c>
      <c r="E627" s="13" t="s">
        <v>1286</v>
      </c>
      <c r="F627" s="6">
        <v>12</v>
      </c>
      <c r="G627" s="6">
        <v>164</v>
      </c>
      <c r="H627" s="6">
        <v>13.666666666666666</v>
      </c>
      <c r="I627" s="6">
        <v>134</v>
      </c>
      <c r="J627" s="6">
        <v>11.166666666666668</v>
      </c>
      <c r="K627" s="6">
        <v>35</v>
      </c>
      <c r="L627" s="6">
        <v>6.9999999999999991</v>
      </c>
      <c r="M627" s="6">
        <v>6.6666666666666652</v>
      </c>
      <c r="N627" s="6"/>
      <c r="O627" s="6">
        <v>5</v>
      </c>
      <c r="P627" s="6">
        <v>6.1666666666666661</v>
      </c>
      <c r="Q627" s="6"/>
      <c r="R627" t="str">
        <f t="shared" si="22"/>
        <v>Manizales,Circuito Permanentes,Manizales/Circuito Permanentes,Juzgado 001 Civil del Circuito de Aguadas,CARLOS FERNANDO SOTO DUQUE,12,164,13.6666666666667,134,11.1666666666667,35,7,6.66666666666667,,5,6.16666666666667,</v>
      </c>
    </row>
    <row r="628" spans="1:18" ht="135" x14ac:dyDescent="0.25">
      <c r="A628" s="11" t="s">
        <v>551</v>
      </c>
      <c r="B628" s="11" t="s">
        <v>864</v>
      </c>
      <c r="C628" s="21" t="str">
        <f t="shared" si="23"/>
        <v>Manizales/Circuito Permanentes</v>
      </c>
      <c r="D628" s="13" t="s">
        <v>1287</v>
      </c>
      <c r="E628" s="13" t="s">
        <v>1288</v>
      </c>
      <c r="F628" s="6">
        <v>3</v>
      </c>
      <c r="G628" s="6">
        <v>344</v>
      </c>
      <c r="H628" s="6">
        <v>114.66666666666666</v>
      </c>
      <c r="I628" s="6">
        <v>56</v>
      </c>
      <c r="J628" s="6">
        <v>18.666666666666668</v>
      </c>
      <c r="K628" s="6">
        <v>268</v>
      </c>
      <c r="L628" s="6">
        <v>104.66666666666666</v>
      </c>
      <c r="M628" s="6">
        <v>10.000000000000002</v>
      </c>
      <c r="N628" s="6"/>
      <c r="O628" s="6">
        <v>9.6666666666666679</v>
      </c>
      <c r="P628" s="6">
        <v>9</v>
      </c>
      <c r="Q628" s="6"/>
      <c r="R628" t="str">
        <f t="shared" si="22"/>
        <v>Manizales,Circuito Permanentes,Manizales/Circuito Permanentes,Juzgado 001 Civil del Circuito con Conocimiento en Asuntos Laborales de Puerto Boyacá ,KEVIN ALEJANDRO ROJAS ECHEVERRY,3,344,114.666666666667,56,18.6666666666667,268,104.666666666667,10,,9.66666666666667,9,</v>
      </c>
    </row>
    <row r="629" spans="1:18" ht="60" x14ac:dyDescent="0.25">
      <c r="A629" s="11" t="s">
        <v>576</v>
      </c>
      <c r="B629" s="11" t="s">
        <v>864</v>
      </c>
      <c r="C629" s="21" t="str">
        <f t="shared" si="23"/>
        <v>Medellín/Circuito Permanentes</v>
      </c>
      <c r="D629" s="13" t="s">
        <v>1289</v>
      </c>
      <c r="E629" s="13" t="s">
        <v>1290</v>
      </c>
      <c r="F629" s="6">
        <v>12</v>
      </c>
      <c r="G629" s="6">
        <v>801</v>
      </c>
      <c r="H629" s="6">
        <v>66.749999999999986</v>
      </c>
      <c r="I629" s="6">
        <v>711</v>
      </c>
      <c r="J629" s="6">
        <v>59.249999999999993</v>
      </c>
      <c r="K629" s="6">
        <v>263</v>
      </c>
      <c r="L629" s="6">
        <v>31.166666666666671</v>
      </c>
      <c r="M629" s="6">
        <v>34.166666666666664</v>
      </c>
      <c r="N629" s="6">
        <v>1.4166666666666665</v>
      </c>
      <c r="O629" s="6">
        <v>25.416666666666668</v>
      </c>
      <c r="P629" s="6">
        <v>33.583333333333329</v>
      </c>
      <c r="Q629" s="6">
        <v>0.25000000000000006</v>
      </c>
      <c r="R629" t="str">
        <f t="shared" si="22"/>
        <v>Medellín,Circuito Permanentes,Medellín/Circuito Permanentes,Juzgado 002 Civil del Circuito de Medellín,BEATRIZ ELENA GUTIERREZ  CORREA,12,801,66.75,711,59.25,263,31.1666666666667,34.1666666666667,1.41666666666667,25.4166666666667,33.5833333333333,0.25</v>
      </c>
    </row>
    <row r="630" spans="1:18" ht="60" x14ac:dyDescent="0.25">
      <c r="A630" s="11" t="s">
        <v>576</v>
      </c>
      <c r="B630" s="11" t="s">
        <v>864</v>
      </c>
      <c r="C630" s="21" t="str">
        <f t="shared" si="23"/>
        <v>Medellín/Circuito Permanentes</v>
      </c>
      <c r="D630" s="13" t="s">
        <v>1291</v>
      </c>
      <c r="E630" s="13" t="s">
        <v>1292</v>
      </c>
      <c r="F630" s="6">
        <v>12</v>
      </c>
      <c r="G630" s="6">
        <v>760</v>
      </c>
      <c r="H630" s="6">
        <v>63.333333333333343</v>
      </c>
      <c r="I630" s="6">
        <v>684</v>
      </c>
      <c r="J630" s="6">
        <v>57.000000000000007</v>
      </c>
      <c r="K630" s="6">
        <v>180</v>
      </c>
      <c r="L630" s="6">
        <v>27.333333333333336</v>
      </c>
      <c r="M630" s="6">
        <v>34.916666666666664</v>
      </c>
      <c r="N630" s="6">
        <v>1.0833333333333333</v>
      </c>
      <c r="O630" s="6">
        <v>22.333333333333332</v>
      </c>
      <c r="P630" s="6">
        <v>33.75</v>
      </c>
      <c r="Q630" s="6">
        <v>0.91666666666666674</v>
      </c>
      <c r="R630" t="str">
        <f t="shared" si="22"/>
        <v>Medellín,Circuito Permanentes,Medellín/Circuito Permanentes,Juzgado 010 Civil del Circuito de Medellín,MARIO ALBERTO GOMEZ  LONDOÑO,12,760,63.3333333333333,684,57,180,27.3333333333333,34.9166666666667,1.08333333333333,22.3333333333333,33.75,0.916666666666667</v>
      </c>
    </row>
    <row r="631" spans="1:18" ht="60" x14ac:dyDescent="0.25">
      <c r="A631" s="11" t="s">
        <v>576</v>
      </c>
      <c r="B631" s="11" t="s">
        <v>864</v>
      </c>
      <c r="C631" s="21" t="str">
        <f t="shared" si="23"/>
        <v>Medellín/Circuito Permanentes</v>
      </c>
      <c r="D631" s="13" t="s">
        <v>1293</v>
      </c>
      <c r="E631" s="13" t="s">
        <v>1294</v>
      </c>
      <c r="F631" s="6">
        <v>12</v>
      </c>
      <c r="G631" s="6">
        <v>793</v>
      </c>
      <c r="H631" s="6">
        <v>66.083333333333343</v>
      </c>
      <c r="I631" s="6">
        <v>672</v>
      </c>
      <c r="J631" s="6">
        <v>55.999999999999993</v>
      </c>
      <c r="K631" s="6">
        <v>284</v>
      </c>
      <c r="L631" s="6">
        <v>30.666666666666668</v>
      </c>
      <c r="M631" s="6">
        <v>33.833333333333336</v>
      </c>
      <c r="N631" s="6">
        <v>1.5833333333333337</v>
      </c>
      <c r="O631" s="6">
        <v>20.5</v>
      </c>
      <c r="P631" s="6">
        <v>33.916666666666664</v>
      </c>
      <c r="Q631" s="6">
        <v>1.5833333333333337</v>
      </c>
      <c r="R631" t="str">
        <f t="shared" si="22"/>
        <v>Medellín,Circuito Permanentes,Medellín/Circuito Permanentes,Juzgado 014 Civil del Circuito de Medellín,MURIEL MASSA ACOSTA,12,793,66.0833333333333,672,56,284,30.6666666666667,33.8333333333333,1.58333333333333,20.5,33.9166666666667,1.58333333333333</v>
      </c>
    </row>
    <row r="632" spans="1:18" ht="60" x14ac:dyDescent="0.25">
      <c r="A632" s="11" t="s">
        <v>576</v>
      </c>
      <c r="B632" s="11" t="s">
        <v>864</v>
      </c>
      <c r="C632" s="21" t="str">
        <f t="shared" si="23"/>
        <v>Medellín/Circuito Permanentes</v>
      </c>
      <c r="D632" s="13" t="s">
        <v>1295</v>
      </c>
      <c r="E632" s="13" t="s">
        <v>1296</v>
      </c>
      <c r="F632" s="6">
        <v>12</v>
      </c>
      <c r="G632" s="6">
        <v>719</v>
      </c>
      <c r="H632" s="6">
        <v>59.916666666666657</v>
      </c>
      <c r="I632" s="6">
        <v>654</v>
      </c>
      <c r="J632" s="6">
        <v>54.5</v>
      </c>
      <c r="K632" s="6">
        <v>116</v>
      </c>
      <c r="L632" s="6">
        <v>23.749999999999993</v>
      </c>
      <c r="M632" s="6">
        <v>34.750000000000007</v>
      </c>
      <c r="N632" s="6">
        <v>1.4166666666666667</v>
      </c>
      <c r="O632" s="6">
        <v>18.916666666666664</v>
      </c>
      <c r="P632" s="6">
        <v>33.249999999999993</v>
      </c>
      <c r="Q632" s="6">
        <v>2.3333333333333335</v>
      </c>
      <c r="R632" t="str">
        <f t="shared" si="22"/>
        <v>Medellín,Circuito Permanentes,Medellín/Circuito Permanentes,Juzgado 013 Civil del Circuito de Medellín,MARIA CLARA OCAMPO  CORREA,12,719,59.9166666666667,654,54.5,116,23.75,34.75,1.41666666666667,18.9166666666667,33.25,2.33333333333333</v>
      </c>
    </row>
    <row r="633" spans="1:18" ht="60" x14ac:dyDescent="0.25">
      <c r="A633" s="11" t="s">
        <v>576</v>
      </c>
      <c r="B633" s="11" t="s">
        <v>864</v>
      </c>
      <c r="C633" s="21" t="str">
        <f t="shared" si="23"/>
        <v>Medellín/Circuito Permanentes</v>
      </c>
      <c r="D633" s="13" t="s">
        <v>1297</v>
      </c>
      <c r="E633" s="13" t="s">
        <v>1298</v>
      </c>
      <c r="F633" s="6">
        <v>12</v>
      </c>
      <c r="G633" s="6">
        <v>800</v>
      </c>
      <c r="H633" s="6">
        <v>66.666666666666657</v>
      </c>
      <c r="I633" s="6">
        <v>648</v>
      </c>
      <c r="J633" s="6">
        <v>54</v>
      </c>
      <c r="K633" s="6">
        <v>166</v>
      </c>
      <c r="L633" s="6">
        <v>29.25</v>
      </c>
      <c r="M633" s="6">
        <v>34.5</v>
      </c>
      <c r="N633" s="6">
        <v>2.9166666666666674</v>
      </c>
      <c r="O633" s="6">
        <v>18.333333333333336</v>
      </c>
      <c r="P633" s="6">
        <v>33.583333333333329</v>
      </c>
      <c r="Q633" s="6">
        <v>2.0833333333333339</v>
      </c>
      <c r="R633" t="str">
        <f t="shared" si="22"/>
        <v>Medellín,Circuito Permanentes,Medellín/Circuito Permanentes,Juzgado 005 Civil del Circuito de Medellín,RAFAEL ANTONIO  MATOS  RODELO,12,800,66.6666666666667,648,54,166,29.25,34.5,2.91666666666667,18.3333333333333,33.5833333333333,2.08333333333333</v>
      </c>
    </row>
    <row r="634" spans="1:18" ht="60" x14ac:dyDescent="0.25">
      <c r="A634" s="11" t="s">
        <v>576</v>
      </c>
      <c r="B634" s="11" t="s">
        <v>864</v>
      </c>
      <c r="C634" s="21" t="str">
        <f t="shared" si="23"/>
        <v>Medellín/Circuito Permanentes</v>
      </c>
      <c r="D634" s="13" t="s">
        <v>1299</v>
      </c>
      <c r="E634" s="13" t="s">
        <v>1300</v>
      </c>
      <c r="F634" s="6">
        <v>12</v>
      </c>
      <c r="G634" s="6">
        <v>717</v>
      </c>
      <c r="H634" s="6">
        <v>59.749999999999993</v>
      </c>
      <c r="I634" s="6">
        <v>648</v>
      </c>
      <c r="J634" s="6">
        <v>53.999999999999993</v>
      </c>
      <c r="K634" s="6">
        <v>252</v>
      </c>
      <c r="L634" s="6">
        <v>21.833333333333329</v>
      </c>
      <c r="M634" s="6">
        <v>36.916666666666664</v>
      </c>
      <c r="N634" s="6">
        <v>1</v>
      </c>
      <c r="O634" s="6">
        <v>16.666666666666664</v>
      </c>
      <c r="P634" s="6">
        <v>36.416666666666664</v>
      </c>
      <c r="Q634" s="6">
        <v>0.91666666666666663</v>
      </c>
      <c r="R634" t="str">
        <f t="shared" si="22"/>
        <v>Medellín,Circuito Permanentes,Medellín/Circuito Permanentes,Juzgado 016 Civil del Circuito de Medellín,JORGE IVAN HOYOS  GAVIRIA,12,717,59.75,648,54,252,21.8333333333333,36.9166666666667,1,16.6666666666667,36.4166666666667,0.916666666666667</v>
      </c>
    </row>
    <row r="635" spans="1:18" ht="60" x14ac:dyDescent="0.25">
      <c r="A635" s="11" t="s">
        <v>576</v>
      </c>
      <c r="B635" s="11" t="s">
        <v>864</v>
      </c>
      <c r="C635" s="21" t="str">
        <f t="shared" si="23"/>
        <v>Medellín/Circuito Permanentes</v>
      </c>
      <c r="D635" s="13" t="s">
        <v>1301</v>
      </c>
      <c r="E635" s="13" t="s">
        <v>1302</v>
      </c>
      <c r="F635" s="6">
        <v>12</v>
      </c>
      <c r="G635" s="6">
        <v>648</v>
      </c>
      <c r="H635" s="6">
        <v>54</v>
      </c>
      <c r="I635" s="6">
        <v>644</v>
      </c>
      <c r="J635" s="6">
        <v>53.666666666666671</v>
      </c>
      <c r="K635" s="6">
        <v>249</v>
      </c>
      <c r="L635" s="6">
        <v>19.75</v>
      </c>
      <c r="M635" s="6">
        <v>32.916666666666664</v>
      </c>
      <c r="N635" s="6">
        <v>1.3333333333333333</v>
      </c>
      <c r="O635" s="6">
        <v>18.583333333333329</v>
      </c>
      <c r="P635" s="6">
        <v>32.916666666666671</v>
      </c>
      <c r="Q635" s="6">
        <v>2.1666666666666665</v>
      </c>
      <c r="R635" t="str">
        <f t="shared" si="22"/>
        <v>Medellín,Circuito Permanentes,Medellín/Circuito Permanentes,Juzgado 017 Civil del Circuito de Medellín,JOSE MANUEL  CUERVO  RUIZ,12,648,54,644,53.6666666666667,249,19.75,32.9166666666667,1.33333333333333,18.5833333333333,32.9166666666667,2.16666666666667</v>
      </c>
    </row>
    <row r="636" spans="1:18" ht="60" x14ac:dyDescent="0.25">
      <c r="A636" s="11" t="s">
        <v>576</v>
      </c>
      <c r="B636" s="11" t="s">
        <v>864</v>
      </c>
      <c r="C636" s="21" t="str">
        <f t="shared" si="23"/>
        <v>Medellín/Circuito Permanentes</v>
      </c>
      <c r="D636" s="13" t="s">
        <v>1303</v>
      </c>
      <c r="E636" s="13" t="s">
        <v>1304</v>
      </c>
      <c r="F636" s="6">
        <v>12</v>
      </c>
      <c r="G636" s="6">
        <v>736</v>
      </c>
      <c r="H636" s="6">
        <v>61.333333333333343</v>
      </c>
      <c r="I636" s="6">
        <v>644</v>
      </c>
      <c r="J636" s="6">
        <v>53.666666666666664</v>
      </c>
      <c r="K636" s="6">
        <v>364</v>
      </c>
      <c r="L636" s="6">
        <v>25.833333333333332</v>
      </c>
      <c r="M636" s="6">
        <v>34.166666666666671</v>
      </c>
      <c r="N636" s="6">
        <v>1.3333333333333333</v>
      </c>
      <c r="O636" s="6">
        <v>17.333333333333329</v>
      </c>
      <c r="P636" s="6">
        <v>35</v>
      </c>
      <c r="Q636" s="6">
        <v>1.3333333333333333</v>
      </c>
      <c r="R636" t="str">
        <f t="shared" si="22"/>
        <v>Medellín,Circuito Permanentes,Medellín/Circuito Permanentes,Juzgado 008 Civil del Circuito de Medellín,CARLOS ARTURO  GUERRA HIGUITA,12,736,61.3333333333333,644,53.6666666666667,364,25.8333333333333,34.1666666666667,1.33333333333333,17.3333333333333,35,1.33333333333333</v>
      </c>
    </row>
    <row r="637" spans="1:18" ht="60" x14ac:dyDescent="0.25">
      <c r="A637" s="11" t="s">
        <v>576</v>
      </c>
      <c r="B637" s="11" t="s">
        <v>864</v>
      </c>
      <c r="C637" s="21" t="str">
        <f t="shared" si="23"/>
        <v>Medellín/Circuito Permanentes</v>
      </c>
      <c r="D637" s="13" t="s">
        <v>1305</v>
      </c>
      <c r="E637" s="13" t="s">
        <v>1306</v>
      </c>
      <c r="F637" s="6">
        <v>12</v>
      </c>
      <c r="G637" s="6">
        <v>761</v>
      </c>
      <c r="H637" s="6">
        <v>63.416666666666671</v>
      </c>
      <c r="I637" s="6">
        <v>628</v>
      </c>
      <c r="J637" s="6">
        <v>52.333333333333321</v>
      </c>
      <c r="K637" s="6">
        <v>189</v>
      </c>
      <c r="L637" s="6">
        <v>28.25</v>
      </c>
      <c r="M637" s="6">
        <v>33.666666666666671</v>
      </c>
      <c r="N637" s="6">
        <v>1.5000000000000002</v>
      </c>
      <c r="O637" s="6">
        <v>18.833333333333332</v>
      </c>
      <c r="P637" s="6">
        <v>33.25</v>
      </c>
      <c r="Q637" s="6">
        <v>0.25000000000000006</v>
      </c>
      <c r="R637" t="str">
        <f t="shared" si="22"/>
        <v>Medellín,Circuito Permanentes,Medellín/Circuito Permanentes,Juzgado 007 Civil del Circuito de Medellín,HERNAN ALONSO  ARANGO  CASTRO,12,761,63.4166666666667,628,52.3333333333333,189,28.25,33.6666666666667,1.5,18.8333333333333,33.25,0.25</v>
      </c>
    </row>
    <row r="638" spans="1:18" ht="60" x14ac:dyDescent="0.25">
      <c r="A638" s="11" t="s">
        <v>576</v>
      </c>
      <c r="B638" s="11" t="s">
        <v>864</v>
      </c>
      <c r="C638" s="21" t="str">
        <f t="shared" si="23"/>
        <v>Medellín/Circuito Permanentes</v>
      </c>
      <c r="D638" s="13" t="s">
        <v>1307</v>
      </c>
      <c r="E638" s="13" t="s">
        <v>1308</v>
      </c>
      <c r="F638" s="6">
        <v>12</v>
      </c>
      <c r="G638" s="6">
        <v>692</v>
      </c>
      <c r="H638" s="6">
        <v>57.666666666666679</v>
      </c>
      <c r="I638" s="6">
        <v>613</v>
      </c>
      <c r="J638" s="6">
        <v>51.083333333333343</v>
      </c>
      <c r="K638" s="6">
        <v>173</v>
      </c>
      <c r="L638" s="6">
        <v>21.833333333333332</v>
      </c>
      <c r="M638" s="6">
        <v>34.999999999999993</v>
      </c>
      <c r="N638" s="6">
        <v>0.83333333333333337</v>
      </c>
      <c r="O638" s="6">
        <v>17.75</v>
      </c>
      <c r="P638" s="6">
        <v>32.083333333333336</v>
      </c>
      <c r="Q638" s="6">
        <v>1.2499999999999998</v>
      </c>
      <c r="R638" t="str">
        <f t="shared" si="22"/>
        <v>Medellín,Circuito Permanentes,Medellín/Circuito Permanentes,Juzgado 004 Civil del Circuito de Medellín,LUIS GUILLERMO  SALAS  VARGAS,12,692,57.6666666666667,613,51.0833333333333,173,21.8333333333333,35,0.833333333333333,17.75,32.0833333333333,1.25</v>
      </c>
    </row>
    <row r="639" spans="1:18" ht="60" x14ac:dyDescent="0.25">
      <c r="A639" s="11" t="s">
        <v>576</v>
      </c>
      <c r="B639" s="11" t="s">
        <v>864</v>
      </c>
      <c r="C639" s="21" t="str">
        <f t="shared" si="23"/>
        <v>Medellín/Circuito Permanentes</v>
      </c>
      <c r="D639" s="13" t="s">
        <v>1309</v>
      </c>
      <c r="E639" s="13" t="s">
        <v>1310</v>
      </c>
      <c r="F639" s="6">
        <v>12</v>
      </c>
      <c r="G639" s="6">
        <v>723</v>
      </c>
      <c r="H639" s="6">
        <v>60.250000000000007</v>
      </c>
      <c r="I639" s="6">
        <v>613</v>
      </c>
      <c r="J639" s="6">
        <v>51.083333333333336</v>
      </c>
      <c r="K639" s="6">
        <v>237</v>
      </c>
      <c r="L639" s="6">
        <v>25.416666666666668</v>
      </c>
      <c r="M639" s="6">
        <v>33.666666666666664</v>
      </c>
      <c r="N639" s="6">
        <v>1.1666666666666663</v>
      </c>
      <c r="O639" s="6">
        <v>18.083333333333329</v>
      </c>
      <c r="P639" s="6">
        <v>32.25</v>
      </c>
      <c r="Q639" s="6">
        <v>0.75</v>
      </c>
      <c r="R639" t="str">
        <f t="shared" si="22"/>
        <v>Medellín,Circuito Permanentes,Medellín/Circuito Permanentes,Juzgado 009 Civil del Circuito de Medellín,YOLANDA  ECHEVERRI  BOHORQUEZ,12,723,60.25,613,51.0833333333333,237,25.4166666666667,33.6666666666667,1.16666666666667,18.0833333333333,32.25,0.75</v>
      </c>
    </row>
    <row r="640" spans="1:18" ht="60" x14ac:dyDescent="0.25">
      <c r="A640" s="11" t="s">
        <v>576</v>
      </c>
      <c r="B640" s="11" t="s">
        <v>864</v>
      </c>
      <c r="C640" s="21" t="str">
        <f t="shared" si="23"/>
        <v>Medellín/Circuito Permanentes</v>
      </c>
      <c r="D640" s="13" t="s">
        <v>1311</v>
      </c>
      <c r="E640" s="13" t="s">
        <v>1312</v>
      </c>
      <c r="F640" s="6">
        <v>12</v>
      </c>
      <c r="G640" s="6">
        <v>785</v>
      </c>
      <c r="H640" s="6">
        <v>65.416666666666657</v>
      </c>
      <c r="I640" s="6">
        <v>610</v>
      </c>
      <c r="J640" s="6">
        <v>50.833333333333336</v>
      </c>
      <c r="K640" s="6">
        <v>150</v>
      </c>
      <c r="L640" s="6">
        <v>30.499999999999996</v>
      </c>
      <c r="M640" s="6">
        <v>34.166666666666664</v>
      </c>
      <c r="N640" s="6">
        <v>0.75</v>
      </c>
      <c r="O640" s="6">
        <v>16.5</v>
      </c>
      <c r="P640" s="6">
        <v>32.833333333333329</v>
      </c>
      <c r="Q640" s="6">
        <v>1.5</v>
      </c>
      <c r="R640" t="str">
        <f t="shared" si="22"/>
        <v>Medellín,Circuito Permanentes,Medellín/Circuito Permanentes,Juzgado 012 Civil del Circuito de Medellín,TATIANA VILLADA OSORIO,12,785,65.4166666666667,610,50.8333333333333,150,30.5,34.1666666666667,0.75,16.5,32.8333333333333,1.5</v>
      </c>
    </row>
    <row r="641" spans="1:18" ht="60" x14ac:dyDescent="0.25">
      <c r="A641" s="11" t="s">
        <v>576</v>
      </c>
      <c r="B641" s="11" t="s">
        <v>864</v>
      </c>
      <c r="C641" s="21" t="str">
        <f t="shared" si="23"/>
        <v>Medellín/Circuito Permanentes</v>
      </c>
      <c r="D641" s="13" t="s">
        <v>1313</v>
      </c>
      <c r="E641" s="13" t="s">
        <v>1314</v>
      </c>
      <c r="F641" s="6">
        <v>12</v>
      </c>
      <c r="G641" s="6">
        <v>833</v>
      </c>
      <c r="H641" s="6">
        <v>69.416666666666643</v>
      </c>
      <c r="I641" s="6">
        <v>596</v>
      </c>
      <c r="J641" s="6">
        <v>49.666666666666671</v>
      </c>
      <c r="K641" s="6">
        <v>170</v>
      </c>
      <c r="L641" s="6">
        <v>33.333333333333329</v>
      </c>
      <c r="M641" s="6">
        <v>34.666666666666679</v>
      </c>
      <c r="N641" s="6">
        <v>1.4166666666666663</v>
      </c>
      <c r="O641" s="6">
        <v>16.416666666666668</v>
      </c>
      <c r="P641" s="6">
        <v>33.166666666666664</v>
      </c>
      <c r="Q641" s="6">
        <v>8.3333333333333329E-2</v>
      </c>
      <c r="R641" t="str">
        <f t="shared" ref="R641:R704" si="24">+CONCATENATE(A641,",",B641,",",C641,",",D641,",",E641,",",F641,",",G641,",",H641,",",I641,",",J641,",",K641,",",L641,",",M641,",",N641,",",O641,",",P641,",",Q641)</f>
        <v>Medellín,Circuito Permanentes,Medellín/Circuito Permanentes,Juzgado 006 Civil del Circuito de Medellín,MAURICIO  ECHEVERRI  RODRIGUEZ,12,833,69.4166666666666,596,49.6666666666667,170,33.3333333333333,34.6666666666667,1.41666666666667,16.4166666666667,33.1666666666667,0.0833333333333333</v>
      </c>
    </row>
    <row r="642" spans="1:18" ht="60" x14ac:dyDescent="0.25">
      <c r="A642" s="11" t="s">
        <v>576</v>
      </c>
      <c r="B642" s="11" t="s">
        <v>864</v>
      </c>
      <c r="C642" s="21" t="str">
        <f t="shared" ref="C642:C705" si="25">CONCATENATE(A642,"/",B642)</f>
        <v>Medellín/Circuito Permanentes</v>
      </c>
      <c r="D642" s="13" t="s">
        <v>1315</v>
      </c>
      <c r="E642" s="13" t="s">
        <v>1316</v>
      </c>
      <c r="F642" s="6">
        <v>12</v>
      </c>
      <c r="G642" s="6">
        <v>633</v>
      </c>
      <c r="H642" s="6">
        <v>52.75</v>
      </c>
      <c r="I642" s="6">
        <v>592</v>
      </c>
      <c r="J642" s="6">
        <v>49.333333333333336</v>
      </c>
      <c r="K642" s="6">
        <v>103</v>
      </c>
      <c r="L642" s="6">
        <v>19.083333333333336</v>
      </c>
      <c r="M642" s="6">
        <v>33.166666666666664</v>
      </c>
      <c r="N642" s="6">
        <v>0.5</v>
      </c>
      <c r="O642" s="6">
        <v>16.083333333333332</v>
      </c>
      <c r="P642" s="6">
        <v>33.166666666666664</v>
      </c>
      <c r="Q642" s="6">
        <v>8.3333333333333329E-2</v>
      </c>
      <c r="R642" t="str">
        <f t="shared" si="24"/>
        <v>Medellín,Circuito Permanentes,Medellín/Circuito Permanentes,Juzgado 001 Civil del Circuito de Bello,JAIRO DE JESUS GIRALDO NARANJO,12,633,52.75,592,49.3333333333333,103,19.0833333333333,33.1666666666667,0.5,16.0833333333333,33.1666666666667,0.0833333333333333</v>
      </c>
    </row>
    <row r="643" spans="1:18" ht="60" x14ac:dyDescent="0.25">
      <c r="A643" s="11" t="s">
        <v>576</v>
      </c>
      <c r="B643" s="11" t="s">
        <v>864</v>
      </c>
      <c r="C643" s="21" t="str">
        <f t="shared" si="25"/>
        <v>Medellín/Circuito Permanentes</v>
      </c>
      <c r="D643" s="13" t="s">
        <v>1317</v>
      </c>
      <c r="E643" s="13" t="s">
        <v>1318</v>
      </c>
      <c r="F643" s="6">
        <v>12</v>
      </c>
      <c r="G643" s="6">
        <v>716</v>
      </c>
      <c r="H643" s="6">
        <v>59.666666666666664</v>
      </c>
      <c r="I643" s="6">
        <v>591</v>
      </c>
      <c r="J643" s="6">
        <v>49.25</v>
      </c>
      <c r="K643" s="6">
        <v>300</v>
      </c>
      <c r="L643" s="6">
        <v>25.166666666666664</v>
      </c>
      <c r="M643" s="6">
        <v>33</v>
      </c>
      <c r="N643" s="6">
        <v>1.5000000000000002</v>
      </c>
      <c r="O643" s="6">
        <v>16.75</v>
      </c>
      <c r="P643" s="6">
        <v>32.083333333333329</v>
      </c>
      <c r="Q643" s="6">
        <v>0.41666666666666674</v>
      </c>
      <c r="R643" t="str">
        <f t="shared" si="24"/>
        <v>Medellín,Circuito Permanentes,Medellín/Circuito Permanentes,Juzgado 011 Civil del Circuito de Medellín,BEATRIZ ELENA  RAMIREZ HOYOS,12,716,59.6666666666667,591,49.25,300,25.1666666666667,33,1.5,16.75,32.0833333333333,0.416666666666667</v>
      </c>
    </row>
    <row r="644" spans="1:18" ht="60" x14ac:dyDescent="0.25">
      <c r="A644" s="11" t="s">
        <v>576</v>
      </c>
      <c r="B644" s="11" t="s">
        <v>864</v>
      </c>
      <c r="C644" s="21" t="str">
        <f t="shared" si="25"/>
        <v>Medellín/Circuito Permanentes</v>
      </c>
      <c r="D644" s="13" t="s">
        <v>1319</v>
      </c>
      <c r="E644" s="13" t="s">
        <v>1320</v>
      </c>
      <c r="F644" s="6">
        <v>12</v>
      </c>
      <c r="G644" s="6">
        <v>788</v>
      </c>
      <c r="H644" s="6">
        <v>65.666666666666643</v>
      </c>
      <c r="I644" s="6">
        <v>566</v>
      </c>
      <c r="J644" s="6">
        <v>47.166666666666679</v>
      </c>
      <c r="K644" s="6">
        <v>131</v>
      </c>
      <c r="L644" s="6">
        <v>30.833333333333332</v>
      </c>
      <c r="M644" s="6">
        <v>33.416666666666664</v>
      </c>
      <c r="N644" s="6">
        <v>1.4166666666666663</v>
      </c>
      <c r="O644" s="6">
        <v>14.000000000000004</v>
      </c>
      <c r="P644" s="6">
        <v>32.833333333333336</v>
      </c>
      <c r="Q644" s="6">
        <v>0.33333333333333331</v>
      </c>
      <c r="R644" t="str">
        <f t="shared" si="24"/>
        <v>Medellín,Circuito Permanentes,Medellín/Circuito Permanentes,Juzgado 003 Civil del Circuito de Medellín,ANGELA MARIA  MEJIA ROMERO,12,788,65.6666666666666,566,47.1666666666667,131,30.8333333333333,33.4166666666667,1.41666666666667,14,32.8333333333333,0.333333333333333</v>
      </c>
    </row>
    <row r="645" spans="1:18" ht="60" x14ac:dyDescent="0.25">
      <c r="A645" s="11" t="s">
        <v>576</v>
      </c>
      <c r="B645" s="11" t="s">
        <v>864</v>
      </c>
      <c r="C645" s="21" t="str">
        <f t="shared" si="25"/>
        <v>Medellín/Circuito Permanentes</v>
      </c>
      <c r="D645" s="13" t="s">
        <v>1321</v>
      </c>
      <c r="E645" s="13" t="s">
        <v>1322</v>
      </c>
      <c r="F645" s="6">
        <v>12</v>
      </c>
      <c r="G645" s="6">
        <v>613</v>
      </c>
      <c r="H645" s="6">
        <v>51.083333333333336</v>
      </c>
      <c r="I645" s="6">
        <v>559</v>
      </c>
      <c r="J645" s="6">
        <v>46.583333333333336</v>
      </c>
      <c r="K645" s="6">
        <v>301</v>
      </c>
      <c r="L645" s="6">
        <v>16.083333333333332</v>
      </c>
      <c r="M645" s="6">
        <v>34.583333333333343</v>
      </c>
      <c r="N645" s="6">
        <v>0.41666666666666663</v>
      </c>
      <c r="O645" s="6">
        <v>8.5833333333333339</v>
      </c>
      <c r="P645" s="6">
        <v>38</v>
      </c>
      <c r="Q645" s="6">
        <v>0</v>
      </c>
      <c r="R645" t="str">
        <f t="shared" si="24"/>
        <v>Medellín,Circuito Permanentes,Medellín/Circuito Permanentes,Juzgado 002 Civil del Circuito de Bello,JOSE MAURICIO  GIRALDO  MONTOYA,12,613,51.0833333333333,559,46.5833333333333,301,16.0833333333333,34.5833333333333,0.416666666666667,8.58333333333333,38,0</v>
      </c>
    </row>
    <row r="646" spans="1:18" ht="60" x14ac:dyDescent="0.25">
      <c r="A646" s="11" t="s">
        <v>576</v>
      </c>
      <c r="B646" s="11" t="s">
        <v>864</v>
      </c>
      <c r="C646" s="21" t="str">
        <f t="shared" si="25"/>
        <v>Medellín/Circuito Permanentes</v>
      </c>
      <c r="D646" s="13" t="s">
        <v>1323</v>
      </c>
      <c r="E646" s="13" t="s">
        <v>1324</v>
      </c>
      <c r="F646" s="6">
        <v>12</v>
      </c>
      <c r="G646" s="6">
        <v>627</v>
      </c>
      <c r="H646" s="6">
        <v>52.250000000000007</v>
      </c>
      <c r="I646" s="6">
        <v>559</v>
      </c>
      <c r="J646" s="6">
        <v>46.583333333333336</v>
      </c>
      <c r="K646" s="6">
        <v>189</v>
      </c>
      <c r="L646" s="6">
        <v>20.083333333333339</v>
      </c>
      <c r="M646" s="6">
        <v>31.916666666666668</v>
      </c>
      <c r="N646" s="6">
        <v>0.25</v>
      </c>
      <c r="O646" s="6">
        <v>15.083333333333336</v>
      </c>
      <c r="P646" s="6">
        <v>31.416666666666661</v>
      </c>
      <c r="Q646" s="6">
        <v>8.3333333333333329E-2</v>
      </c>
      <c r="R646" t="str">
        <f t="shared" si="24"/>
        <v>Medellín,Circuito Permanentes,Medellín/Circuito Permanentes,Juzgado 002 Civil del Circuito de Itagüí,LEONARDO  GOMEZ  RENDON,12,627,52.25,559,46.5833333333333,189,20.0833333333333,31.9166666666667,0.25,15.0833333333333,31.4166666666667,0.0833333333333333</v>
      </c>
    </row>
    <row r="647" spans="1:18" ht="60" x14ac:dyDescent="0.25">
      <c r="A647" s="11" t="s">
        <v>576</v>
      </c>
      <c r="B647" s="11" t="s">
        <v>864</v>
      </c>
      <c r="C647" s="21" t="str">
        <f t="shared" si="25"/>
        <v>Medellín/Circuito Permanentes</v>
      </c>
      <c r="D647" s="13" t="s">
        <v>1325</v>
      </c>
      <c r="E647" s="13" t="s">
        <v>1326</v>
      </c>
      <c r="F647" s="6">
        <v>12</v>
      </c>
      <c r="G647" s="6">
        <v>550</v>
      </c>
      <c r="H647" s="6">
        <v>45.83333333333335</v>
      </c>
      <c r="I647" s="6">
        <v>547</v>
      </c>
      <c r="J647" s="6">
        <v>45.583333333333336</v>
      </c>
      <c r="K647" s="6">
        <v>108</v>
      </c>
      <c r="L647" s="6">
        <v>12.083333333333332</v>
      </c>
      <c r="M647" s="6">
        <v>33.583333333333343</v>
      </c>
      <c r="N647" s="6">
        <v>0.16666666666666666</v>
      </c>
      <c r="O647" s="6">
        <v>11.916666666666666</v>
      </c>
      <c r="P647" s="6">
        <v>33.583333333333336</v>
      </c>
      <c r="Q647" s="6">
        <v>8.3333333333333329E-2</v>
      </c>
      <c r="R647" t="str">
        <f t="shared" si="24"/>
        <v>Medellín,Circuito Permanentes,Medellín/Circuito Permanentes,Juzgado 022 Civil del Circuito de Medellín,ADRIANA MILENA FUENTES GALVIS,12,550,45.8333333333333,547,45.5833333333333,108,12.0833333333333,33.5833333333333,0.166666666666667,11.9166666666667,33.5833333333333,0.0833333333333333</v>
      </c>
    </row>
    <row r="648" spans="1:18" ht="60" x14ac:dyDescent="0.25">
      <c r="A648" s="11" t="s">
        <v>576</v>
      </c>
      <c r="B648" s="11" t="s">
        <v>864</v>
      </c>
      <c r="C648" s="21" t="str">
        <f t="shared" si="25"/>
        <v>Medellín/Circuito Permanentes</v>
      </c>
      <c r="D648" s="13" t="s">
        <v>1327</v>
      </c>
      <c r="E648" s="13" t="s">
        <v>1328</v>
      </c>
      <c r="F648" s="6">
        <v>12</v>
      </c>
      <c r="G648" s="6">
        <v>572</v>
      </c>
      <c r="H648" s="6">
        <v>47.666666666666679</v>
      </c>
      <c r="I648" s="6">
        <v>540</v>
      </c>
      <c r="J648" s="6">
        <v>45</v>
      </c>
      <c r="K648" s="6">
        <v>117</v>
      </c>
      <c r="L648" s="6">
        <v>13.916666666666666</v>
      </c>
      <c r="M648" s="6">
        <v>33.583333333333329</v>
      </c>
      <c r="N648" s="6">
        <v>0.16666666666666666</v>
      </c>
      <c r="O648" s="6">
        <v>10.916666666666668</v>
      </c>
      <c r="P648" s="6">
        <v>33.999999999999986</v>
      </c>
      <c r="Q648" s="6">
        <v>8.3333333333333329E-2</v>
      </c>
      <c r="R648" t="str">
        <f t="shared" si="24"/>
        <v>Medellín,Circuito Permanentes,Medellín/Circuito Permanentes,Juzgado 020 Civil del Circuito de Medellín,OMAR VASQUEZ  CUARTAS,12,572,47.6666666666667,540,45,117,13.9166666666667,33.5833333333333,0.166666666666667,10.9166666666667,34,0.0833333333333333</v>
      </c>
    </row>
    <row r="649" spans="1:18" ht="60" x14ac:dyDescent="0.25">
      <c r="A649" s="11" t="s">
        <v>576</v>
      </c>
      <c r="B649" s="11" t="s">
        <v>864</v>
      </c>
      <c r="C649" s="21" t="str">
        <f t="shared" si="25"/>
        <v>Medellín/Circuito Permanentes</v>
      </c>
      <c r="D649" s="13" t="s">
        <v>1329</v>
      </c>
      <c r="E649" s="13" t="s">
        <v>1330</v>
      </c>
      <c r="F649" s="6">
        <v>12</v>
      </c>
      <c r="G649" s="6">
        <v>557</v>
      </c>
      <c r="H649" s="6">
        <v>46.416666666666693</v>
      </c>
      <c r="I649" s="6">
        <v>529</v>
      </c>
      <c r="J649" s="6">
        <v>44.08333333333335</v>
      </c>
      <c r="K649" s="6">
        <v>88</v>
      </c>
      <c r="L649" s="6">
        <v>11.75</v>
      </c>
      <c r="M649" s="6">
        <v>34.333333333333336</v>
      </c>
      <c r="N649" s="6">
        <v>0.33333333333333337</v>
      </c>
      <c r="O649" s="6">
        <v>10.58333333333333</v>
      </c>
      <c r="P649" s="6">
        <v>33.250000000000007</v>
      </c>
      <c r="Q649" s="6">
        <v>0.25</v>
      </c>
      <c r="R649" t="str">
        <f t="shared" si="24"/>
        <v>Medellín,Circuito Permanentes,Medellín/Circuito Permanentes,Juzgado 019 Civil del Circuito de Medellín,ALVARO ORDOÑEZ GUZMAN,12,557,46.4166666666667,529,44.0833333333333,88,11.75,34.3333333333333,0.333333333333333,10.5833333333333,33.25,0.25</v>
      </c>
    </row>
    <row r="650" spans="1:18" ht="60" x14ac:dyDescent="0.25">
      <c r="A650" s="11" t="s">
        <v>576</v>
      </c>
      <c r="B650" s="11" t="s">
        <v>864</v>
      </c>
      <c r="C650" s="21" t="str">
        <f t="shared" si="25"/>
        <v>Medellín/Circuito Permanentes</v>
      </c>
      <c r="D650" s="13" t="s">
        <v>1331</v>
      </c>
      <c r="E650" s="13" t="s">
        <v>1332</v>
      </c>
      <c r="F650" s="6">
        <v>12</v>
      </c>
      <c r="G650" s="6">
        <v>548</v>
      </c>
      <c r="H650" s="6">
        <v>45.666666666666679</v>
      </c>
      <c r="I650" s="6">
        <v>519</v>
      </c>
      <c r="J650" s="6">
        <v>43.249999999999993</v>
      </c>
      <c r="K650" s="6">
        <v>111</v>
      </c>
      <c r="L650" s="6">
        <v>12.416666666666668</v>
      </c>
      <c r="M650" s="6">
        <v>33.166666666666671</v>
      </c>
      <c r="N650" s="6">
        <v>8.3333333333333329E-2</v>
      </c>
      <c r="O650" s="6">
        <v>10.5</v>
      </c>
      <c r="P650" s="6">
        <v>32.666666666666657</v>
      </c>
      <c r="Q650" s="6">
        <v>8.3333333333333329E-2</v>
      </c>
      <c r="R650" t="str">
        <f t="shared" si="24"/>
        <v>Medellín,Circuito Permanentes,Medellín/Circuito Permanentes,Juzgado 018 Civil del Circuito de Medellín,WILLIAM FERNANDO LONDOÑO BRAND,12,548,45.6666666666667,519,43.25,111,12.4166666666667,33.1666666666667,0.0833333333333333,10.5,32.6666666666667,0.0833333333333333</v>
      </c>
    </row>
    <row r="651" spans="1:18" ht="60" x14ac:dyDescent="0.25">
      <c r="A651" s="11" t="s">
        <v>576</v>
      </c>
      <c r="B651" s="11" t="s">
        <v>864</v>
      </c>
      <c r="C651" s="21" t="str">
        <f t="shared" si="25"/>
        <v>Medellín/Circuito Permanentes</v>
      </c>
      <c r="D651" s="13" t="s">
        <v>1333</v>
      </c>
      <c r="E651" s="13" t="s">
        <v>1334</v>
      </c>
      <c r="F651" s="6">
        <v>12</v>
      </c>
      <c r="G651" s="6">
        <v>633</v>
      </c>
      <c r="H651" s="6">
        <v>52.75</v>
      </c>
      <c r="I651" s="6">
        <v>519</v>
      </c>
      <c r="J651" s="6">
        <v>43.25</v>
      </c>
      <c r="K651" s="6">
        <v>193</v>
      </c>
      <c r="L651" s="6">
        <v>21.249999999999996</v>
      </c>
      <c r="M651" s="6">
        <v>31.166666666666664</v>
      </c>
      <c r="N651" s="6">
        <v>0.33333333333333331</v>
      </c>
      <c r="O651" s="6">
        <v>12.916666666666666</v>
      </c>
      <c r="P651" s="6">
        <v>30.250000000000004</v>
      </c>
      <c r="Q651" s="6">
        <v>8.3333333333333329E-2</v>
      </c>
      <c r="R651" t="str">
        <f t="shared" si="24"/>
        <v>Medellín,Circuito Permanentes,Medellín/Circuito Permanentes,Juzgado 001 Civil del Circuito de Itagüí,SERGIO ESCOBAR HOLGUÍN,12,633,52.75,519,43.25,193,21.25,31.1666666666667,0.333333333333333,12.9166666666667,30.25,0.0833333333333333</v>
      </c>
    </row>
    <row r="652" spans="1:18" ht="60" x14ac:dyDescent="0.25">
      <c r="A652" s="11" t="s">
        <v>576</v>
      </c>
      <c r="B652" s="11" t="s">
        <v>864</v>
      </c>
      <c r="C652" s="21" t="str">
        <f t="shared" si="25"/>
        <v>Medellín/Circuito Permanentes</v>
      </c>
      <c r="D652" s="13" t="s">
        <v>1335</v>
      </c>
      <c r="E652" s="13" t="s">
        <v>1336</v>
      </c>
      <c r="F652" s="6">
        <v>12</v>
      </c>
      <c r="G652" s="6">
        <v>544</v>
      </c>
      <c r="H652" s="6">
        <v>45.333333333333329</v>
      </c>
      <c r="I652" s="6">
        <v>503</v>
      </c>
      <c r="J652" s="6">
        <v>41.916666666666664</v>
      </c>
      <c r="K652" s="6">
        <v>276</v>
      </c>
      <c r="L652" s="6">
        <v>29.25</v>
      </c>
      <c r="M652" s="6">
        <v>16.083333333333329</v>
      </c>
      <c r="N652" s="6"/>
      <c r="O652" s="6">
        <v>25.25</v>
      </c>
      <c r="P652" s="6">
        <v>16.666666666666664</v>
      </c>
      <c r="Q652" s="6"/>
      <c r="R652" t="str">
        <f t="shared" si="24"/>
        <v>Medellín,Circuito Permanentes,Medellín/Circuito Permanentes,Juzgado 001 Civil del Circuito de Caldas,DIANA MARCELA SALAZAR PUERTA,12,544,45.3333333333333,503,41.9166666666667,276,29.25,16.0833333333333,,25.25,16.6666666666667,</v>
      </c>
    </row>
    <row r="653" spans="1:18" ht="60" x14ac:dyDescent="0.25">
      <c r="A653" s="11" t="s">
        <v>576</v>
      </c>
      <c r="B653" s="11" t="s">
        <v>864</v>
      </c>
      <c r="C653" s="21" t="str">
        <f t="shared" si="25"/>
        <v>Medellín/Circuito Permanentes</v>
      </c>
      <c r="D653" s="13" t="s">
        <v>1337</v>
      </c>
      <c r="E653" s="13" t="s">
        <v>1338</v>
      </c>
      <c r="F653" s="6">
        <v>12</v>
      </c>
      <c r="G653" s="6">
        <v>580</v>
      </c>
      <c r="H653" s="6">
        <v>48.333333333333329</v>
      </c>
      <c r="I653" s="6">
        <v>491</v>
      </c>
      <c r="J653" s="6">
        <v>40.916666666666671</v>
      </c>
      <c r="K653" s="6">
        <v>205</v>
      </c>
      <c r="L653" s="6">
        <v>27.166666666666664</v>
      </c>
      <c r="M653" s="6">
        <v>20.916666666666668</v>
      </c>
      <c r="N653" s="6">
        <v>0.25000000000000006</v>
      </c>
      <c r="O653" s="6">
        <v>21.333333333333332</v>
      </c>
      <c r="P653" s="6">
        <v>19.416666666666664</v>
      </c>
      <c r="Q653" s="6">
        <v>0.16666666666666666</v>
      </c>
      <c r="R653" t="str">
        <f t="shared" si="24"/>
        <v>Medellín,Circuito Permanentes,Medellín/Circuito Permanentes,Juzgado 001 Civil del Circuito de Envigado,GERMAN ALONSO  FLOREZ  HINCAPIE,12,580,48.3333333333333,491,40.9166666666667,205,27.1666666666667,20.9166666666667,0.25,21.3333333333333,19.4166666666667,0.166666666666667</v>
      </c>
    </row>
    <row r="654" spans="1:18" ht="60" x14ac:dyDescent="0.25">
      <c r="A654" s="11" t="s">
        <v>576</v>
      </c>
      <c r="B654" s="11" t="s">
        <v>864</v>
      </c>
      <c r="C654" s="21" t="str">
        <f t="shared" si="25"/>
        <v>Medellín/Circuito Permanentes</v>
      </c>
      <c r="D654" s="13" t="s">
        <v>1339</v>
      </c>
      <c r="E654" s="13" t="s">
        <v>1340</v>
      </c>
      <c r="F654" s="6">
        <v>12</v>
      </c>
      <c r="G654" s="6">
        <v>562</v>
      </c>
      <c r="H654" s="6">
        <v>46.833333333333329</v>
      </c>
      <c r="I654" s="6">
        <v>479</v>
      </c>
      <c r="J654" s="6">
        <v>39.916666666666671</v>
      </c>
      <c r="K654" s="6">
        <v>214</v>
      </c>
      <c r="L654" s="6">
        <v>26</v>
      </c>
      <c r="M654" s="6">
        <v>20.75</v>
      </c>
      <c r="N654" s="6">
        <v>8.3333333333333329E-2</v>
      </c>
      <c r="O654" s="6">
        <v>18.500000000000004</v>
      </c>
      <c r="P654" s="6">
        <v>21.166666666666664</v>
      </c>
      <c r="Q654" s="6">
        <v>0.25</v>
      </c>
      <c r="R654" t="str">
        <f t="shared" si="24"/>
        <v>Medellín,Circuito Permanentes,Medellín/Circuito Permanentes,Juzgado 002 Civil del Circuito de Envigado,LUIS FERNANDO  URIBE  GARCIA,12,562,46.8333333333333,479,39.9166666666667,214,26,20.75,0.0833333333333333,18.5,21.1666666666667,0.25</v>
      </c>
    </row>
    <row r="655" spans="1:18" ht="60" x14ac:dyDescent="0.25">
      <c r="A655" s="11" t="s">
        <v>576</v>
      </c>
      <c r="B655" s="11" t="s">
        <v>864</v>
      </c>
      <c r="C655" s="21" t="str">
        <f t="shared" si="25"/>
        <v>Medellín/Circuito Permanentes</v>
      </c>
      <c r="D655" s="13" t="s">
        <v>1341</v>
      </c>
      <c r="E655" s="13" t="s">
        <v>1342</v>
      </c>
      <c r="F655" s="6">
        <v>9</v>
      </c>
      <c r="G655" s="6">
        <v>567</v>
      </c>
      <c r="H655" s="6">
        <v>63.000000000000021</v>
      </c>
      <c r="I655" s="6">
        <v>472</v>
      </c>
      <c r="J655" s="6">
        <v>52.444444444444457</v>
      </c>
      <c r="K655" s="6">
        <v>405</v>
      </c>
      <c r="L655" s="6">
        <v>26.888888888888889</v>
      </c>
      <c r="M655" s="6">
        <v>34.888888888888893</v>
      </c>
      <c r="N655" s="6">
        <v>1.2222222222222221</v>
      </c>
      <c r="O655" s="6">
        <v>18</v>
      </c>
      <c r="P655" s="6">
        <v>34.000000000000007</v>
      </c>
      <c r="Q655" s="6">
        <v>0.44444444444444442</v>
      </c>
      <c r="R655" t="str">
        <f t="shared" si="24"/>
        <v>Medellín,Circuito Permanentes,Medellín/Circuito Permanentes,Juzgado 015 Civil del Circuito de Medellín,RICARDO LEON  OQUENDO MORANTES,9,567,63,472,52.4444444444445,405,26.8888888888889,34.8888888888889,1.22222222222222,18,34,0.444444444444444</v>
      </c>
    </row>
    <row r="656" spans="1:18" ht="60" x14ac:dyDescent="0.25">
      <c r="A656" s="11" t="s">
        <v>576</v>
      </c>
      <c r="B656" s="11" t="s">
        <v>864</v>
      </c>
      <c r="C656" s="21" t="str">
        <f t="shared" si="25"/>
        <v>Medellín/Circuito Permanentes</v>
      </c>
      <c r="D656" s="13" t="s">
        <v>1343</v>
      </c>
      <c r="E656" s="13" t="s">
        <v>1344</v>
      </c>
      <c r="F656" s="6">
        <v>12</v>
      </c>
      <c r="G656" s="6">
        <v>469</v>
      </c>
      <c r="H656" s="6">
        <v>39.083333333333336</v>
      </c>
      <c r="I656" s="6">
        <v>455</v>
      </c>
      <c r="J656" s="6">
        <v>37.916666666666664</v>
      </c>
      <c r="K656" s="6">
        <v>242</v>
      </c>
      <c r="L656" s="6">
        <v>5.2499999999999982</v>
      </c>
      <c r="M656" s="6">
        <v>33.75</v>
      </c>
      <c r="N656" s="6">
        <v>8.3333333333333329E-2</v>
      </c>
      <c r="O656" s="6">
        <v>5.583333333333333</v>
      </c>
      <c r="P656" s="6">
        <v>32.25</v>
      </c>
      <c r="Q656" s="6">
        <v>8.3333333333333329E-2</v>
      </c>
      <c r="R656" t="str">
        <f t="shared" si="24"/>
        <v>Medellín,Circuito Permanentes,Medellín/Circuito Permanentes,Juzgado 021 Civil del Circuito de Medellín,JORGE HUMBERTO IBARRA,12,469,39.0833333333333,455,37.9166666666667,242,5.25,33.75,0.0833333333333333,5.58333333333333,32.25,0.0833333333333333</v>
      </c>
    </row>
    <row r="657" spans="1:18" ht="60" x14ac:dyDescent="0.25">
      <c r="A657" s="11" t="s">
        <v>576</v>
      </c>
      <c r="B657" s="11" t="s">
        <v>864</v>
      </c>
      <c r="C657" s="21" t="str">
        <f t="shared" si="25"/>
        <v>Medellín/Circuito Permanentes</v>
      </c>
      <c r="D657" s="13" t="s">
        <v>1345</v>
      </c>
      <c r="E657" s="13" t="s">
        <v>1346</v>
      </c>
      <c r="F657" s="6">
        <v>9</v>
      </c>
      <c r="G657" s="6">
        <v>604</v>
      </c>
      <c r="H657" s="6">
        <v>67.111111111111143</v>
      </c>
      <c r="I657" s="6">
        <v>432</v>
      </c>
      <c r="J657" s="6">
        <v>48</v>
      </c>
      <c r="K657" s="6">
        <v>389</v>
      </c>
      <c r="L657" s="6">
        <v>30.333333333333336</v>
      </c>
      <c r="M657" s="6">
        <v>35.444444444444436</v>
      </c>
      <c r="N657" s="6">
        <v>1.3333333333333333</v>
      </c>
      <c r="O657" s="6">
        <v>12</v>
      </c>
      <c r="P657" s="6">
        <v>35.222222222222221</v>
      </c>
      <c r="Q657" s="6">
        <v>0.77777777777777768</v>
      </c>
      <c r="R657" t="str">
        <f t="shared" si="24"/>
        <v>Medellín,Circuito Permanentes,Medellín/Circuito Permanentes,Juzgado 001 Civil del Circuito de Medellín,JOSE ALEJANDRO  GOMEZ OROZCO,9,604,67.1111111111111,432,48,389,30.3333333333333,35.4444444444444,1.33333333333333,12,35.2222222222222,0.777777777777778</v>
      </c>
    </row>
    <row r="658" spans="1:18" ht="60" x14ac:dyDescent="0.25">
      <c r="A658" s="11" t="s">
        <v>576</v>
      </c>
      <c r="B658" s="11" t="s">
        <v>864</v>
      </c>
      <c r="C658" s="21" t="str">
        <f t="shared" si="25"/>
        <v>Medellín/Circuito Permanentes</v>
      </c>
      <c r="D658" s="13" t="s">
        <v>1347</v>
      </c>
      <c r="E658" s="13" t="s">
        <v>1348</v>
      </c>
      <c r="F658" s="6">
        <v>12</v>
      </c>
      <c r="G658" s="6">
        <v>544</v>
      </c>
      <c r="H658" s="6">
        <v>45.333333333333329</v>
      </c>
      <c r="I658" s="6">
        <v>409</v>
      </c>
      <c r="J658" s="6">
        <v>34.083333333333336</v>
      </c>
      <c r="K658" s="6">
        <v>258</v>
      </c>
      <c r="L658" s="6">
        <v>25.333333333333332</v>
      </c>
      <c r="M658" s="6">
        <v>19.999999999999996</v>
      </c>
      <c r="N658" s="6"/>
      <c r="O658" s="6">
        <v>14.166666666666668</v>
      </c>
      <c r="P658" s="6">
        <v>19.916666666666671</v>
      </c>
      <c r="Q658" s="6"/>
      <c r="R658" t="str">
        <f t="shared" si="24"/>
        <v>Medellín,Circuito Permanentes,Medellín/Circuito Permanentes,Juzgado 003 Civil del Circuito de Envigado,HERNANDO ANTONIO BUSTAMANTE  TRIVIÑO,12,544,45.3333333333333,409,34.0833333333333,258,25.3333333333333,20,,14.1666666666667,19.9166666666667,</v>
      </c>
    </row>
    <row r="659" spans="1:18" ht="60" x14ac:dyDescent="0.25">
      <c r="A659" s="11" t="s">
        <v>576</v>
      </c>
      <c r="B659" s="11" t="s">
        <v>864</v>
      </c>
      <c r="C659" s="21" t="str">
        <f t="shared" si="25"/>
        <v>Medellín/Circuito Permanentes</v>
      </c>
      <c r="D659" s="13" t="s">
        <v>1349</v>
      </c>
      <c r="E659" s="13" t="s">
        <v>1350</v>
      </c>
      <c r="F659" s="6">
        <v>12</v>
      </c>
      <c r="G659" s="6">
        <v>395</v>
      </c>
      <c r="H659" s="6">
        <v>32.916666666666671</v>
      </c>
      <c r="I659" s="6">
        <v>268</v>
      </c>
      <c r="J659" s="6">
        <v>22.333333333333332</v>
      </c>
      <c r="K659" s="6">
        <v>256</v>
      </c>
      <c r="L659" s="6">
        <v>22.333333333333336</v>
      </c>
      <c r="M659" s="6">
        <v>10.5</v>
      </c>
      <c r="N659" s="6">
        <v>8.3333333333333329E-2</v>
      </c>
      <c r="O659" s="6">
        <v>12.5</v>
      </c>
      <c r="P659" s="6">
        <v>9.8333333333333339</v>
      </c>
      <c r="Q659" s="6">
        <v>0</v>
      </c>
      <c r="R659" t="str">
        <f t="shared" si="24"/>
        <v>Medellín,Circuito Permanentes,Medellín/Circuito Permanentes,Juzgado 001 Civil del Circuito de Girardota,DIANA MILENA SABOGAL OSPINA,12,395,32.9166666666667,268,22.3333333333333,256,22.3333333333333,10.5,0.0833333333333333,12.5,9.83333333333333,0</v>
      </c>
    </row>
    <row r="660" spans="1:18" ht="60" x14ac:dyDescent="0.25">
      <c r="A660" s="11" t="s">
        <v>655</v>
      </c>
      <c r="B660" s="11" t="s">
        <v>864</v>
      </c>
      <c r="C660" s="21" t="str">
        <f t="shared" si="25"/>
        <v>Mocoa/Circuito Permanentes</v>
      </c>
      <c r="D660" s="5" t="s">
        <v>1351</v>
      </c>
      <c r="E660" s="5" t="s">
        <v>1352</v>
      </c>
      <c r="F660" s="6">
        <v>12</v>
      </c>
      <c r="G660" s="6">
        <v>253</v>
      </c>
      <c r="H660" s="6">
        <v>21.083333333333329</v>
      </c>
      <c r="I660" s="6">
        <v>239</v>
      </c>
      <c r="J660" s="6">
        <v>19.916666666666664</v>
      </c>
      <c r="K660" s="6">
        <v>68</v>
      </c>
      <c r="L660" s="6">
        <v>5</v>
      </c>
      <c r="M660" s="6">
        <v>16</v>
      </c>
      <c r="N660" s="6">
        <v>8.3333333333333329E-2</v>
      </c>
      <c r="O660" s="6">
        <v>3.4166666666666661</v>
      </c>
      <c r="P660" s="6">
        <v>16.5</v>
      </c>
      <c r="Q660" s="6">
        <v>0</v>
      </c>
      <c r="R660" t="str">
        <f t="shared" si="24"/>
        <v>Mocoa,Circuito Permanentes,Mocoa/Circuito Permanentes,Juzgado 001 Civil del Circuito de Mocoa,VICENTE JAVIER DUARTE,12,253,21.0833333333333,239,19.9166666666667,68,5,16,0.0833333333333333,3.41666666666667,16.5,0</v>
      </c>
    </row>
    <row r="661" spans="1:18" ht="60" x14ac:dyDescent="0.25">
      <c r="A661" s="11" t="s">
        <v>660</v>
      </c>
      <c r="B661" s="11" t="s">
        <v>864</v>
      </c>
      <c r="C661" s="21" t="str">
        <f t="shared" si="25"/>
        <v>Montería/Circuito Permanentes</v>
      </c>
      <c r="D661" s="13" t="s">
        <v>1353</v>
      </c>
      <c r="E661" s="13" t="s">
        <v>1354</v>
      </c>
      <c r="F661" s="6">
        <v>12</v>
      </c>
      <c r="G661" s="6">
        <v>594</v>
      </c>
      <c r="H661" s="6">
        <v>49.499999999999993</v>
      </c>
      <c r="I661" s="6">
        <v>512</v>
      </c>
      <c r="J661" s="6">
        <v>42.666666666666664</v>
      </c>
      <c r="K661" s="6">
        <v>167</v>
      </c>
      <c r="L661" s="6">
        <v>28.083333333333332</v>
      </c>
      <c r="M661" s="6">
        <v>21.166666666666664</v>
      </c>
      <c r="N661" s="6">
        <v>0.25000000000000006</v>
      </c>
      <c r="O661" s="6">
        <v>21.666666666666664</v>
      </c>
      <c r="P661" s="6">
        <v>20.833333333333332</v>
      </c>
      <c r="Q661" s="6">
        <v>0.16666666666666671</v>
      </c>
      <c r="R661" t="str">
        <f t="shared" si="24"/>
        <v>Montería,Circuito Permanentes,Montería/Circuito Permanentes,Juzgado 001 Civil del Circuito de Montería,LIZ MERCEDES CASALINS WILCHES,12,594,49.5,512,42.6666666666667,167,28.0833333333333,21.1666666666667,0.25,21.6666666666667,20.8333333333333,0.166666666666667</v>
      </c>
    </row>
    <row r="662" spans="1:18" ht="60" x14ac:dyDescent="0.25">
      <c r="A662" s="11" t="s">
        <v>660</v>
      </c>
      <c r="B662" s="11" t="s">
        <v>864</v>
      </c>
      <c r="C662" s="21" t="str">
        <f t="shared" si="25"/>
        <v>Montería/Circuito Permanentes</v>
      </c>
      <c r="D662" s="13" t="s">
        <v>1355</v>
      </c>
      <c r="E662" s="13" t="s">
        <v>1356</v>
      </c>
      <c r="F662" s="6">
        <v>12</v>
      </c>
      <c r="G662" s="6">
        <v>528</v>
      </c>
      <c r="H662" s="6">
        <v>44</v>
      </c>
      <c r="I662" s="6">
        <v>506</v>
      </c>
      <c r="J662" s="6">
        <v>42.166666666666657</v>
      </c>
      <c r="K662" s="6">
        <v>99</v>
      </c>
      <c r="L662" s="6">
        <v>21.333333333333336</v>
      </c>
      <c r="M662" s="6">
        <v>22.250000000000007</v>
      </c>
      <c r="N662" s="6">
        <v>0.41666666666666663</v>
      </c>
      <c r="O662" s="6">
        <v>20</v>
      </c>
      <c r="P662" s="6">
        <v>21.666666666666668</v>
      </c>
      <c r="Q662" s="6">
        <v>0.5</v>
      </c>
      <c r="R662" t="str">
        <f t="shared" si="24"/>
        <v>Montería,Circuito Permanentes,Montería/Circuito Permanentes,Juzgado 004 Civil del Circuito de Montería,CARLOS ARTURO RUIZ  SAENZ,12,528,44,506,42.1666666666667,99,21.3333333333333,22.25,0.416666666666667,20,21.6666666666667,0.5</v>
      </c>
    </row>
    <row r="663" spans="1:18" ht="75" x14ac:dyDescent="0.25">
      <c r="A663" s="11" t="s">
        <v>660</v>
      </c>
      <c r="B663" s="11" t="s">
        <v>864</v>
      </c>
      <c r="C663" s="21" t="str">
        <f t="shared" si="25"/>
        <v>Montería/Circuito Permanentes</v>
      </c>
      <c r="D663" s="13" t="s">
        <v>1357</v>
      </c>
      <c r="E663" s="13" t="s">
        <v>1358</v>
      </c>
      <c r="F663" s="6">
        <v>12</v>
      </c>
      <c r="G663" s="6">
        <v>601</v>
      </c>
      <c r="H663" s="6">
        <v>50.083333333333321</v>
      </c>
      <c r="I663" s="6">
        <v>463</v>
      </c>
      <c r="J663" s="6">
        <v>38.583333333333336</v>
      </c>
      <c r="K663" s="6">
        <v>138</v>
      </c>
      <c r="L663" s="6">
        <v>28.333333333333329</v>
      </c>
      <c r="M663" s="6">
        <v>21.583333333333332</v>
      </c>
      <c r="N663" s="6">
        <v>0.16666666666666671</v>
      </c>
      <c r="O663" s="6">
        <v>16.000000000000004</v>
      </c>
      <c r="P663" s="6">
        <v>22.416666666666668</v>
      </c>
      <c r="Q663" s="6">
        <v>0.16666666666666671</v>
      </c>
      <c r="R663" t="str">
        <f t="shared" si="24"/>
        <v>Montería,Circuito Permanentes,Montería/Circuito Permanentes,Juzgado 003 Civil del Circuito de Montería,MARÍA CRISTINA ARRIETA  BLANQUICETT,12,601,50.0833333333333,463,38.5833333333333,138,28.3333333333333,21.5833333333333,0.166666666666667,16,22.4166666666667,0.166666666666667</v>
      </c>
    </row>
    <row r="664" spans="1:18" ht="60" x14ac:dyDescent="0.25">
      <c r="A664" s="11" t="s">
        <v>660</v>
      </c>
      <c r="B664" s="11" t="s">
        <v>864</v>
      </c>
      <c r="C664" s="21" t="str">
        <f t="shared" si="25"/>
        <v>Montería/Circuito Permanentes</v>
      </c>
      <c r="D664" s="13" t="s">
        <v>1359</v>
      </c>
      <c r="E664" s="13" t="s">
        <v>1360</v>
      </c>
      <c r="F664" s="6">
        <v>12</v>
      </c>
      <c r="G664" s="6">
        <v>333</v>
      </c>
      <c r="H664" s="6">
        <v>27.749999999999996</v>
      </c>
      <c r="I664" s="6">
        <v>455</v>
      </c>
      <c r="J664" s="6">
        <v>37.916666666666671</v>
      </c>
      <c r="K664" s="6">
        <v>439</v>
      </c>
      <c r="L664" s="6">
        <v>16.333333333333332</v>
      </c>
      <c r="M664" s="6">
        <v>11.333333333333332</v>
      </c>
      <c r="N664" s="6">
        <v>8.3333333333333329E-2</v>
      </c>
      <c r="O664" s="6">
        <v>26.333333333333332</v>
      </c>
      <c r="P664" s="6">
        <v>11.499999999999998</v>
      </c>
      <c r="Q664" s="6">
        <v>8.3333333333333329E-2</v>
      </c>
      <c r="R664" t="str">
        <f t="shared" si="24"/>
        <v>Montería,Circuito Permanentes,Montería/Circuito Permanentes,Juzgado 001 Civil del Circuito de Lorica,MARTIN ALONSO MONTIEL  SALGADO,12,333,27.75,455,37.9166666666667,439,16.3333333333333,11.3333333333333,0.0833333333333333,26.3333333333333,11.5,0.0833333333333333</v>
      </c>
    </row>
    <row r="665" spans="1:18" ht="60" x14ac:dyDescent="0.25">
      <c r="A665" s="11" t="s">
        <v>660</v>
      </c>
      <c r="B665" s="11" t="s">
        <v>864</v>
      </c>
      <c r="C665" s="21" t="str">
        <f t="shared" si="25"/>
        <v>Montería/Circuito Permanentes</v>
      </c>
      <c r="D665" s="13" t="s">
        <v>1361</v>
      </c>
      <c r="E665" s="13" t="s">
        <v>1362</v>
      </c>
      <c r="F665" s="6">
        <v>12</v>
      </c>
      <c r="G665" s="6">
        <v>574</v>
      </c>
      <c r="H665" s="6">
        <v>47.833333333333314</v>
      </c>
      <c r="I665" s="6">
        <v>432</v>
      </c>
      <c r="J665" s="6">
        <v>35.999999999999993</v>
      </c>
      <c r="K665" s="6">
        <v>141</v>
      </c>
      <c r="L665" s="6">
        <v>25.833333333333325</v>
      </c>
      <c r="M665" s="6">
        <v>21.75</v>
      </c>
      <c r="N665" s="6">
        <v>0.25000000000000006</v>
      </c>
      <c r="O665" s="6">
        <v>14.416666666666666</v>
      </c>
      <c r="P665" s="6">
        <v>21.416666666666668</v>
      </c>
      <c r="Q665" s="6">
        <v>0.16666666666666671</v>
      </c>
      <c r="R665" t="str">
        <f t="shared" si="24"/>
        <v>Montería,Circuito Permanentes,Montería/Circuito Permanentes,Juzgado 002 Civil del Circuito de Montería,HELMER RAMON CORTES  UPARELA,12,574,47.8333333333333,432,36,141,25.8333333333333,21.75,0.25,14.4166666666667,21.4166666666667,0.166666666666667</v>
      </c>
    </row>
    <row r="666" spans="1:18" ht="60" x14ac:dyDescent="0.25">
      <c r="A666" s="11" t="s">
        <v>660</v>
      </c>
      <c r="B666" s="11" t="s">
        <v>864</v>
      </c>
      <c r="C666" s="21" t="str">
        <f t="shared" si="25"/>
        <v>Montería/Circuito Permanentes</v>
      </c>
      <c r="D666" s="13" t="s">
        <v>1363</v>
      </c>
      <c r="E666" s="13" t="s">
        <v>1364</v>
      </c>
      <c r="F666" s="6">
        <v>12</v>
      </c>
      <c r="G666" s="6">
        <v>274</v>
      </c>
      <c r="H666" s="6">
        <v>22.833333333333332</v>
      </c>
      <c r="I666" s="6">
        <v>267</v>
      </c>
      <c r="J666" s="6">
        <v>22.250000000000004</v>
      </c>
      <c r="K666" s="6">
        <v>134</v>
      </c>
      <c r="L666" s="6">
        <v>14.666666666666666</v>
      </c>
      <c r="M666" s="6">
        <v>8.1666666666666661</v>
      </c>
      <c r="N666" s="6">
        <v>0</v>
      </c>
      <c r="O666" s="6">
        <v>14.25</v>
      </c>
      <c r="P666" s="6">
        <v>8</v>
      </c>
      <c r="Q666" s="6">
        <v>0</v>
      </c>
      <c r="R666" t="str">
        <f t="shared" si="24"/>
        <v>Montería,Circuito Permanentes,Montería/Circuito Permanentes,Juzgado 001 Civil del Circuito de Sahagún,HELIOBETH DARIO VERGARA GATTAS,12,274,22.8333333333333,267,22.25,134,14.6666666666667,8.16666666666667,0,14.25,8,0</v>
      </c>
    </row>
    <row r="667" spans="1:18" ht="60" x14ac:dyDescent="0.25">
      <c r="A667" s="11" t="s">
        <v>660</v>
      </c>
      <c r="B667" s="11" t="s">
        <v>864</v>
      </c>
      <c r="C667" s="21" t="str">
        <f t="shared" si="25"/>
        <v>Montería/Circuito Permanentes</v>
      </c>
      <c r="D667" s="13" t="s">
        <v>1365</v>
      </c>
      <c r="E667" s="13" t="s">
        <v>1366</v>
      </c>
      <c r="F667" s="6">
        <v>12</v>
      </c>
      <c r="G667" s="6">
        <v>285</v>
      </c>
      <c r="H667" s="6">
        <v>23.75</v>
      </c>
      <c r="I667" s="6">
        <v>262</v>
      </c>
      <c r="J667" s="6">
        <v>21.833333333333332</v>
      </c>
      <c r="K667" s="6">
        <v>261</v>
      </c>
      <c r="L667" s="6">
        <v>15.500000000000002</v>
      </c>
      <c r="M667" s="6">
        <v>8.25</v>
      </c>
      <c r="N667" s="6"/>
      <c r="O667" s="6">
        <v>14.333333333333336</v>
      </c>
      <c r="P667" s="6">
        <v>7.4999999999999991</v>
      </c>
      <c r="Q667" s="6"/>
      <c r="R667" t="str">
        <f t="shared" si="24"/>
        <v>Montería,Circuito Permanentes,Montería/Circuito Permanentes,Juzgado 001 Civil del Circuito de Cereté,CESAR GABRIEL  GOMEZ  CANTERO,12,285,23.75,262,21.8333333333333,261,15.5,8.25,,14.3333333333333,7.5,</v>
      </c>
    </row>
    <row r="668" spans="1:18" ht="60" x14ac:dyDescent="0.25">
      <c r="A668" s="11" t="s">
        <v>660</v>
      </c>
      <c r="B668" s="11" t="s">
        <v>864</v>
      </c>
      <c r="C668" s="21" t="str">
        <f t="shared" si="25"/>
        <v>Montería/Circuito Permanentes</v>
      </c>
      <c r="D668" s="13" t="s">
        <v>1367</v>
      </c>
      <c r="E668" s="13" t="s">
        <v>1368</v>
      </c>
      <c r="F668" s="6">
        <v>12</v>
      </c>
      <c r="G668" s="6">
        <v>272</v>
      </c>
      <c r="H668" s="6">
        <v>22.666666666666668</v>
      </c>
      <c r="I668" s="6">
        <v>253</v>
      </c>
      <c r="J668" s="6">
        <v>21.083333333333336</v>
      </c>
      <c r="K668" s="6">
        <v>202</v>
      </c>
      <c r="L668" s="6">
        <v>15.333333333333334</v>
      </c>
      <c r="M668" s="6">
        <v>7.3333333333333339</v>
      </c>
      <c r="N668" s="6"/>
      <c r="O668" s="6">
        <v>13.499999999999998</v>
      </c>
      <c r="P668" s="6">
        <v>7.583333333333333</v>
      </c>
      <c r="Q668" s="6"/>
      <c r="R668" t="str">
        <f t="shared" si="24"/>
        <v>Montería,Circuito Permanentes,Montería/Circuito Permanentes,Juzgado 002 Civil del Circuito de Cereté,OSWALDO  MARTÍNEZ  PEREDO,12,272,22.6666666666667,253,21.0833333333333,202,15.3333333333333,7.33333333333333,,13.5,7.58333333333333,</v>
      </c>
    </row>
    <row r="669" spans="1:18" ht="60" x14ac:dyDescent="0.25">
      <c r="A669" s="11" t="s">
        <v>667</v>
      </c>
      <c r="B669" s="11" t="s">
        <v>864</v>
      </c>
      <c r="C669" s="21" t="str">
        <f t="shared" si="25"/>
        <v>Neiva/Circuito Permanentes</v>
      </c>
      <c r="D669" s="13" t="s">
        <v>1369</v>
      </c>
      <c r="E669" s="13" t="s">
        <v>1370</v>
      </c>
      <c r="F669" s="6">
        <v>12</v>
      </c>
      <c r="G669" s="6">
        <v>521</v>
      </c>
      <c r="H669" s="6">
        <v>43.416666666666671</v>
      </c>
      <c r="I669" s="6">
        <v>535</v>
      </c>
      <c r="J669" s="6">
        <v>44.583333333333329</v>
      </c>
      <c r="K669" s="6">
        <v>185</v>
      </c>
      <c r="L669" s="6">
        <v>16.583333333333336</v>
      </c>
      <c r="M669" s="6">
        <v>26.499999999999996</v>
      </c>
      <c r="N669" s="6">
        <v>0.33333333333333343</v>
      </c>
      <c r="O669" s="6">
        <v>19.416666666666664</v>
      </c>
      <c r="P669" s="6">
        <v>24.833333333333332</v>
      </c>
      <c r="Q669" s="6">
        <v>0.33333333333333343</v>
      </c>
      <c r="R669" t="str">
        <f t="shared" si="24"/>
        <v>Neiva,Circuito Permanentes,Neiva/Circuito Permanentes,Juzgado 005 Civil del Circuito de Neiva,LUIS FERNANDO  HERMOSA ROJAS,12,521,43.4166666666667,535,44.5833333333333,185,16.5833333333333,26.5,0.333333333333333,19.4166666666667,24.8333333333333,0.333333333333333</v>
      </c>
    </row>
    <row r="670" spans="1:18" ht="60" x14ac:dyDescent="0.25">
      <c r="A670" s="11" t="s">
        <v>667</v>
      </c>
      <c r="B670" s="11" t="s">
        <v>864</v>
      </c>
      <c r="C670" s="21" t="str">
        <f t="shared" si="25"/>
        <v>Neiva/Circuito Permanentes</v>
      </c>
      <c r="D670" s="13" t="s">
        <v>1371</v>
      </c>
      <c r="E670" s="13" t="s">
        <v>1372</v>
      </c>
      <c r="F670" s="6">
        <v>12</v>
      </c>
      <c r="G670" s="6">
        <v>525</v>
      </c>
      <c r="H670" s="6">
        <v>43.750000000000014</v>
      </c>
      <c r="I670" s="6">
        <v>465</v>
      </c>
      <c r="J670" s="6">
        <v>38.75</v>
      </c>
      <c r="K670" s="6">
        <v>90</v>
      </c>
      <c r="L670" s="6">
        <v>18.083333333333336</v>
      </c>
      <c r="M670" s="6">
        <v>25.083333333333329</v>
      </c>
      <c r="N670" s="6">
        <v>0.58333333333333326</v>
      </c>
      <c r="O670" s="6">
        <v>13.749999999999998</v>
      </c>
      <c r="P670" s="6">
        <v>24.5</v>
      </c>
      <c r="Q670" s="6">
        <v>0.5</v>
      </c>
      <c r="R670" t="str">
        <f t="shared" si="24"/>
        <v>Neiva,Circuito Permanentes,Neiva/Circuito Permanentes,Juzgado 001 Civil del Circuito de Neiva,HECTOR ANDRES CHARRY  RUBIANO,12,525,43.75,465,38.75,90,18.0833333333333,25.0833333333333,0.583333333333333,13.75,24.5,0.5</v>
      </c>
    </row>
    <row r="671" spans="1:18" ht="60" x14ac:dyDescent="0.25">
      <c r="A671" s="11" t="s">
        <v>667</v>
      </c>
      <c r="B671" s="11" t="s">
        <v>864</v>
      </c>
      <c r="C671" s="21" t="str">
        <f t="shared" si="25"/>
        <v>Neiva/Circuito Permanentes</v>
      </c>
      <c r="D671" s="13" t="s">
        <v>1373</v>
      </c>
      <c r="E671" s="13" t="s">
        <v>1374</v>
      </c>
      <c r="F671" s="6">
        <v>12</v>
      </c>
      <c r="G671" s="6">
        <v>559</v>
      </c>
      <c r="H671" s="6">
        <v>46.583333333333336</v>
      </c>
      <c r="I671" s="6">
        <v>451</v>
      </c>
      <c r="J671" s="6">
        <v>37.583333333333343</v>
      </c>
      <c r="K671" s="6">
        <v>125</v>
      </c>
      <c r="L671" s="6">
        <v>19</v>
      </c>
      <c r="M671" s="6">
        <v>27.25</v>
      </c>
      <c r="N671" s="6">
        <v>0.33333333333333337</v>
      </c>
      <c r="O671" s="6">
        <v>11.583333333333334</v>
      </c>
      <c r="P671" s="6">
        <v>25.749999999999996</v>
      </c>
      <c r="Q671" s="6">
        <v>0.25000000000000006</v>
      </c>
      <c r="R671" t="str">
        <f t="shared" si="24"/>
        <v>Neiva,Circuito Permanentes,Neiva/Circuito Permanentes,Juzgado 004 Civil del Circuito de Neiva,EDGAR ALFONSO  CHAUX  SANABRIA,12,559,46.5833333333333,451,37.5833333333333,125,19,27.25,0.333333333333333,11.5833333333333,25.75,0.25</v>
      </c>
    </row>
    <row r="672" spans="1:18" ht="60" x14ac:dyDescent="0.25">
      <c r="A672" s="11" t="s">
        <v>667</v>
      </c>
      <c r="B672" s="11" t="s">
        <v>864</v>
      </c>
      <c r="C672" s="21" t="str">
        <f t="shared" si="25"/>
        <v>Neiva/Circuito Permanentes</v>
      </c>
      <c r="D672" s="13" t="s">
        <v>1375</v>
      </c>
      <c r="E672" s="13" t="s">
        <v>1376</v>
      </c>
      <c r="F672" s="6">
        <v>12</v>
      </c>
      <c r="G672" s="6">
        <v>566</v>
      </c>
      <c r="H672" s="6">
        <v>47.166666666666664</v>
      </c>
      <c r="I672" s="6">
        <v>438</v>
      </c>
      <c r="J672" s="6">
        <v>36.500000000000014</v>
      </c>
      <c r="K672" s="6">
        <v>51</v>
      </c>
      <c r="L672" s="6">
        <v>19.416666666666664</v>
      </c>
      <c r="M672" s="6">
        <v>27.416666666666668</v>
      </c>
      <c r="N672" s="6">
        <v>0.33333333333333337</v>
      </c>
      <c r="O672" s="6">
        <v>9.9166666666666679</v>
      </c>
      <c r="P672" s="6">
        <v>26.416666666666664</v>
      </c>
      <c r="Q672" s="6">
        <v>0.16666666666666666</v>
      </c>
      <c r="R672" t="str">
        <f t="shared" si="24"/>
        <v>Neiva,Circuito Permanentes,Neiva/Circuito Permanentes,Juzgado 003 Civil del Circuito de Neiva ,EDGAR RICARDO  CORREA  GAMBOA,12,566,47.1666666666667,438,36.5,51,19.4166666666667,27.4166666666667,0.333333333333333,9.91666666666667,26.4166666666667,0.166666666666667</v>
      </c>
    </row>
    <row r="673" spans="1:18" ht="60" x14ac:dyDescent="0.25">
      <c r="A673" s="11" t="s">
        <v>667</v>
      </c>
      <c r="B673" s="11" t="s">
        <v>864</v>
      </c>
      <c r="C673" s="21" t="str">
        <f t="shared" si="25"/>
        <v>Neiva/Circuito Permanentes</v>
      </c>
      <c r="D673" s="13" t="s">
        <v>1377</v>
      </c>
      <c r="E673" s="13" t="s">
        <v>1378</v>
      </c>
      <c r="F673" s="6">
        <v>12</v>
      </c>
      <c r="G673" s="6">
        <v>381</v>
      </c>
      <c r="H673" s="6">
        <v>31.749999999999996</v>
      </c>
      <c r="I673" s="6">
        <v>327</v>
      </c>
      <c r="J673" s="6">
        <v>27.249999999999996</v>
      </c>
      <c r="K673" s="6">
        <v>142</v>
      </c>
      <c r="L673" s="6">
        <v>19.166666666666668</v>
      </c>
      <c r="M673" s="6">
        <v>12.16666666666667</v>
      </c>
      <c r="N673" s="6">
        <v>0.41666666666666674</v>
      </c>
      <c r="O673" s="6">
        <v>13.666666666666666</v>
      </c>
      <c r="P673" s="6">
        <v>13.25</v>
      </c>
      <c r="Q673" s="6">
        <v>0.33333333333333337</v>
      </c>
      <c r="R673" t="str">
        <f t="shared" si="24"/>
        <v>Neiva,Circuito Permanentes,Neiva/Circuito Permanentes,Juzgado 002 Civil del Circuito de Neiva,CARLOS ORTIZ VARGAS,12,381,31.75,327,27.25,142,19.1666666666667,12.1666666666667,0.416666666666667,13.6666666666667,13.25,0.333333333333333</v>
      </c>
    </row>
    <row r="674" spans="1:18" ht="60" x14ac:dyDescent="0.25">
      <c r="A674" s="11" t="s">
        <v>667</v>
      </c>
      <c r="B674" s="11" t="s">
        <v>864</v>
      </c>
      <c r="C674" s="21" t="str">
        <f t="shared" si="25"/>
        <v>Neiva/Circuito Permanentes</v>
      </c>
      <c r="D674" s="13" t="s">
        <v>1379</v>
      </c>
      <c r="E674" s="13" t="s">
        <v>1380</v>
      </c>
      <c r="F674" s="6">
        <v>12</v>
      </c>
      <c r="G674" s="6">
        <v>259</v>
      </c>
      <c r="H674" s="6">
        <v>21.583333333333336</v>
      </c>
      <c r="I674" s="6">
        <v>234</v>
      </c>
      <c r="J674" s="6">
        <v>19.499999999999996</v>
      </c>
      <c r="K674" s="6">
        <v>68</v>
      </c>
      <c r="L674" s="6">
        <v>9.8333333333333339</v>
      </c>
      <c r="M674" s="6">
        <v>11.499999999999998</v>
      </c>
      <c r="N674" s="6">
        <v>0.25000000000000006</v>
      </c>
      <c r="O674" s="6">
        <v>8</v>
      </c>
      <c r="P674" s="6">
        <v>11.416666666666664</v>
      </c>
      <c r="Q674" s="6">
        <v>8.3333333333333329E-2</v>
      </c>
      <c r="R674" t="str">
        <f t="shared" si="24"/>
        <v>Neiva,Circuito Permanentes,Neiva/Circuito Permanentes,Juzgado 002 Civil del Circuito de Garzón,JAIRO ALFONSO CALDERON PAJOY,12,259,21.5833333333333,234,19.5,68,9.83333333333333,11.5,0.25,8,11.4166666666667,0.0833333333333333</v>
      </c>
    </row>
    <row r="675" spans="1:18" ht="60" x14ac:dyDescent="0.25">
      <c r="A675" s="11" t="s">
        <v>667</v>
      </c>
      <c r="B675" s="11" t="s">
        <v>864</v>
      </c>
      <c r="C675" s="21" t="str">
        <f t="shared" si="25"/>
        <v>Neiva/Circuito Permanentes</v>
      </c>
      <c r="D675" s="13" t="s">
        <v>1381</v>
      </c>
      <c r="E675" s="13" t="s">
        <v>1382</v>
      </c>
      <c r="F675" s="6">
        <v>12</v>
      </c>
      <c r="G675" s="6">
        <v>251</v>
      </c>
      <c r="H675" s="6">
        <v>20.916666666666668</v>
      </c>
      <c r="I675" s="6">
        <v>205</v>
      </c>
      <c r="J675" s="6">
        <v>17.083333333333336</v>
      </c>
      <c r="K675" s="6">
        <v>54</v>
      </c>
      <c r="L675" s="6">
        <v>9.8333333333333321</v>
      </c>
      <c r="M675" s="6">
        <v>10.750000000000002</v>
      </c>
      <c r="N675" s="6">
        <v>0.33333333333333337</v>
      </c>
      <c r="O675" s="6">
        <v>6.8333333333333348</v>
      </c>
      <c r="P675" s="6">
        <v>9.9166666666666661</v>
      </c>
      <c r="Q675" s="6">
        <v>0.33333333333333337</v>
      </c>
      <c r="R675" t="str">
        <f t="shared" si="24"/>
        <v>Neiva,Circuito Permanentes,Neiva/Circuito Permanentes,Juzgado 002 Civil del Circuito de Pitalito,HECTOR FELIX  CAMPOS  RODRIGUEZ,12,251,20.9166666666667,205,17.0833333333333,54,9.83333333333333,10.75,0.333333333333333,6.83333333333333,9.91666666666667,0.333333333333333</v>
      </c>
    </row>
    <row r="676" spans="1:18" ht="90" x14ac:dyDescent="0.25">
      <c r="A676" s="11" t="s">
        <v>667</v>
      </c>
      <c r="B676" s="11" t="s">
        <v>864</v>
      </c>
      <c r="C676" s="21" t="str">
        <f t="shared" si="25"/>
        <v>Neiva/Circuito Permanentes</v>
      </c>
      <c r="D676" s="13" t="s">
        <v>1383</v>
      </c>
      <c r="E676" s="13" t="s">
        <v>1384</v>
      </c>
      <c r="F676" s="6">
        <v>12</v>
      </c>
      <c r="G676" s="6">
        <v>239</v>
      </c>
      <c r="H676" s="6">
        <v>19.916666666666675</v>
      </c>
      <c r="I676" s="6">
        <v>191</v>
      </c>
      <c r="J676" s="6">
        <v>15.916666666666661</v>
      </c>
      <c r="K676" s="6">
        <v>47</v>
      </c>
      <c r="L676" s="6">
        <v>8.0833333333333339</v>
      </c>
      <c r="M676" s="6">
        <v>11.333333333333334</v>
      </c>
      <c r="N676" s="6">
        <v>0.50000000000000011</v>
      </c>
      <c r="O676" s="6">
        <v>4.9166666666666643</v>
      </c>
      <c r="P676" s="6">
        <v>10.666666666666668</v>
      </c>
      <c r="Q676" s="6">
        <v>0.33333333333333343</v>
      </c>
      <c r="R676" t="str">
        <f t="shared" si="24"/>
        <v>Neiva,Circuito Permanentes,Neiva/Circuito Permanentes,Juzgado 001 Civil del Circuito de Pitalito,YANETH  CONSTANZA  DEL  SOCORRO   OME  DE  MORENO,12,239,19.9166666666667,191,15.9166666666667,47,8.08333333333333,11.3333333333333,0.5,4.91666666666666,10.6666666666667,0.333333333333333</v>
      </c>
    </row>
    <row r="677" spans="1:18" ht="60" x14ac:dyDescent="0.25">
      <c r="A677" s="11" t="s">
        <v>667</v>
      </c>
      <c r="B677" s="11" t="s">
        <v>864</v>
      </c>
      <c r="C677" s="21" t="str">
        <f t="shared" si="25"/>
        <v>Neiva/Circuito Permanentes</v>
      </c>
      <c r="D677" s="13" t="s">
        <v>1385</v>
      </c>
      <c r="E677" s="13" t="s">
        <v>1386</v>
      </c>
      <c r="F677" s="6">
        <v>12</v>
      </c>
      <c r="G677" s="6">
        <v>224</v>
      </c>
      <c r="H677" s="6">
        <v>18.666666666666664</v>
      </c>
      <c r="I677" s="6">
        <v>165</v>
      </c>
      <c r="J677" s="6">
        <v>13.749999999999996</v>
      </c>
      <c r="K677" s="6">
        <v>163</v>
      </c>
      <c r="L677" s="6">
        <v>7.583333333333333</v>
      </c>
      <c r="M677" s="6">
        <v>11</v>
      </c>
      <c r="N677" s="6">
        <v>8.3333333333333329E-2</v>
      </c>
      <c r="O677" s="6">
        <v>2.9166666666666665</v>
      </c>
      <c r="P677" s="6">
        <v>10.833333333333332</v>
      </c>
      <c r="Q677" s="6">
        <v>0</v>
      </c>
      <c r="R677" t="str">
        <f t="shared" si="24"/>
        <v>Neiva,Circuito Permanentes,Neiva/Circuito Permanentes,Juzgado 001 Civil del Circuito de Garzón,CIELO ESTHER  HERNANDEZ  SALAZAR,12,224,18.6666666666667,165,13.75,163,7.58333333333333,11,0.0833333333333333,2.91666666666667,10.8333333333333,0</v>
      </c>
    </row>
    <row r="678" spans="1:18" ht="60" x14ac:dyDescent="0.25">
      <c r="A678" s="11" t="s">
        <v>690</v>
      </c>
      <c r="B678" s="11" t="s">
        <v>864</v>
      </c>
      <c r="C678" s="21" t="str">
        <f t="shared" si="25"/>
        <v>Pamplona/Circuito Permanentes</v>
      </c>
      <c r="D678" s="5" t="s">
        <v>1387</v>
      </c>
      <c r="E678" s="5" t="s">
        <v>1388</v>
      </c>
      <c r="F678" s="6">
        <v>12</v>
      </c>
      <c r="G678" s="6">
        <v>260</v>
      </c>
      <c r="H678" s="6">
        <v>21.666666666666661</v>
      </c>
      <c r="I678" s="6">
        <v>180</v>
      </c>
      <c r="J678" s="6">
        <v>14.999999999999998</v>
      </c>
      <c r="K678" s="6">
        <v>55</v>
      </c>
      <c r="L678" s="6">
        <v>12.416666666666666</v>
      </c>
      <c r="M678" s="6">
        <v>9</v>
      </c>
      <c r="N678" s="6">
        <v>0.25</v>
      </c>
      <c r="O678" s="6">
        <v>6.416666666666667</v>
      </c>
      <c r="P678" s="6">
        <v>8.5833333333333321</v>
      </c>
      <c r="Q678" s="6">
        <v>0</v>
      </c>
      <c r="R678" t="str">
        <f t="shared" si="24"/>
        <v>Pamplona,Circuito Permanentes,Pamplona/Circuito Permanentes,Juzgado 001 Civil del Circuito de Pamplona,ANGELA  AURORA QUINTANA  PARADA,12,260,21.6666666666667,180,15,55,12.4166666666667,9,0.25,6.41666666666667,8.58333333333333,0</v>
      </c>
    </row>
    <row r="679" spans="1:18" ht="90" x14ac:dyDescent="0.25">
      <c r="A679" s="11" t="s">
        <v>690</v>
      </c>
      <c r="B679" s="11" t="s">
        <v>864</v>
      </c>
      <c r="C679" s="21" t="str">
        <f t="shared" si="25"/>
        <v>Pamplona/Circuito Permanentes</v>
      </c>
      <c r="D679" s="5" t="s">
        <v>1389</v>
      </c>
      <c r="E679" s="5" t="s">
        <v>1390</v>
      </c>
      <c r="F679" s="6">
        <v>12</v>
      </c>
      <c r="G679" s="6">
        <v>211</v>
      </c>
      <c r="H679" s="6">
        <v>17.583333333333336</v>
      </c>
      <c r="I679" s="6">
        <v>129</v>
      </c>
      <c r="J679" s="6">
        <v>10.750000000000004</v>
      </c>
      <c r="K679" s="6">
        <v>40</v>
      </c>
      <c r="L679" s="6">
        <v>8.6666666666666661</v>
      </c>
      <c r="M679" s="6">
        <v>8.9166666666666679</v>
      </c>
      <c r="N679" s="6"/>
      <c r="O679" s="6">
        <v>2.5</v>
      </c>
      <c r="P679" s="6">
        <v>8.25</v>
      </c>
      <c r="Q679" s="6"/>
      <c r="R679" t="str">
        <f t="shared" si="24"/>
        <v>Pamplona,Circuito Permanentes,Pamplona/Circuito Permanentes,Juzgado 002 Civil del Circuito de Pamplona,ANGELICA MARÍA DEL PILAR  CONTRERAS  CALDERÓN,12,211,17.5833333333333,129,10.75,40,8.66666666666667,8.91666666666667,,2.5,8.25,</v>
      </c>
    </row>
    <row r="680" spans="1:18" ht="60" x14ac:dyDescent="0.25">
      <c r="A680" s="11" t="s">
        <v>695</v>
      </c>
      <c r="B680" s="11" t="s">
        <v>864</v>
      </c>
      <c r="C680" s="21" t="str">
        <f t="shared" si="25"/>
        <v>Pasto/Circuito Permanentes</v>
      </c>
      <c r="D680" s="13" t="s">
        <v>1391</v>
      </c>
      <c r="E680" s="13" t="s">
        <v>1392</v>
      </c>
      <c r="F680" s="6">
        <v>12</v>
      </c>
      <c r="G680" s="6">
        <v>503</v>
      </c>
      <c r="H680" s="6">
        <v>41.916666666666664</v>
      </c>
      <c r="I680" s="6">
        <v>428</v>
      </c>
      <c r="J680" s="6">
        <v>35.666666666666664</v>
      </c>
      <c r="K680" s="6">
        <v>129</v>
      </c>
      <c r="L680" s="6">
        <v>22.5</v>
      </c>
      <c r="M680" s="6">
        <v>19.166666666666668</v>
      </c>
      <c r="N680" s="6">
        <v>0.25000000000000006</v>
      </c>
      <c r="O680" s="6">
        <v>17.833333333333332</v>
      </c>
      <c r="P680" s="6">
        <v>17.583333333333332</v>
      </c>
      <c r="Q680" s="6">
        <v>0.25000000000000006</v>
      </c>
      <c r="R680" t="str">
        <f t="shared" si="24"/>
        <v>Pasto,Circuito Permanentes,Pasto/Circuito Permanentes,Juzgado 001 Civil del Circuito de Pasto,ANA CRISTINA  CIFUENTES  CORDOBA,12,503,41.9166666666667,428,35.6666666666667,129,22.5,19.1666666666667,0.25,17.8333333333333,17.5833333333333,0.25</v>
      </c>
    </row>
    <row r="681" spans="1:18" ht="60" x14ac:dyDescent="0.25">
      <c r="A681" s="11" t="s">
        <v>695</v>
      </c>
      <c r="B681" s="11" t="s">
        <v>864</v>
      </c>
      <c r="C681" s="21" t="str">
        <f t="shared" si="25"/>
        <v>Pasto/Circuito Permanentes</v>
      </c>
      <c r="D681" s="13" t="s">
        <v>1393</v>
      </c>
      <c r="E681" s="13" t="s">
        <v>1394</v>
      </c>
      <c r="F681" s="6">
        <v>12</v>
      </c>
      <c r="G681" s="6">
        <v>499</v>
      </c>
      <c r="H681" s="6">
        <v>41.583333333333336</v>
      </c>
      <c r="I681" s="6">
        <v>409</v>
      </c>
      <c r="J681" s="6">
        <v>34.083333333333336</v>
      </c>
      <c r="K681" s="6">
        <v>153</v>
      </c>
      <c r="L681" s="6">
        <v>18.833333333333329</v>
      </c>
      <c r="M681" s="6">
        <v>22.416666666666664</v>
      </c>
      <c r="N681" s="6">
        <v>0.33333333333333331</v>
      </c>
      <c r="O681" s="6">
        <v>13.5</v>
      </c>
      <c r="P681" s="6">
        <v>20.500000000000004</v>
      </c>
      <c r="Q681" s="6">
        <v>8.3333333333333329E-2</v>
      </c>
      <c r="R681" t="str">
        <f t="shared" si="24"/>
        <v>Pasto,Circuito Permanentes,Pasto/Circuito Permanentes,Juzgado 003 Civil del Circuito de Pasto,RODRIGO NELSON ESTUPIÑAN CORAL,12,499,41.5833333333333,409,34.0833333333333,153,18.8333333333333,22.4166666666667,0.333333333333333,13.5,20.5,0.0833333333333333</v>
      </c>
    </row>
    <row r="682" spans="1:18" ht="60" x14ac:dyDescent="0.25">
      <c r="A682" s="11" t="s">
        <v>695</v>
      </c>
      <c r="B682" s="11" t="s">
        <v>864</v>
      </c>
      <c r="C682" s="21" t="str">
        <f t="shared" si="25"/>
        <v>Pasto/Circuito Permanentes</v>
      </c>
      <c r="D682" s="13" t="s">
        <v>1395</v>
      </c>
      <c r="E682" s="13" t="s">
        <v>1396</v>
      </c>
      <c r="F682" s="6">
        <v>12</v>
      </c>
      <c r="G682" s="6">
        <v>499</v>
      </c>
      <c r="H682" s="6">
        <v>41.583333333333336</v>
      </c>
      <c r="I682" s="6">
        <v>407</v>
      </c>
      <c r="J682" s="6">
        <v>33.916666666666664</v>
      </c>
      <c r="K682" s="6">
        <v>166</v>
      </c>
      <c r="L682" s="6">
        <v>20.25</v>
      </c>
      <c r="M682" s="6">
        <v>21.25</v>
      </c>
      <c r="N682" s="6">
        <v>8.3333333333333329E-2</v>
      </c>
      <c r="O682" s="6">
        <v>16.416666666666668</v>
      </c>
      <c r="P682" s="6">
        <v>17.416666666666671</v>
      </c>
      <c r="Q682" s="6">
        <v>8.3333333333333329E-2</v>
      </c>
      <c r="R682" t="str">
        <f t="shared" si="24"/>
        <v>Pasto,Circuito Permanentes,Pasto/Circuito Permanentes,Juzgado 004 Civil del Circuito de Pasto,JORGE ARMANDO BENAVIDES MELO,12,499,41.5833333333333,407,33.9166666666667,166,20.25,21.25,0.0833333333333333,16.4166666666667,17.4166666666667,0.0833333333333333</v>
      </c>
    </row>
    <row r="683" spans="1:18" ht="60" x14ac:dyDescent="0.25">
      <c r="A683" s="11" t="s">
        <v>695</v>
      </c>
      <c r="B683" s="11" t="s">
        <v>864</v>
      </c>
      <c r="C683" s="21" t="str">
        <f t="shared" si="25"/>
        <v>Pasto/Circuito Permanentes</v>
      </c>
      <c r="D683" s="13" t="s">
        <v>1397</v>
      </c>
      <c r="E683" s="13" t="s">
        <v>1398</v>
      </c>
      <c r="F683" s="6">
        <v>12</v>
      </c>
      <c r="G683" s="6">
        <v>453</v>
      </c>
      <c r="H683" s="6">
        <v>37.75</v>
      </c>
      <c r="I683" s="6">
        <v>344</v>
      </c>
      <c r="J683" s="6">
        <v>28.666666666666668</v>
      </c>
      <c r="K683" s="6">
        <v>147</v>
      </c>
      <c r="L683" s="6">
        <v>18.833333333333332</v>
      </c>
      <c r="M683" s="6">
        <v>18.583333333333332</v>
      </c>
      <c r="N683" s="6">
        <v>0.33333333333333337</v>
      </c>
      <c r="O683" s="6">
        <v>12.166666666666666</v>
      </c>
      <c r="P683" s="6">
        <v>16.416666666666668</v>
      </c>
      <c r="Q683" s="6">
        <v>8.3333333333333329E-2</v>
      </c>
      <c r="R683" t="str">
        <f t="shared" si="24"/>
        <v>Pasto,Circuito Permanentes,Pasto/Circuito Permanentes,Juzgado 002 Civil del Circuito de Pasto,MARIA CRISTINA  LOPEZ  ERASO ,12,453,37.75,344,28.6666666666667,147,18.8333333333333,18.5833333333333,0.333333333333333,12.1666666666667,16.4166666666667,0.0833333333333333</v>
      </c>
    </row>
    <row r="684" spans="1:18" ht="60" x14ac:dyDescent="0.25">
      <c r="A684" s="11" t="s">
        <v>695</v>
      </c>
      <c r="B684" s="11" t="s">
        <v>864</v>
      </c>
      <c r="C684" s="21" t="str">
        <f t="shared" si="25"/>
        <v>Pasto/Circuito Permanentes</v>
      </c>
      <c r="D684" s="13" t="s">
        <v>1399</v>
      </c>
      <c r="E684" s="13" t="s">
        <v>1400</v>
      </c>
      <c r="F684" s="6">
        <v>12</v>
      </c>
      <c r="G684" s="6">
        <v>158</v>
      </c>
      <c r="H684" s="6">
        <v>13.166666666666668</v>
      </c>
      <c r="I684" s="6">
        <v>146</v>
      </c>
      <c r="J684" s="6">
        <v>12.166666666666668</v>
      </c>
      <c r="K684" s="6">
        <v>28</v>
      </c>
      <c r="L684" s="6">
        <v>6.25</v>
      </c>
      <c r="M684" s="6">
        <v>6.8333333333333321</v>
      </c>
      <c r="N684" s="6">
        <v>8.3333333333333329E-2</v>
      </c>
      <c r="O684" s="6">
        <v>5.1666666666666661</v>
      </c>
      <c r="P684" s="6">
        <v>6.9166666666666652</v>
      </c>
      <c r="Q684" s="6">
        <v>8.3333333333333329E-2</v>
      </c>
      <c r="R684" t="str">
        <f t="shared" si="24"/>
        <v>Pasto,Circuito Permanentes,Pasto/Circuito Permanentes,Juzgado 002 Civil del Circuito de Ipiales,EDMUNDO VICENTE CAICEDO VELASCO,12,158,13.1666666666667,146,12.1666666666667,28,6.25,6.83333333333333,0.0833333333333333,5.16666666666667,6.91666666666667,0.0833333333333333</v>
      </c>
    </row>
    <row r="685" spans="1:18" ht="60" x14ac:dyDescent="0.25">
      <c r="A685" s="11" t="s">
        <v>695</v>
      </c>
      <c r="B685" s="11" t="s">
        <v>864</v>
      </c>
      <c r="C685" s="21" t="str">
        <f t="shared" si="25"/>
        <v>Pasto/Circuito Permanentes</v>
      </c>
      <c r="D685" s="13" t="s">
        <v>1401</v>
      </c>
      <c r="E685" s="13" t="s">
        <v>1402</v>
      </c>
      <c r="F685" s="6">
        <v>12</v>
      </c>
      <c r="G685" s="6">
        <v>164</v>
      </c>
      <c r="H685" s="6">
        <v>13.666666666666668</v>
      </c>
      <c r="I685" s="6">
        <v>123</v>
      </c>
      <c r="J685" s="6">
        <v>10.249999999999998</v>
      </c>
      <c r="K685" s="6">
        <v>38</v>
      </c>
      <c r="L685" s="6">
        <v>5.8333333333333339</v>
      </c>
      <c r="M685" s="6">
        <v>7.583333333333333</v>
      </c>
      <c r="N685" s="6">
        <v>0.25000000000000006</v>
      </c>
      <c r="O685" s="6">
        <v>2.916666666666667</v>
      </c>
      <c r="P685" s="6">
        <v>7.1666666666666679</v>
      </c>
      <c r="Q685" s="6">
        <v>0.16666666666666671</v>
      </c>
      <c r="R685" t="str">
        <f t="shared" si="24"/>
        <v>Pasto,Circuito Permanentes,Pasto/Circuito Permanentes,Juzgado 001 Civil del Circuito de Ipiales,SERGIO RICARDO  GUERRERO MARTINEZ,12,164,13.6666666666667,123,10.25,38,5.83333333333333,7.58333333333333,0.25,2.91666666666667,7.16666666666667,0.166666666666667</v>
      </c>
    </row>
    <row r="686" spans="1:18" ht="60" x14ac:dyDescent="0.25">
      <c r="A686" s="11" t="s">
        <v>695</v>
      </c>
      <c r="B686" s="11" t="s">
        <v>864</v>
      </c>
      <c r="C686" s="21" t="str">
        <f t="shared" si="25"/>
        <v>Pasto/Circuito Permanentes</v>
      </c>
      <c r="D686" s="13" t="s">
        <v>1403</v>
      </c>
      <c r="E686" s="13" t="s">
        <v>1404</v>
      </c>
      <c r="F686" s="6">
        <v>12</v>
      </c>
      <c r="G686" s="6">
        <v>118</v>
      </c>
      <c r="H686" s="6">
        <v>9.8333333333333357</v>
      </c>
      <c r="I686" s="6">
        <v>114</v>
      </c>
      <c r="J686" s="6">
        <v>9.5000000000000018</v>
      </c>
      <c r="K686" s="6">
        <v>63</v>
      </c>
      <c r="L686" s="6">
        <v>4</v>
      </c>
      <c r="M686" s="6">
        <v>5.8333333333333339</v>
      </c>
      <c r="N686" s="6"/>
      <c r="O686" s="6">
        <v>3.7499999999999996</v>
      </c>
      <c r="P686" s="6">
        <v>5.7500000000000009</v>
      </c>
      <c r="Q686" s="6"/>
      <c r="R686" t="str">
        <f t="shared" si="24"/>
        <v>Pasto,Circuito Permanentes,Pasto/Circuito Permanentes,Juzgado 001 Civil del Circuito de La Unión,ORLANDO SILVIO JAMAUCA RAMOS,12,118,9.83333333333334,114,9.5,63,4,5.83333333333333,,3.75,5.75,</v>
      </c>
    </row>
    <row r="687" spans="1:18" ht="60" x14ac:dyDescent="0.25">
      <c r="A687" s="11" t="s">
        <v>695</v>
      </c>
      <c r="B687" s="11" t="s">
        <v>864</v>
      </c>
      <c r="C687" s="21" t="str">
        <f t="shared" si="25"/>
        <v>Pasto/Circuito Permanentes</v>
      </c>
      <c r="D687" s="13" t="s">
        <v>1405</v>
      </c>
      <c r="E687" s="13" t="s">
        <v>1406</v>
      </c>
      <c r="F687" s="6">
        <v>12</v>
      </c>
      <c r="G687" s="6">
        <v>134</v>
      </c>
      <c r="H687" s="6">
        <v>11.16666666666667</v>
      </c>
      <c r="I687" s="6">
        <v>113</v>
      </c>
      <c r="J687" s="6">
        <v>9.4166666666666679</v>
      </c>
      <c r="K687" s="6">
        <v>37</v>
      </c>
      <c r="L687" s="6">
        <v>2.666666666666667</v>
      </c>
      <c r="M687" s="6">
        <v>8.3333333333333339</v>
      </c>
      <c r="N687" s="6">
        <v>0.16666666666666666</v>
      </c>
      <c r="O687" s="6">
        <v>2.25</v>
      </c>
      <c r="P687" s="6">
        <v>7</v>
      </c>
      <c r="Q687" s="6">
        <v>0.16666666666666666</v>
      </c>
      <c r="R687" t="str">
        <f t="shared" si="24"/>
        <v>Pasto,Circuito Permanentes,Pasto/Circuito Permanentes,Juzgado 002 Civil del Circuito de Tumaco,PABLO JOSE  GOMEZ  RIVERA,12,134,11.1666666666667,113,9.41666666666667,37,2.66666666666667,8.33333333333333,0.166666666666667,2.25,7,0.166666666666667</v>
      </c>
    </row>
    <row r="688" spans="1:18" ht="60" x14ac:dyDescent="0.25">
      <c r="A688" s="11" t="s">
        <v>695</v>
      </c>
      <c r="B688" s="11" t="s">
        <v>864</v>
      </c>
      <c r="C688" s="21" t="str">
        <f t="shared" si="25"/>
        <v>Pasto/Circuito Permanentes</v>
      </c>
      <c r="D688" s="13" t="s">
        <v>1407</v>
      </c>
      <c r="E688" s="13" t="s">
        <v>1408</v>
      </c>
      <c r="F688" s="6">
        <v>12</v>
      </c>
      <c r="G688" s="6">
        <v>120</v>
      </c>
      <c r="H688" s="6">
        <v>10.000000000000005</v>
      </c>
      <c r="I688" s="6">
        <v>107</v>
      </c>
      <c r="J688" s="6">
        <v>8.9166666666666679</v>
      </c>
      <c r="K688" s="6">
        <v>75</v>
      </c>
      <c r="L688" s="6">
        <v>4.8333333333333348</v>
      </c>
      <c r="M688" s="6">
        <v>5.1666666666666661</v>
      </c>
      <c r="N688" s="6"/>
      <c r="O688" s="6">
        <v>4.25</v>
      </c>
      <c r="P688" s="6">
        <v>4.6666666666666661</v>
      </c>
      <c r="Q688" s="6"/>
      <c r="R688" t="str">
        <f t="shared" si="24"/>
        <v>Pasto,Circuito Permanentes,Pasto/Circuito Permanentes,Juzgado 001 Civil del Circuito de Túquerres,ANA ISABEL GUEVARA  ORDOÑEZ,12,120,10,107,8.91666666666667,75,4.83333333333333,5.16666666666667,,4.25,4.66666666666667,</v>
      </c>
    </row>
    <row r="689" spans="1:18" ht="60" x14ac:dyDescent="0.25">
      <c r="A689" s="11" t="s">
        <v>695</v>
      </c>
      <c r="B689" s="11" t="s">
        <v>864</v>
      </c>
      <c r="C689" s="21" t="str">
        <f t="shared" si="25"/>
        <v>Pasto/Circuito Permanentes</v>
      </c>
      <c r="D689" s="13" t="s">
        <v>1409</v>
      </c>
      <c r="E689" s="13" t="s">
        <v>1410</v>
      </c>
      <c r="F689" s="6">
        <v>12</v>
      </c>
      <c r="G689" s="6">
        <v>106</v>
      </c>
      <c r="H689" s="6">
        <v>8.8333333333333339</v>
      </c>
      <c r="I689" s="6">
        <v>93</v>
      </c>
      <c r="J689" s="6">
        <v>7.75</v>
      </c>
      <c r="K689" s="6">
        <v>19</v>
      </c>
      <c r="L689" s="6">
        <v>2.0833333333333335</v>
      </c>
      <c r="M689" s="6">
        <v>6.5833333333333339</v>
      </c>
      <c r="N689" s="6">
        <v>0.16666666666666671</v>
      </c>
      <c r="O689" s="6">
        <v>1.5</v>
      </c>
      <c r="P689" s="6">
        <v>6.166666666666667</v>
      </c>
      <c r="Q689" s="6">
        <v>8.3333333333333329E-2</v>
      </c>
      <c r="R689" t="str">
        <f t="shared" si="24"/>
        <v>Pasto,Circuito Permanentes,Pasto/Circuito Permanentes,Juzgado 001 Civil del Circuito de Tumaco,VICTOR HUGO RODRIGUEZ MORAN,12,106,8.83333333333333,93,7.75,19,2.08333333333333,6.58333333333333,0.166666666666667,1.5,6.16666666666667,0.0833333333333333</v>
      </c>
    </row>
    <row r="690" spans="1:18" ht="60" x14ac:dyDescent="0.25">
      <c r="A690" s="11" t="s">
        <v>716</v>
      </c>
      <c r="B690" s="11" t="s">
        <v>864</v>
      </c>
      <c r="C690" s="21" t="str">
        <f t="shared" si="25"/>
        <v>Pereira/Circuito Permanentes</v>
      </c>
      <c r="D690" s="13" t="s">
        <v>1411</v>
      </c>
      <c r="E690" s="13" t="s">
        <v>1412</v>
      </c>
      <c r="F690" s="6">
        <v>12</v>
      </c>
      <c r="G690" s="6">
        <v>856</v>
      </c>
      <c r="H690" s="6">
        <v>71.333333333333329</v>
      </c>
      <c r="I690" s="6">
        <v>729</v>
      </c>
      <c r="J690" s="6">
        <v>60.750000000000007</v>
      </c>
      <c r="K690" s="6">
        <v>560</v>
      </c>
      <c r="L690" s="6">
        <v>20.750000000000004</v>
      </c>
      <c r="M690" s="6">
        <v>28.75</v>
      </c>
      <c r="N690" s="6">
        <v>21.833333333333332</v>
      </c>
      <c r="O690" s="6">
        <v>29.333333333333329</v>
      </c>
      <c r="P690" s="6">
        <v>28.916666666666668</v>
      </c>
      <c r="Q690" s="6">
        <v>2.5000000000000004</v>
      </c>
      <c r="R690" t="str">
        <f t="shared" si="24"/>
        <v>Pereira,Circuito Permanentes,Pereira/Circuito Permanentes,Juzgado 003 Civil del Circuito de Pereira,MARTHA LUCIA SEPULVEDA GONZALEZ,12,856,71.3333333333333,729,60.75,560,20.75,28.75,21.8333333333333,29.3333333333333,28.9166666666667,2.5</v>
      </c>
    </row>
    <row r="691" spans="1:18" ht="60" x14ac:dyDescent="0.25">
      <c r="A691" s="11" t="s">
        <v>716</v>
      </c>
      <c r="B691" s="11" t="s">
        <v>864</v>
      </c>
      <c r="C691" s="21" t="str">
        <f t="shared" si="25"/>
        <v>Pereira/Circuito Permanentes</v>
      </c>
      <c r="D691" s="13" t="s">
        <v>1413</v>
      </c>
      <c r="E691" s="13" t="s">
        <v>1414</v>
      </c>
      <c r="F691" s="6">
        <v>12</v>
      </c>
      <c r="G691" s="6">
        <v>818</v>
      </c>
      <c r="H691" s="6">
        <v>68.166666666666657</v>
      </c>
      <c r="I691" s="6">
        <v>664</v>
      </c>
      <c r="J691" s="6">
        <v>55.333333333333336</v>
      </c>
      <c r="K691" s="6">
        <v>792</v>
      </c>
      <c r="L691" s="6">
        <v>18.166666666666661</v>
      </c>
      <c r="M691" s="6">
        <v>28.083333333333336</v>
      </c>
      <c r="N691" s="6">
        <v>21.916666666666671</v>
      </c>
      <c r="O691" s="6">
        <v>20.083333333333332</v>
      </c>
      <c r="P691" s="6">
        <v>29.583333333333336</v>
      </c>
      <c r="Q691" s="6">
        <v>5.666666666666667</v>
      </c>
      <c r="R691" t="str">
        <f t="shared" si="24"/>
        <v>Pereira,Circuito Permanentes,Pereira/Circuito Permanentes,Juzgado 004 Civil del Circuito de Pereira,MARTHA ISABEL DUQUE  ARIAS,12,818,68.1666666666667,664,55.3333333333333,792,18.1666666666667,28.0833333333333,21.9166666666667,20.0833333333333,29.5833333333333,5.66666666666667</v>
      </c>
    </row>
    <row r="692" spans="1:18" ht="75" x14ac:dyDescent="0.25">
      <c r="A692" s="11" t="s">
        <v>716</v>
      </c>
      <c r="B692" s="11" t="s">
        <v>864</v>
      </c>
      <c r="C692" s="21" t="str">
        <f t="shared" si="25"/>
        <v>Pereira/Circuito Permanentes</v>
      </c>
      <c r="D692" s="13" t="s">
        <v>1415</v>
      </c>
      <c r="E692" s="13" t="s">
        <v>1416</v>
      </c>
      <c r="F692" s="6">
        <v>12</v>
      </c>
      <c r="G692" s="6">
        <v>2146</v>
      </c>
      <c r="H692" s="6">
        <v>178.83333333333337</v>
      </c>
      <c r="I692" s="6">
        <v>509</v>
      </c>
      <c r="J692" s="6">
        <v>42.416666666666664</v>
      </c>
      <c r="K692" s="6">
        <v>98</v>
      </c>
      <c r="L692" s="6">
        <v>17.333333333333336</v>
      </c>
      <c r="M692" s="6">
        <v>22.083333333333332</v>
      </c>
      <c r="N692" s="6">
        <v>139.41666666666671</v>
      </c>
      <c r="O692" s="6">
        <v>13.25</v>
      </c>
      <c r="P692" s="6">
        <v>22.666666666666668</v>
      </c>
      <c r="Q692" s="6">
        <v>6.5</v>
      </c>
      <c r="R692" t="str">
        <f t="shared" si="24"/>
        <v>Pereira,Circuito Permanentes,Pereira/Circuito Permanentes,Juzgado 001 Civil del Circuito de Santa Rosa de Cabal,SULI MAYERLI MIRANDA  HERRERA,12,2146,178.833333333333,509,42.4166666666667,98,17.3333333333333,22.0833333333333,139.416666666667,13.25,22.6666666666667,6.5</v>
      </c>
    </row>
    <row r="693" spans="1:18" ht="60" x14ac:dyDescent="0.25">
      <c r="A693" s="11" t="s">
        <v>716</v>
      </c>
      <c r="B693" s="11" t="s">
        <v>864</v>
      </c>
      <c r="C693" s="21" t="str">
        <f t="shared" si="25"/>
        <v>Pereira/Circuito Permanentes</v>
      </c>
      <c r="D693" s="13" t="s">
        <v>1417</v>
      </c>
      <c r="E693" s="13" t="s">
        <v>1418</v>
      </c>
      <c r="F693" s="6">
        <v>12</v>
      </c>
      <c r="G693" s="6">
        <v>616</v>
      </c>
      <c r="H693" s="6">
        <v>51.333333333333329</v>
      </c>
      <c r="I693" s="6">
        <v>463</v>
      </c>
      <c r="J693" s="6">
        <v>38.583333333333329</v>
      </c>
      <c r="K693" s="6">
        <v>280</v>
      </c>
      <c r="L693" s="6">
        <v>24.666666666666664</v>
      </c>
      <c r="M693" s="6">
        <v>23.083333333333332</v>
      </c>
      <c r="N693" s="6">
        <v>3.5833333333333335</v>
      </c>
      <c r="O693" s="6">
        <v>16.333333333333332</v>
      </c>
      <c r="P693" s="6">
        <v>21.5</v>
      </c>
      <c r="Q693" s="6">
        <v>0.75</v>
      </c>
      <c r="R693" t="str">
        <f t="shared" si="24"/>
        <v>Pereira,Circuito Permanentes,Pereira/Circuito Permanentes,Juzgado 002 Civil del Circuito de Pereira,IVAN DARIO  LOPEZ GUZMAN,12,616,51.3333333333333,463,38.5833333333333,280,24.6666666666667,23.0833333333333,3.58333333333333,16.3333333333333,21.5,0.75</v>
      </c>
    </row>
    <row r="694" spans="1:18" ht="60" x14ac:dyDescent="0.25">
      <c r="A694" s="11" t="s">
        <v>716</v>
      </c>
      <c r="B694" s="11" t="s">
        <v>864</v>
      </c>
      <c r="C694" s="21" t="str">
        <f t="shared" si="25"/>
        <v>Pereira/Circuito Permanentes</v>
      </c>
      <c r="D694" s="13" t="s">
        <v>1419</v>
      </c>
      <c r="E694" s="13" t="s">
        <v>1420</v>
      </c>
      <c r="F694" s="6">
        <v>12</v>
      </c>
      <c r="G694" s="6">
        <v>857</v>
      </c>
      <c r="H694" s="6">
        <v>71.416666666666671</v>
      </c>
      <c r="I694" s="6">
        <v>461</v>
      </c>
      <c r="J694" s="6">
        <v>38.416666666666664</v>
      </c>
      <c r="K694" s="6">
        <v>255</v>
      </c>
      <c r="L694" s="6">
        <v>20.083333333333336</v>
      </c>
      <c r="M694" s="6">
        <v>28.749999999999996</v>
      </c>
      <c r="N694" s="6">
        <v>22.583333333333329</v>
      </c>
      <c r="O694" s="6">
        <v>8.0833333333333339</v>
      </c>
      <c r="P694" s="6">
        <v>27.333333333333339</v>
      </c>
      <c r="Q694" s="6">
        <v>3</v>
      </c>
      <c r="R694" t="str">
        <f t="shared" si="24"/>
        <v>Pereira,Circuito Permanentes,Pereira/Circuito Permanentes,Juzgado 005 Civil del Circuito de Pereira,MARLY ALDERIS PEREZ  PEREZ,12,857,71.4166666666667,461,38.4166666666667,255,20.0833333333333,28.75,22.5833333333333,8.08333333333333,27.3333333333333,3</v>
      </c>
    </row>
    <row r="695" spans="1:18" ht="75" x14ac:dyDescent="0.25">
      <c r="A695" s="11" t="s">
        <v>716</v>
      </c>
      <c r="B695" s="11" t="s">
        <v>864</v>
      </c>
      <c r="C695" s="21" t="str">
        <f t="shared" si="25"/>
        <v>Pereira/Circuito Permanentes</v>
      </c>
      <c r="D695" s="13" t="s">
        <v>1421</v>
      </c>
      <c r="E695" s="13" t="s">
        <v>1422</v>
      </c>
      <c r="F695" s="6">
        <v>12</v>
      </c>
      <c r="G695" s="6">
        <v>464</v>
      </c>
      <c r="H695" s="6">
        <v>38.666666666666664</v>
      </c>
      <c r="I695" s="6">
        <v>448</v>
      </c>
      <c r="J695" s="6">
        <v>37.333333333333343</v>
      </c>
      <c r="K695" s="6">
        <v>232</v>
      </c>
      <c r="L695" s="6">
        <v>15.500000000000002</v>
      </c>
      <c r="M695" s="6">
        <v>22.749999999999996</v>
      </c>
      <c r="N695" s="6">
        <v>0.41666666666666669</v>
      </c>
      <c r="O695" s="6">
        <v>14.416666666666666</v>
      </c>
      <c r="P695" s="6">
        <v>22.666666666666671</v>
      </c>
      <c r="Q695" s="6">
        <v>0.25</v>
      </c>
      <c r="R695" t="str">
        <f t="shared" si="24"/>
        <v>Pereira,Circuito Permanentes,Pereira/Circuito Permanentes,Juzgado 001 Civil del Circuito de Dosquebradas,RODRIGO  RAMOS  GARCIA,12,464,38.6666666666667,448,37.3333333333333,232,15.5,22.75,0.416666666666667,14.4166666666667,22.6666666666667,0.25</v>
      </c>
    </row>
    <row r="696" spans="1:18" ht="60" x14ac:dyDescent="0.25">
      <c r="A696" s="11" t="s">
        <v>716</v>
      </c>
      <c r="B696" s="11" t="s">
        <v>864</v>
      </c>
      <c r="C696" s="21" t="str">
        <f t="shared" si="25"/>
        <v>Pereira/Circuito Permanentes</v>
      </c>
      <c r="D696" s="13" t="s">
        <v>1423</v>
      </c>
      <c r="E696" s="13" t="s">
        <v>1424</v>
      </c>
      <c r="F696" s="6">
        <v>12</v>
      </c>
      <c r="G696" s="6">
        <v>421</v>
      </c>
      <c r="H696" s="6">
        <v>35.083333333333336</v>
      </c>
      <c r="I696" s="6">
        <v>218</v>
      </c>
      <c r="J696" s="6">
        <v>18.166666666666661</v>
      </c>
      <c r="K696" s="6">
        <v>370</v>
      </c>
      <c r="L696" s="6">
        <v>8.75</v>
      </c>
      <c r="M696" s="6">
        <v>12.25</v>
      </c>
      <c r="N696" s="6">
        <v>14.083333333333334</v>
      </c>
      <c r="O696" s="6">
        <v>7.5833333333333321</v>
      </c>
      <c r="P696" s="6">
        <v>10.5</v>
      </c>
      <c r="Q696" s="6">
        <v>8.3333333333333329E-2</v>
      </c>
      <c r="R696" t="str">
        <f t="shared" si="24"/>
        <v>Pereira,Circuito Permanentes,Pereira/Circuito Permanentes,Juzgado 001 Civil del Circuito de Pereira,OLGA CRISTINA GARCIA AGUDELO,12,421,35.0833333333333,218,18.1666666666667,370,8.75,12.25,14.0833333333333,7.58333333333333,10.5,0.0833333333333333</v>
      </c>
    </row>
    <row r="697" spans="1:18" ht="60" x14ac:dyDescent="0.25">
      <c r="A697" s="11" t="s">
        <v>743</v>
      </c>
      <c r="B697" s="11" t="s">
        <v>864</v>
      </c>
      <c r="C697" s="21" t="str">
        <f t="shared" si="25"/>
        <v>Popayán/Circuito Permanentes</v>
      </c>
      <c r="D697" s="13" t="s">
        <v>1425</v>
      </c>
      <c r="E697" s="13" t="s">
        <v>1426</v>
      </c>
      <c r="F697" s="6">
        <v>12</v>
      </c>
      <c r="G697" s="6">
        <v>276</v>
      </c>
      <c r="H697" s="6">
        <v>23</v>
      </c>
      <c r="I697" s="6">
        <v>254</v>
      </c>
      <c r="J697" s="6">
        <v>21.166666666666668</v>
      </c>
      <c r="K697" s="6">
        <v>147</v>
      </c>
      <c r="L697" s="6">
        <v>9.4166666666666679</v>
      </c>
      <c r="M697" s="6">
        <v>13.25</v>
      </c>
      <c r="N697" s="6">
        <v>0.33333333333333331</v>
      </c>
      <c r="O697" s="6">
        <v>5.916666666666667</v>
      </c>
      <c r="P697" s="6">
        <v>14.916666666666668</v>
      </c>
      <c r="Q697" s="6">
        <v>0.33333333333333331</v>
      </c>
      <c r="R697" t="str">
        <f t="shared" si="24"/>
        <v>Popayán,Circuito Permanentes,Popayán/Circuito Permanentes,Juzgado 006 Civil del Circuito de Popayán,ASTRID MARIA  DIAGO URRUTIA,12,276,23,254,21.1666666666667,147,9.41666666666667,13.25,0.333333333333333,5.91666666666667,14.9166666666667,0.333333333333333</v>
      </c>
    </row>
    <row r="698" spans="1:18" ht="60" x14ac:dyDescent="0.25">
      <c r="A698" s="11" t="s">
        <v>743</v>
      </c>
      <c r="B698" s="11" t="s">
        <v>864</v>
      </c>
      <c r="C698" s="21" t="str">
        <f t="shared" si="25"/>
        <v>Popayán/Circuito Permanentes</v>
      </c>
      <c r="D698" s="13" t="s">
        <v>1427</v>
      </c>
      <c r="E698" s="13" t="s">
        <v>1428</v>
      </c>
      <c r="F698" s="6">
        <v>12</v>
      </c>
      <c r="G698" s="6">
        <v>300</v>
      </c>
      <c r="H698" s="6">
        <v>24.999999999999993</v>
      </c>
      <c r="I698" s="6">
        <v>243</v>
      </c>
      <c r="J698" s="6">
        <v>20.249999999999993</v>
      </c>
      <c r="K698" s="6">
        <v>27</v>
      </c>
      <c r="L698" s="6">
        <v>10.499999999999998</v>
      </c>
      <c r="M698" s="6">
        <v>14.250000000000002</v>
      </c>
      <c r="N698" s="6">
        <v>0.25</v>
      </c>
      <c r="O698" s="6">
        <v>6.333333333333333</v>
      </c>
      <c r="P698" s="6">
        <v>13.750000000000002</v>
      </c>
      <c r="Q698" s="6">
        <v>0.16666666666666666</v>
      </c>
      <c r="R698" t="str">
        <f t="shared" si="24"/>
        <v>Popayán,Circuito Permanentes,Popayán/Circuito Permanentes,Juzgado 005 Civil del Circuito de Popayán,CARLOS ARTURO MANZANO BRAVO,12,300,25,243,20.25,27,10.5,14.25,0.25,6.33333333333333,13.75,0.166666666666667</v>
      </c>
    </row>
    <row r="699" spans="1:18" ht="60" x14ac:dyDescent="0.25">
      <c r="A699" s="11" t="s">
        <v>743</v>
      </c>
      <c r="B699" s="11" t="s">
        <v>864</v>
      </c>
      <c r="C699" s="21" t="str">
        <f t="shared" si="25"/>
        <v>Popayán/Circuito Permanentes</v>
      </c>
      <c r="D699" s="13" t="s">
        <v>1429</v>
      </c>
      <c r="E699" s="13" t="s">
        <v>1430</v>
      </c>
      <c r="F699" s="6">
        <v>12</v>
      </c>
      <c r="G699" s="6">
        <v>305</v>
      </c>
      <c r="H699" s="6">
        <v>25.416666666666668</v>
      </c>
      <c r="I699" s="6">
        <v>241</v>
      </c>
      <c r="J699" s="6">
        <v>20.083333333333339</v>
      </c>
      <c r="K699" s="6">
        <v>56</v>
      </c>
      <c r="L699" s="6">
        <v>9.8333333333333339</v>
      </c>
      <c r="M699" s="6">
        <v>15.33333333333333</v>
      </c>
      <c r="N699" s="6">
        <v>0.25</v>
      </c>
      <c r="O699" s="6">
        <v>5.583333333333333</v>
      </c>
      <c r="P699" s="6">
        <v>14.249999999999998</v>
      </c>
      <c r="Q699" s="6">
        <v>0.25</v>
      </c>
      <c r="R699" t="str">
        <f t="shared" si="24"/>
        <v>Popayán,Circuito Permanentes,Popayán/Circuito Permanentes,Juzgado 002 Civil del Circuito de Popayán,HUGO ARMANDO POLANCO  LOPEZ,12,305,25.4166666666667,241,20.0833333333333,56,9.83333333333333,15.3333333333333,0.25,5.58333333333333,14.25,0.25</v>
      </c>
    </row>
    <row r="700" spans="1:18" ht="60" x14ac:dyDescent="0.25">
      <c r="A700" s="11" t="s">
        <v>743</v>
      </c>
      <c r="B700" s="11" t="s">
        <v>864</v>
      </c>
      <c r="C700" s="21" t="str">
        <f t="shared" si="25"/>
        <v>Popayán/Circuito Permanentes</v>
      </c>
      <c r="D700" s="13" t="s">
        <v>1431</v>
      </c>
      <c r="E700" s="13" t="s">
        <v>1432</v>
      </c>
      <c r="F700" s="6">
        <v>12</v>
      </c>
      <c r="G700" s="6">
        <v>293</v>
      </c>
      <c r="H700" s="6">
        <v>24.416666666666664</v>
      </c>
      <c r="I700" s="6">
        <v>240</v>
      </c>
      <c r="J700" s="6">
        <v>19.999999999999996</v>
      </c>
      <c r="K700" s="6">
        <v>72</v>
      </c>
      <c r="L700" s="6">
        <v>9.6666666666666679</v>
      </c>
      <c r="M700" s="6">
        <v>14.416666666666664</v>
      </c>
      <c r="N700" s="6">
        <v>0.33333333333333331</v>
      </c>
      <c r="O700" s="6">
        <v>5.8333333333333339</v>
      </c>
      <c r="P700" s="6">
        <v>13.916666666666668</v>
      </c>
      <c r="Q700" s="6">
        <v>0.25000000000000006</v>
      </c>
      <c r="R700" t="str">
        <f t="shared" si="24"/>
        <v>Popayán,Circuito Permanentes,Popayán/Circuito Permanentes,Juzgado 001 Civil del Circuito de Popayán,JAMES HERNANDO CORREA  CLAVIJO,12,293,24.4166666666667,240,20,72,9.66666666666667,14.4166666666667,0.333333333333333,5.83333333333333,13.9166666666667,0.25</v>
      </c>
    </row>
    <row r="701" spans="1:18" ht="60" x14ac:dyDescent="0.25">
      <c r="A701" s="11" t="s">
        <v>743</v>
      </c>
      <c r="B701" s="11" t="s">
        <v>864</v>
      </c>
      <c r="C701" s="21" t="str">
        <f t="shared" si="25"/>
        <v>Popayán/Circuito Permanentes</v>
      </c>
      <c r="D701" s="13" t="s">
        <v>1433</v>
      </c>
      <c r="E701" s="13" t="s">
        <v>1434</v>
      </c>
      <c r="F701" s="6">
        <v>12</v>
      </c>
      <c r="G701" s="6">
        <v>286</v>
      </c>
      <c r="H701" s="6">
        <v>23.833333333333336</v>
      </c>
      <c r="I701" s="6">
        <v>231</v>
      </c>
      <c r="J701" s="6">
        <v>19.250000000000004</v>
      </c>
      <c r="K701" s="6">
        <v>60</v>
      </c>
      <c r="L701" s="6">
        <v>8.9999999999999982</v>
      </c>
      <c r="M701" s="6">
        <v>14.666666666666666</v>
      </c>
      <c r="N701" s="6">
        <v>0.16666666666666671</v>
      </c>
      <c r="O701" s="6">
        <v>4.7500000000000009</v>
      </c>
      <c r="P701" s="6">
        <v>14.333333333333336</v>
      </c>
      <c r="Q701" s="6">
        <v>0.16666666666666671</v>
      </c>
      <c r="R701" t="str">
        <f t="shared" si="24"/>
        <v>Popayán,Circuito Permanentes,Popayán/Circuito Permanentes,Juzgado 003 Civil del Circuito de Popayán,FABIAN DARIO  LOPEZ LOPEZ,12,286,23.8333333333333,231,19.25,60,9,14.6666666666667,0.166666666666667,4.75,14.3333333333333,0.166666666666667</v>
      </c>
    </row>
    <row r="702" spans="1:18" ht="60" x14ac:dyDescent="0.25">
      <c r="A702" s="11" t="s">
        <v>743</v>
      </c>
      <c r="B702" s="11" t="s">
        <v>864</v>
      </c>
      <c r="C702" s="21" t="str">
        <f t="shared" si="25"/>
        <v>Popayán/Circuito Permanentes</v>
      </c>
      <c r="D702" s="13" t="s">
        <v>1435</v>
      </c>
      <c r="E702" s="13" t="s">
        <v>1436</v>
      </c>
      <c r="F702" s="6">
        <v>12</v>
      </c>
      <c r="G702" s="6">
        <v>284</v>
      </c>
      <c r="H702" s="6">
        <v>23.666666666666668</v>
      </c>
      <c r="I702" s="6">
        <v>224</v>
      </c>
      <c r="J702" s="6">
        <v>18.666666666666664</v>
      </c>
      <c r="K702" s="6">
        <v>65</v>
      </c>
      <c r="L702" s="6">
        <v>8.5</v>
      </c>
      <c r="M702" s="6">
        <v>14.833333333333332</v>
      </c>
      <c r="N702" s="6">
        <v>0.33333333333333331</v>
      </c>
      <c r="O702" s="6">
        <v>5</v>
      </c>
      <c r="P702" s="6">
        <v>13.416666666666664</v>
      </c>
      <c r="Q702" s="6">
        <v>0.25</v>
      </c>
      <c r="R702" t="str">
        <f t="shared" si="24"/>
        <v>Popayán,Circuito Permanentes,Popayán/Circuito Permanentes,Juzgado 004 Civil del Circuito de Popayán,AURA MARIA ROSERO NARVAEZ,12,284,23.6666666666667,224,18.6666666666667,65,8.5,14.8333333333333,0.333333333333333,5,13.4166666666667,0.25</v>
      </c>
    </row>
    <row r="703" spans="1:18" ht="90" x14ac:dyDescent="0.25">
      <c r="A703" s="11" t="s">
        <v>743</v>
      </c>
      <c r="B703" s="11" t="s">
        <v>864</v>
      </c>
      <c r="C703" s="21" t="str">
        <f t="shared" si="25"/>
        <v>Popayán/Circuito Permanentes</v>
      </c>
      <c r="D703" s="13" t="s">
        <v>1437</v>
      </c>
      <c r="E703" s="13" t="s">
        <v>1438</v>
      </c>
      <c r="F703" s="6">
        <v>12</v>
      </c>
      <c r="G703" s="6">
        <v>155</v>
      </c>
      <c r="H703" s="6">
        <v>12.916666666666671</v>
      </c>
      <c r="I703" s="6">
        <v>120</v>
      </c>
      <c r="J703" s="6">
        <v>10</v>
      </c>
      <c r="K703" s="6">
        <v>56</v>
      </c>
      <c r="L703" s="6">
        <v>7.1666666666666661</v>
      </c>
      <c r="M703" s="6">
        <v>5.666666666666667</v>
      </c>
      <c r="N703" s="6">
        <v>8.3333333333333329E-2</v>
      </c>
      <c r="O703" s="6">
        <v>4.5</v>
      </c>
      <c r="P703" s="6">
        <v>5.3333333333333321</v>
      </c>
      <c r="Q703" s="6">
        <v>0.16666666666666666</v>
      </c>
      <c r="R703" t="str">
        <f t="shared" si="24"/>
        <v>Popayán,Circuito Permanentes,Popayán/Circuito Permanentes,Juzgado 002 Civil del Circuito de Santander de Quilichao,LEONOR PATRICIA BERMUDEZ  JOAQUI,12,155,12.9166666666667,120,10,56,7.16666666666667,5.66666666666667,0.0833333333333333,4.5,5.33333333333333,0.166666666666667</v>
      </c>
    </row>
    <row r="704" spans="1:18" ht="75" x14ac:dyDescent="0.25">
      <c r="A704" s="11" t="s">
        <v>743</v>
      </c>
      <c r="B704" s="11" t="s">
        <v>864</v>
      </c>
      <c r="C704" s="21" t="str">
        <f t="shared" si="25"/>
        <v>Popayán/Circuito Permanentes</v>
      </c>
      <c r="D704" s="13" t="s">
        <v>1439</v>
      </c>
      <c r="E704" s="13" t="s">
        <v>1440</v>
      </c>
      <c r="F704" s="6">
        <v>12</v>
      </c>
      <c r="G704" s="6">
        <v>124</v>
      </c>
      <c r="H704" s="6">
        <v>10.333333333333336</v>
      </c>
      <c r="I704" s="6">
        <v>118</v>
      </c>
      <c r="J704" s="6">
        <v>9.8333333333333375</v>
      </c>
      <c r="K704" s="6">
        <v>25</v>
      </c>
      <c r="L704" s="6">
        <v>2.25</v>
      </c>
      <c r="M704" s="6">
        <v>7.7499999999999991</v>
      </c>
      <c r="N704" s="6">
        <v>0.33333333333333331</v>
      </c>
      <c r="O704" s="6">
        <v>2.416666666666667</v>
      </c>
      <c r="P704" s="6">
        <v>7.0833333333333321</v>
      </c>
      <c r="Q704" s="6">
        <v>0.33333333333333331</v>
      </c>
      <c r="R704" t="str">
        <f t="shared" si="24"/>
        <v>Popayán,Circuito Permanentes,Popayán/Circuito Permanentes,Juzgado 001 Civil del Circuito de Puerto Tejada,MONICA FABIOLA RODRIGUEZ BRAVO,12,124,10.3333333333333,118,9.83333333333334,25,2.25,7.75,0.333333333333333,2.41666666666667,7.08333333333333,0.333333333333333</v>
      </c>
    </row>
    <row r="705" spans="1:18" ht="90" x14ac:dyDescent="0.25">
      <c r="A705" s="11" t="s">
        <v>743</v>
      </c>
      <c r="B705" s="11" t="s">
        <v>864</v>
      </c>
      <c r="C705" s="21" t="str">
        <f t="shared" si="25"/>
        <v>Popayán/Circuito Permanentes</v>
      </c>
      <c r="D705" s="13" t="s">
        <v>1441</v>
      </c>
      <c r="E705" s="13" t="s">
        <v>1442</v>
      </c>
      <c r="F705" s="6">
        <v>12</v>
      </c>
      <c r="G705" s="6">
        <v>167</v>
      </c>
      <c r="H705" s="6">
        <v>13.916666666666668</v>
      </c>
      <c r="I705" s="6">
        <v>112</v>
      </c>
      <c r="J705" s="6">
        <v>9.3333333333333321</v>
      </c>
      <c r="K705" s="6">
        <v>62</v>
      </c>
      <c r="L705" s="6">
        <v>8.1666666666666679</v>
      </c>
      <c r="M705" s="6">
        <v>5.7500000000000009</v>
      </c>
      <c r="N705" s="6"/>
      <c r="O705" s="6">
        <v>3.5</v>
      </c>
      <c r="P705" s="6">
        <v>5.8333333333333339</v>
      </c>
      <c r="Q705" s="6"/>
      <c r="R705" t="str">
        <f t="shared" ref="R705:R768" si="26">+CONCATENATE(A705,",",B705,",",C705,",",D705,",",E705,",",F705,",",G705,",",H705,",",I705,",",J705,",",K705,",",L705,",",M705,",",N705,",",O705,",",P705,",",Q705)</f>
        <v>Popayán,Circuito Permanentes,Popayán/Circuito Permanentes,Juzgado 001 Civil del Circuito de Santander de Quilichao,JUAN ARNALDO VIVEROS  ERAZO,12,167,13.9166666666667,112,9.33333333333333,62,8.16666666666667,5.75,,3.5,5.83333333333333,</v>
      </c>
    </row>
    <row r="706" spans="1:18" ht="75" x14ac:dyDescent="0.25">
      <c r="A706" s="11" t="s">
        <v>743</v>
      </c>
      <c r="B706" s="11" t="s">
        <v>864</v>
      </c>
      <c r="C706" s="21" t="str">
        <f t="shared" ref="C706:C769" si="27">CONCATENATE(A706,"/",B706)</f>
        <v>Popayán/Circuito Permanentes</v>
      </c>
      <c r="D706" s="13" t="s">
        <v>1443</v>
      </c>
      <c r="E706" s="13" t="s">
        <v>1444</v>
      </c>
      <c r="F706" s="6">
        <v>12</v>
      </c>
      <c r="G706" s="6">
        <v>80</v>
      </c>
      <c r="H706" s="6">
        <v>6.6666666666666652</v>
      </c>
      <c r="I706" s="6">
        <v>78</v>
      </c>
      <c r="J706" s="6">
        <v>6.4999999999999991</v>
      </c>
      <c r="K706" s="6">
        <v>20</v>
      </c>
      <c r="L706" s="6">
        <v>2.083333333333333</v>
      </c>
      <c r="M706" s="6">
        <v>4.416666666666667</v>
      </c>
      <c r="N706" s="6">
        <v>0.16666666666666666</v>
      </c>
      <c r="O706" s="6">
        <v>2.0000000000000004</v>
      </c>
      <c r="P706" s="6">
        <v>4.3333333333333339</v>
      </c>
      <c r="Q706" s="6">
        <v>0.16666666666666666</v>
      </c>
      <c r="R706" t="str">
        <f t="shared" si="26"/>
        <v>Popayán,Circuito Permanentes,Popayán/Circuito Permanentes,Juzgado 001 Civil del Circuito de Patía-El Bordo,BLANCA CECILIA  CASAS  CASTILLO,12,80,6.66666666666667,78,6.5,20,2.08333333333333,4.41666666666667,0.166666666666667,2,4.33333333333333,0.166666666666667</v>
      </c>
    </row>
    <row r="707" spans="1:18" ht="60" x14ac:dyDescent="0.25">
      <c r="A707" s="11" t="s">
        <v>756</v>
      </c>
      <c r="B707" s="11" t="s">
        <v>864</v>
      </c>
      <c r="C707" s="21" t="str">
        <f t="shared" si="27"/>
        <v>Quibdó/Circuito Permanentes</v>
      </c>
      <c r="D707" s="13" t="s">
        <v>1445</v>
      </c>
      <c r="E707" s="13" t="s">
        <v>1446</v>
      </c>
      <c r="F707" s="6">
        <v>12</v>
      </c>
      <c r="G707" s="6">
        <v>359</v>
      </c>
      <c r="H707" s="6">
        <v>29.916666666666661</v>
      </c>
      <c r="I707" s="6">
        <v>211</v>
      </c>
      <c r="J707" s="6">
        <v>17.583333333333336</v>
      </c>
      <c r="K707" s="6">
        <v>149</v>
      </c>
      <c r="L707" s="6">
        <v>21.583333333333332</v>
      </c>
      <c r="M707" s="6">
        <v>7.6666666666666652</v>
      </c>
      <c r="N707" s="6">
        <v>0.66666666666666674</v>
      </c>
      <c r="O707" s="6">
        <v>10.666666666666668</v>
      </c>
      <c r="P707" s="6">
        <v>6.8333333333333321</v>
      </c>
      <c r="Q707" s="6">
        <v>8.3333333333333329E-2</v>
      </c>
      <c r="R707" t="str">
        <f t="shared" si="26"/>
        <v>Quibdó,Circuito Permanentes,Quibdó/Circuito Permanentes,Juzgado 001 Civil del Circuito de Quibdó,PIEDAD DEL ROSARIO PENAGOS RODRIGUEZ,12,359,29.9166666666667,211,17.5833333333333,149,21.5833333333333,7.66666666666667,0.666666666666667,10.6666666666667,6.83333333333333,0.0833333333333333</v>
      </c>
    </row>
    <row r="708" spans="1:18" ht="60" x14ac:dyDescent="0.25">
      <c r="A708" s="11" t="s">
        <v>756</v>
      </c>
      <c r="B708" s="11" t="s">
        <v>864</v>
      </c>
      <c r="C708" s="21" t="str">
        <f t="shared" si="27"/>
        <v>Quibdó/Circuito Permanentes</v>
      </c>
      <c r="D708" s="13" t="s">
        <v>1447</v>
      </c>
      <c r="E708" s="13" t="s">
        <v>1448</v>
      </c>
      <c r="F708" s="6">
        <v>12</v>
      </c>
      <c r="G708" s="6">
        <v>118</v>
      </c>
      <c r="H708" s="6">
        <v>9.8333333333333357</v>
      </c>
      <c r="I708" s="6">
        <v>124</v>
      </c>
      <c r="J708" s="6">
        <v>10.333333333333334</v>
      </c>
      <c r="K708" s="6">
        <v>146</v>
      </c>
      <c r="L708" s="6">
        <v>7.8333333333333339</v>
      </c>
      <c r="M708" s="6">
        <v>1.6666666666666667</v>
      </c>
      <c r="N708" s="6">
        <v>0.33333333333333331</v>
      </c>
      <c r="O708" s="6">
        <v>8.9166666666666661</v>
      </c>
      <c r="P708" s="6">
        <v>1.4166666666666665</v>
      </c>
      <c r="Q708" s="6">
        <v>0</v>
      </c>
      <c r="R708" t="str">
        <f t="shared" si="26"/>
        <v>Quibdó,Circuito Permanentes,Quibdó/Circuito Permanentes,Juzgado 001 Civil del Circuito de Istmina,MABEL  LOPEZ LEON,12,118,9.83333333333334,124,10.3333333333333,146,7.83333333333333,1.66666666666667,0.333333333333333,8.91666666666667,1.41666666666667,0</v>
      </c>
    </row>
    <row r="709" spans="1:18" ht="60" x14ac:dyDescent="0.25">
      <c r="A709" s="11" t="s">
        <v>756</v>
      </c>
      <c r="B709" s="11" t="s">
        <v>864</v>
      </c>
      <c r="C709" s="21" t="str">
        <f t="shared" si="27"/>
        <v>Quibdó/Circuito Permanentes</v>
      </c>
      <c r="D709" s="13" t="s">
        <v>1449</v>
      </c>
      <c r="E709" s="13" t="s">
        <v>1450</v>
      </c>
      <c r="F709" s="6">
        <v>12</v>
      </c>
      <c r="G709" s="6">
        <v>117</v>
      </c>
      <c r="H709" s="6">
        <v>9.7500000000000036</v>
      </c>
      <c r="I709" s="6">
        <v>99</v>
      </c>
      <c r="J709" s="6">
        <v>8.25</v>
      </c>
      <c r="K709" s="6">
        <v>65</v>
      </c>
      <c r="L709" s="6">
        <v>7.3333333333333339</v>
      </c>
      <c r="M709" s="6">
        <v>2.333333333333333</v>
      </c>
      <c r="N709" s="6">
        <v>8.3333333333333329E-2</v>
      </c>
      <c r="O709" s="6">
        <v>5.9999999999999991</v>
      </c>
      <c r="P709" s="6">
        <v>2.166666666666667</v>
      </c>
      <c r="Q709" s="6">
        <v>8.3333333333333329E-2</v>
      </c>
      <c r="R709" t="str">
        <f t="shared" si="26"/>
        <v>Quibdó,Circuito Permanentes,Quibdó/Circuito Permanentes,Juzgado 002 Civil del Circuito de Istmina,LEONOR MARIA RIOS  BLANDON,12,117,9.75,99,8.25,65,7.33333333333333,2.33333333333333,0.0833333333333333,6,2.16666666666667,0.0833333333333333</v>
      </c>
    </row>
    <row r="710" spans="1:18" ht="60" x14ac:dyDescent="0.25">
      <c r="A710" s="11" t="s">
        <v>761</v>
      </c>
      <c r="B710" s="11" t="s">
        <v>864</v>
      </c>
      <c r="C710" s="21" t="str">
        <f t="shared" si="27"/>
        <v>Riohacha/Circuito Permanentes</v>
      </c>
      <c r="D710" s="5" t="s">
        <v>1451</v>
      </c>
      <c r="E710" s="5" t="s">
        <v>1452</v>
      </c>
      <c r="F710" s="6">
        <v>12</v>
      </c>
      <c r="G710" s="6">
        <v>248</v>
      </c>
      <c r="H710" s="6">
        <v>20.666666666666668</v>
      </c>
      <c r="I710" s="6">
        <v>217</v>
      </c>
      <c r="J710" s="6">
        <v>18.083333333333329</v>
      </c>
      <c r="K710" s="6">
        <v>66</v>
      </c>
      <c r="L710" s="6">
        <v>10.083333333333334</v>
      </c>
      <c r="M710" s="6">
        <v>10.250000000000002</v>
      </c>
      <c r="N710" s="6">
        <v>0.33333333333333337</v>
      </c>
      <c r="O710" s="6">
        <v>7.6666666666666652</v>
      </c>
      <c r="P710" s="6">
        <v>10.166666666666666</v>
      </c>
      <c r="Q710" s="6">
        <v>0.25000000000000006</v>
      </c>
      <c r="R710" t="str">
        <f t="shared" si="26"/>
        <v>Riohacha,Circuito Permanentes,Riohacha/Circuito Permanentes,Juzgado 002 Civil del Circuito de Riohacha,YEIDY ELIANA BUSTAMANTE MESA,12,248,20.6666666666667,217,18.0833333333333,66,10.0833333333333,10.25,0.333333333333333,7.66666666666667,10.1666666666667,0.25</v>
      </c>
    </row>
    <row r="711" spans="1:18" ht="60" x14ac:dyDescent="0.25">
      <c r="A711" s="11" t="s">
        <v>761</v>
      </c>
      <c r="B711" s="11" t="s">
        <v>864</v>
      </c>
      <c r="C711" s="21" t="str">
        <f t="shared" si="27"/>
        <v>Riohacha/Circuito Permanentes</v>
      </c>
      <c r="D711" s="5" t="s">
        <v>1453</v>
      </c>
      <c r="E711" s="5" t="s">
        <v>1454</v>
      </c>
      <c r="F711" s="6">
        <v>7</v>
      </c>
      <c r="G711" s="6">
        <v>142</v>
      </c>
      <c r="H711" s="6">
        <v>20.285714285714281</v>
      </c>
      <c r="I711" s="6">
        <v>101</v>
      </c>
      <c r="J711" s="6">
        <v>14.428571428571429</v>
      </c>
      <c r="K711" s="6">
        <v>156</v>
      </c>
      <c r="L711" s="6">
        <v>11.428571428571427</v>
      </c>
      <c r="M711" s="6">
        <v>8.7142857142857117</v>
      </c>
      <c r="N711" s="6">
        <v>0.14285714285714279</v>
      </c>
      <c r="O711" s="6">
        <v>6</v>
      </c>
      <c r="P711" s="6">
        <v>8.428571428571427</v>
      </c>
      <c r="Q711" s="6">
        <v>0</v>
      </c>
      <c r="R711" t="str">
        <f t="shared" si="26"/>
        <v>Riohacha,Circuito Permanentes,Riohacha/Circuito Permanentes,Juzgado 001 Civil del Circuito de Riohacha,MARIA JOSE DAVID AARON,7,142,20.2857142857143,101,14.4285714285714,156,11.4285714285714,8.71428571428571,0.142857142857143,6,8.42857142857143,0</v>
      </c>
    </row>
    <row r="712" spans="1:18" ht="60" x14ac:dyDescent="0.25">
      <c r="A712" s="11" t="s">
        <v>766</v>
      </c>
      <c r="B712" s="11" t="s">
        <v>864</v>
      </c>
      <c r="C712" s="21" t="str">
        <f t="shared" si="27"/>
        <v>San Andrés/Circuito Permanentes</v>
      </c>
      <c r="D712" s="5" t="s">
        <v>1455</v>
      </c>
      <c r="E712" s="5" t="s">
        <v>1456</v>
      </c>
      <c r="F712" s="6">
        <v>12</v>
      </c>
      <c r="G712" s="6">
        <v>170</v>
      </c>
      <c r="H712" s="6">
        <v>14.166666666666666</v>
      </c>
      <c r="I712" s="6">
        <v>146</v>
      </c>
      <c r="J712" s="6">
        <v>12.166666666666668</v>
      </c>
      <c r="K712" s="6">
        <v>42</v>
      </c>
      <c r="L712" s="6">
        <v>4.8333333333333321</v>
      </c>
      <c r="M712" s="6">
        <v>9.25</v>
      </c>
      <c r="N712" s="6">
        <v>8.3333333333333329E-2</v>
      </c>
      <c r="O712" s="6">
        <v>3.8333333333333339</v>
      </c>
      <c r="P712" s="6">
        <v>8.3333333333333321</v>
      </c>
      <c r="Q712" s="6">
        <v>0</v>
      </c>
      <c r="R712" t="str">
        <f t="shared" si="26"/>
        <v>San Andrés,Circuito Permanentes,San Andrés/Circuito Permanentes,Juzgado 002 Civil del Circuito de San Andrés,DIOMIRA LIVINGSTON  LEVER,12,170,14.1666666666667,146,12.1666666666667,42,4.83333333333333,9.25,0.0833333333333333,3.83333333333333,8.33333333333333,0</v>
      </c>
    </row>
    <row r="713" spans="1:18" ht="60" x14ac:dyDescent="0.25">
      <c r="A713" s="11" t="s">
        <v>766</v>
      </c>
      <c r="B713" s="11" t="s">
        <v>864</v>
      </c>
      <c r="C713" s="21" t="str">
        <f t="shared" si="27"/>
        <v>San Andrés/Circuito Permanentes</v>
      </c>
      <c r="D713" s="5" t="s">
        <v>1457</v>
      </c>
      <c r="E713" s="5" t="s">
        <v>1458</v>
      </c>
      <c r="F713" s="6">
        <v>12</v>
      </c>
      <c r="G713" s="6">
        <v>166</v>
      </c>
      <c r="H713" s="6">
        <v>13.833333333333332</v>
      </c>
      <c r="I713" s="6">
        <v>138</v>
      </c>
      <c r="J713" s="6">
        <v>11.5</v>
      </c>
      <c r="K713" s="6">
        <v>34</v>
      </c>
      <c r="L713" s="6">
        <v>4.2499999999999991</v>
      </c>
      <c r="M713" s="6">
        <v>9.5</v>
      </c>
      <c r="N713" s="6">
        <v>8.3333333333333329E-2</v>
      </c>
      <c r="O713" s="6">
        <v>2.0833333333333339</v>
      </c>
      <c r="P713" s="6">
        <v>9.4166666666666643</v>
      </c>
      <c r="Q713" s="6">
        <v>0</v>
      </c>
      <c r="R713" t="str">
        <f t="shared" si="26"/>
        <v>San Andrés,Circuito Permanentes,San Andrés/Circuito Permanentes,Juzgado 001 Civil del Circuito de San Andrés,JULIAN GARCES  GIRALDO,12,166,13.8333333333333,138,11.5,34,4.25,9.5,0.0833333333333333,2.08333333333333,9.41666666666666,0</v>
      </c>
    </row>
    <row r="714" spans="1:18" ht="60" x14ac:dyDescent="0.25">
      <c r="A714" s="11" t="s">
        <v>1459</v>
      </c>
      <c r="B714" s="11" t="s">
        <v>864</v>
      </c>
      <c r="C714" s="21" t="str">
        <f t="shared" si="27"/>
        <v>San Gil/Circuito Permanentes</v>
      </c>
      <c r="D714" s="13" t="s">
        <v>1460</v>
      </c>
      <c r="E714" s="13" t="s">
        <v>1461</v>
      </c>
      <c r="F714" s="6">
        <v>12</v>
      </c>
      <c r="G714" s="6">
        <v>223</v>
      </c>
      <c r="H714" s="6">
        <v>18.583333333333325</v>
      </c>
      <c r="I714" s="6">
        <v>186</v>
      </c>
      <c r="J714" s="6">
        <v>15.5</v>
      </c>
      <c r="K714" s="6">
        <v>73</v>
      </c>
      <c r="L714" s="6">
        <v>8.9999999999999982</v>
      </c>
      <c r="M714" s="6">
        <v>9.1666666666666679</v>
      </c>
      <c r="N714" s="6">
        <v>0.41666666666666663</v>
      </c>
      <c r="O714" s="6">
        <v>6.9999999999999991</v>
      </c>
      <c r="P714" s="6">
        <v>8.5</v>
      </c>
      <c r="Q714" s="6">
        <v>0</v>
      </c>
      <c r="R714" t="str">
        <f t="shared" si="26"/>
        <v>San Gil,Circuito Permanentes,San Gil/Circuito Permanentes,Juzgado 001 Civil del Circuito de San Gil,GILBERTO GALVIS  AVE,12,223,18.5833333333333,186,15.5,73,9,9.16666666666667,0.416666666666667,7,8.5,0</v>
      </c>
    </row>
    <row r="715" spans="1:18" ht="60" x14ac:dyDescent="0.25">
      <c r="A715" s="11" t="s">
        <v>1459</v>
      </c>
      <c r="B715" s="11" t="s">
        <v>864</v>
      </c>
      <c r="C715" s="21" t="str">
        <f t="shared" si="27"/>
        <v>San Gil/Circuito Permanentes</v>
      </c>
      <c r="D715" s="13" t="s">
        <v>1462</v>
      </c>
      <c r="E715" s="13" t="s">
        <v>1463</v>
      </c>
      <c r="F715" s="6">
        <v>12</v>
      </c>
      <c r="G715" s="6">
        <v>186</v>
      </c>
      <c r="H715" s="6">
        <v>15.5</v>
      </c>
      <c r="I715" s="6">
        <v>168</v>
      </c>
      <c r="J715" s="6">
        <v>14.000000000000002</v>
      </c>
      <c r="K715" s="6">
        <v>107</v>
      </c>
      <c r="L715" s="6">
        <v>5.9166666666666661</v>
      </c>
      <c r="M715" s="6">
        <v>9.4166666666666661</v>
      </c>
      <c r="N715" s="6">
        <v>0.16666666666666671</v>
      </c>
      <c r="O715" s="6">
        <v>4.7499999999999991</v>
      </c>
      <c r="P715" s="6">
        <v>9.25</v>
      </c>
      <c r="Q715" s="6">
        <v>0</v>
      </c>
      <c r="R715" t="str">
        <f t="shared" si="26"/>
        <v>San Gil,Circuito Permanentes,San Gil/Circuito Permanentes,Juzgado 002 Civil del Circuito de San Gil,HOLGUER ABUNDIO TORRES  MANTILLA,12,186,15.5,168,14,107,5.91666666666667,9.41666666666667,0.166666666666667,4.75,9.25,0</v>
      </c>
    </row>
    <row r="716" spans="1:18" ht="90" x14ac:dyDescent="0.25">
      <c r="A716" s="11" t="s">
        <v>1459</v>
      </c>
      <c r="B716" s="11" t="s">
        <v>864</v>
      </c>
      <c r="C716" s="21" t="str">
        <f t="shared" si="27"/>
        <v>San Gil/Circuito Permanentes</v>
      </c>
      <c r="D716" s="13" t="s">
        <v>1464</v>
      </c>
      <c r="E716" s="13" t="s">
        <v>1465</v>
      </c>
      <c r="F716" s="6">
        <v>12</v>
      </c>
      <c r="G716" s="6">
        <v>176</v>
      </c>
      <c r="H716" s="6">
        <v>14.666666666666664</v>
      </c>
      <c r="I716" s="6">
        <v>135</v>
      </c>
      <c r="J716" s="6">
        <v>11.250000000000002</v>
      </c>
      <c r="K716" s="6">
        <v>91</v>
      </c>
      <c r="L716" s="6">
        <v>8.9999999999999982</v>
      </c>
      <c r="M716" s="6">
        <v>5.5</v>
      </c>
      <c r="N716" s="6">
        <v>0.16666666666666671</v>
      </c>
      <c r="O716" s="6">
        <v>6.4166666666666679</v>
      </c>
      <c r="P716" s="6">
        <v>4.833333333333333</v>
      </c>
      <c r="Q716" s="6">
        <v>0</v>
      </c>
      <c r="R716" t="str">
        <f t="shared" si="26"/>
        <v>San Gil,Circuito Permanentes,San Gil/Circuito Permanentes,Juzgado 002 Civil del Circuito de Socorro,RITO ANTONIO  PATARROYO  HERNANDEZ,12,176,14.6666666666667,135,11.25,91,9,5.5,0.166666666666667,6.41666666666667,4.83333333333333,0</v>
      </c>
    </row>
    <row r="717" spans="1:18" ht="60" x14ac:dyDescent="0.25">
      <c r="A717" s="11" t="s">
        <v>1459</v>
      </c>
      <c r="B717" s="11" t="s">
        <v>864</v>
      </c>
      <c r="C717" s="21" t="str">
        <f t="shared" si="27"/>
        <v>San Gil/Circuito Permanentes</v>
      </c>
      <c r="D717" s="13" t="s">
        <v>1466</v>
      </c>
      <c r="E717" s="13" t="s">
        <v>1467</v>
      </c>
      <c r="F717" s="6">
        <v>12</v>
      </c>
      <c r="G717" s="6">
        <v>179</v>
      </c>
      <c r="H717" s="6">
        <v>14.916666666666666</v>
      </c>
      <c r="I717" s="6">
        <v>118</v>
      </c>
      <c r="J717" s="6">
        <v>9.8333333333333357</v>
      </c>
      <c r="K717" s="6">
        <v>64</v>
      </c>
      <c r="L717" s="6">
        <v>9.0833333333333339</v>
      </c>
      <c r="M717" s="6">
        <v>5.5</v>
      </c>
      <c r="N717" s="6">
        <v>0.33333333333333331</v>
      </c>
      <c r="O717" s="6">
        <v>4.75</v>
      </c>
      <c r="P717" s="6">
        <v>5</v>
      </c>
      <c r="Q717" s="6">
        <v>8.3333333333333329E-2</v>
      </c>
      <c r="R717" t="str">
        <f t="shared" si="26"/>
        <v>San Gil,Circuito Permanentes,San Gil/Circuito Permanentes,Juzgado 001 Civil del Circuito de Socorro,IBETH MARITZA PORRAS  MONROY,12,179,14.9166666666667,118,9.83333333333334,64,9.08333333333333,5.5,0.333333333333333,4.75,5,0.0833333333333333</v>
      </c>
    </row>
    <row r="718" spans="1:18" ht="60" x14ac:dyDescent="0.25">
      <c r="A718" s="11" t="s">
        <v>1459</v>
      </c>
      <c r="B718" s="11" t="s">
        <v>864</v>
      </c>
      <c r="C718" s="21" t="str">
        <f t="shared" si="27"/>
        <v>San Gil/Circuito Permanentes</v>
      </c>
      <c r="D718" s="13" t="s">
        <v>1468</v>
      </c>
      <c r="E718" s="13" t="s">
        <v>1469</v>
      </c>
      <c r="F718" s="6">
        <v>12</v>
      </c>
      <c r="G718" s="6">
        <v>133</v>
      </c>
      <c r="H718" s="6">
        <v>11.083333333333334</v>
      </c>
      <c r="I718" s="6">
        <v>93</v>
      </c>
      <c r="J718" s="6">
        <v>7.7499999999999991</v>
      </c>
      <c r="K718" s="6">
        <v>64</v>
      </c>
      <c r="L718" s="6">
        <v>7.833333333333333</v>
      </c>
      <c r="M718" s="6">
        <v>3.0000000000000004</v>
      </c>
      <c r="N718" s="6">
        <v>0.25000000000000006</v>
      </c>
      <c r="O718" s="6">
        <v>4.583333333333333</v>
      </c>
      <c r="P718" s="6">
        <v>2.916666666666667</v>
      </c>
      <c r="Q718" s="6">
        <v>0.25000000000000006</v>
      </c>
      <c r="R718" t="str">
        <f t="shared" si="26"/>
        <v>San Gil,Circuito Permanentes,San Gil/Circuito Permanentes,Juzgado 002 Civil del Circuito de Vélez,XIMENA ORDOÑEZ BARBOSA,12,133,11.0833333333333,93,7.75,64,7.83333333333333,3,0.25,4.58333333333333,2.91666666666667,0.25</v>
      </c>
    </row>
    <row r="719" spans="1:18" ht="75" x14ac:dyDescent="0.25">
      <c r="A719" s="11" t="s">
        <v>1459</v>
      </c>
      <c r="B719" s="11" t="s">
        <v>864</v>
      </c>
      <c r="C719" s="21" t="str">
        <f t="shared" si="27"/>
        <v>San Gil/Circuito Permanentes</v>
      </c>
      <c r="D719" s="13" t="s">
        <v>1470</v>
      </c>
      <c r="E719" s="13" t="s">
        <v>1471</v>
      </c>
      <c r="F719" s="6">
        <v>9</v>
      </c>
      <c r="G719" s="6">
        <v>108</v>
      </c>
      <c r="H719" s="6">
        <v>11.999999999999996</v>
      </c>
      <c r="I719" s="6">
        <v>75</v>
      </c>
      <c r="J719" s="6">
        <v>8.3333333333333321</v>
      </c>
      <c r="K719" s="6">
        <v>63</v>
      </c>
      <c r="L719" s="6">
        <v>8.5555555555555554</v>
      </c>
      <c r="M719" s="6">
        <v>3.4444444444444446</v>
      </c>
      <c r="N719" s="6"/>
      <c r="O719" s="6">
        <v>5.1111111111111116</v>
      </c>
      <c r="P719" s="6">
        <v>3.2222222222222223</v>
      </c>
      <c r="Q719" s="6"/>
      <c r="R719" t="str">
        <f t="shared" si="26"/>
        <v>San Gil,Circuito Permanentes,San Gil/Circuito Permanentes,Juzgado 001 Civil del Circuito de Puente Nacional,EULALIA  GUIZA HERREÑO,9,108,12,75,8.33333333333333,63,8.55555555555556,3.44444444444444,,5.11111111111111,3.22222222222222,</v>
      </c>
    </row>
    <row r="720" spans="1:18" ht="75" x14ac:dyDescent="0.25">
      <c r="A720" s="11" t="s">
        <v>1459</v>
      </c>
      <c r="B720" s="11" t="s">
        <v>864</v>
      </c>
      <c r="C720" s="21" t="str">
        <f t="shared" si="27"/>
        <v>San Gil/Circuito Permanentes</v>
      </c>
      <c r="D720" s="13" t="s">
        <v>1472</v>
      </c>
      <c r="E720" s="13" t="s">
        <v>1473</v>
      </c>
      <c r="F720" s="6">
        <v>12</v>
      </c>
      <c r="G720" s="6">
        <v>154</v>
      </c>
      <c r="H720" s="6">
        <v>12.833333333333332</v>
      </c>
      <c r="I720" s="6">
        <v>68</v>
      </c>
      <c r="J720" s="6">
        <v>5.6666666666666652</v>
      </c>
      <c r="K720" s="6">
        <v>52</v>
      </c>
      <c r="L720" s="6">
        <v>9.5833333333333321</v>
      </c>
      <c r="M720" s="6">
        <v>3.0000000000000004</v>
      </c>
      <c r="N720" s="6">
        <v>0.25000000000000006</v>
      </c>
      <c r="O720" s="6">
        <v>2.833333333333333</v>
      </c>
      <c r="P720" s="6">
        <v>2.75</v>
      </c>
      <c r="Q720" s="6">
        <v>8.3333333333333329E-2</v>
      </c>
      <c r="R720" t="str">
        <f t="shared" si="26"/>
        <v>San Gil,Circuito Permanentes,San Gil/Circuito Permanentes,Juzgado 001 Civil del Circuito de Vélez,RICARDO ALONSO ARCINIEGAS  GUTIERREZ,12,154,12.8333333333333,68,5.66666666666667,52,9.58333333333333,3,0.25,2.83333333333333,2.75,0.0833333333333333</v>
      </c>
    </row>
    <row r="721" spans="1:18" ht="60" x14ac:dyDescent="0.25">
      <c r="A721" s="11" t="s">
        <v>773</v>
      </c>
      <c r="B721" s="11" t="s">
        <v>864</v>
      </c>
      <c r="C721" s="21" t="str">
        <f t="shared" si="27"/>
        <v>Santa Marta/Circuito Permanentes</v>
      </c>
      <c r="D721" s="13" t="s">
        <v>1474</v>
      </c>
      <c r="E721" s="13" t="s">
        <v>1475</v>
      </c>
      <c r="F721" s="6">
        <v>12</v>
      </c>
      <c r="G721" s="6">
        <v>530</v>
      </c>
      <c r="H721" s="6">
        <v>44.166666666666657</v>
      </c>
      <c r="I721" s="6">
        <v>506</v>
      </c>
      <c r="J721" s="6">
        <v>42.166666666666671</v>
      </c>
      <c r="K721" s="6">
        <v>262</v>
      </c>
      <c r="L721" s="6">
        <v>18.75</v>
      </c>
      <c r="M721" s="6">
        <v>25.166666666666668</v>
      </c>
      <c r="N721" s="6">
        <v>0.25000000000000006</v>
      </c>
      <c r="O721" s="6">
        <v>14.666666666666668</v>
      </c>
      <c r="P721" s="6">
        <v>26.999999999999996</v>
      </c>
      <c r="Q721" s="6">
        <v>0.50000000000000011</v>
      </c>
      <c r="R721" t="str">
        <f t="shared" si="26"/>
        <v>Santa Marta,Circuito Permanentes,Santa Marta/Circuito Permanentes,Juzgado 002 Civil del Circuito de Santa Marta,MARIELA  DIAZGRANADOS VISBAL,12,530,44.1666666666667,506,42.1666666666667,262,18.75,25.1666666666667,0.25,14.6666666666667,27,0.5</v>
      </c>
    </row>
    <row r="722" spans="1:18" ht="75" x14ac:dyDescent="0.25">
      <c r="A722" s="11" t="s">
        <v>773</v>
      </c>
      <c r="B722" s="11" t="s">
        <v>864</v>
      </c>
      <c r="C722" s="21" t="str">
        <f t="shared" si="27"/>
        <v>Santa Marta/Circuito Permanentes</v>
      </c>
      <c r="D722" s="13" t="s">
        <v>1476</v>
      </c>
      <c r="E722" s="13" t="s">
        <v>1477</v>
      </c>
      <c r="F722" s="6">
        <v>12</v>
      </c>
      <c r="G722" s="6">
        <v>546</v>
      </c>
      <c r="H722" s="6">
        <v>45.500000000000007</v>
      </c>
      <c r="I722" s="6">
        <v>490</v>
      </c>
      <c r="J722" s="6">
        <v>40.833333333333343</v>
      </c>
      <c r="K722" s="6">
        <v>134</v>
      </c>
      <c r="L722" s="6">
        <v>17.500000000000004</v>
      </c>
      <c r="M722" s="6">
        <v>27.666666666666671</v>
      </c>
      <c r="N722" s="6">
        <v>0.33333333333333331</v>
      </c>
      <c r="O722" s="6">
        <v>15.583333333333334</v>
      </c>
      <c r="P722" s="6">
        <v>25.249999999999996</v>
      </c>
      <c r="Q722" s="6">
        <v>0</v>
      </c>
      <c r="R722" t="str">
        <f t="shared" si="26"/>
        <v>Santa Marta,Circuito Permanentes,Santa Marta/Circuito Permanentes,Juzgado 001 Civil del Circuito de Santa Marta,MÓNICA DE JESÚS  GRACIAS CORONADO,12,546,45.5,490,40.8333333333333,134,17.5,27.6666666666667,0.333333333333333,15.5833333333333,25.25,0</v>
      </c>
    </row>
    <row r="723" spans="1:18" ht="60" x14ac:dyDescent="0.25">
      <c r="A723" s="11" t="s">
        <v>773</v>
      </c>
      <c r="B723" s="11" t="s">
        <v>864</v>
      </c>
      <c r="C723" s="21" t="str">
        <f t="shared" si="27"/>
        <v>Santa Marta/Circuito Permanentes</v>
      </c>
      <c r="D723" s="13" t="s">
        <v>1478</v>
      </c>
      <c r="E723" s="13" t="s">
        <v>1479</v>
      </c>
      <c r="F723" s="6">
        <v>12</v>
      </c>
      <c r="G723" s="6">
        <v>496</v>
      </c>
      <c r="H723" s="6">
        <v>41.333333333333343</v>
      </c>
      <c r="I723" s="6">
        <v>427</v>
      </c>
      <c r="J723" s="6">
        <v>35.583333333333329</v>
      </c>
      <c r="K723" s="6">
        <v>185</v>
      </c>
      <c r="L723" s="6">
        <v>16.416666666666668</v>
      </c>
      <c r="M723" s="6">
        <v>24.833333333333332</v>
      </c>
      <c r="N723" s="6">
        <v>8.3333333333333329E-2</v>
      </c>
      <c r="O723" s="6">
        <v>12.083333333333332</v>
      </c>
      <c r="P723" s="6">
        <v>23.416666666666661</v>
      </c>
      <c r="Q723" s="6">
        <v>8.3333333333333329E-2</v>
      </c>
      <c r="R723" t="str">
        <f t="shared" si="26"/>
        <v>Santa Marta,Circuito Permanentes,Santa Marta/Circuito Permanentes,Juzgado 003 Civil del Circuito de Santa Marta,LUIS GUILLERMO AGUILAR CARO CARO,12,496,41.3333333333333,427,35.5833333333333,185,16.4166666666667,24.8333333333333,0.0833333333333333,12.0833333333333,23.4166666666667,0.0833333333333333</v>
      </c>
    </row>
    <row r="724" spans="1:18" ht="60" x14ac:dyDescent="0.25">
      <c r="A724" s="11" t="s">
        <v>773</v>
      </c>
      <c r="B724" s="11" t="s">
        <v>864</v>
      </c>
      <c r="C724" s="21" t="str">
        <f t="shared" si="27"/>
        <v>Santa Marta/Circuito Permanentes</v>
      </c>
      <c r="D724" s="13" t="s">
        <v>1480</v>
      </c>
      <c r="E724" s="13" t="s">
        <v>1481</v>
      </c>
      <c r="F724" s="6">
        <v>12</v>
      </c>
      <c r="G724" s="6">
        <v>508</v>
      </c>
      <c r="H724" s="6">
        <v>42.333333333333329</v>
      </c>
      <c r="I724" s="6">
        <v>421</v>
      </c>
      <c r="J724" s="6">
        <v>35.083333333333343</v>
      </c>
      <c r="K724" s="6">
        <v>179</v>
      </c>
      <c r="L724" s="6">
        <v>16.583333333333332</v>
      </c>
      <c r="M724" s="6">
        <v>25.583333333333332</v>
      </c>
      <c r="N724" s="6">
        <v>0.16666666666666666</v>
      </c>
      <c r="O724" s="6">
        <v>9.0833333333333339</v>
      </c>
      <c r="P724" s="6">
        <v>25.833333333333332</v>
      </c>
      <c r="Q724" s="6">
        <v>0.16666666666666666</v>
      </c>
      <c r="R724" t="str">
        <f t="shared" si="26"/>
        <v>Santa Marta,Circuito Permanentes,Santa Marta/Circuito Permanentes,Juzgado 004 Civil del Circuito de Santa Marta,DOLLY ESTHER  GOENAGA  CARDENAS,12,508,42.3333333333333,421,35.0833333333333,179,16.5833333333333,25.5833333333333,0.166666666666667,9.08333333333333,25.8333333333333,0.166666666666667</v>
      </c>
    </row>
    <row r="725" spans="1:18" ht="60" x14ac:dyDescent="0.25">
      <c r="A725" s="11" t="s">
        <v>773</v>
      </c>
      <c r="B725" s="11" t="s">
        <v>864</v>
      </c>
      <c r="C725" s="21" t="str">
        <f t="shared" si="27"/>
        <v>Santa Marta/Circuito Permanentes</v>
      </c>
      <c r="D725" s="13" t="s">
        <v>1482</v>
      </c>
      <c r="E725" s="13" t="s">
        <v>1483</v>
      </c>
      <c r="F725" s="6">
        <v>9</v>
      </c>
      <c r="G725" s="6">
        <v>222</v>
      </c>
      <c r="H725" s="6">
        <v>24.666666666666661</v>
      </c>
      <c r="I725" s="6">
        <v>219</v>
      </c>
      <c r="J725" s="6">
        <v>24.333333333333332</v>
      </c>
      <c r="K725" s="6">
        <v>108</v>
      </c>
      <c r="L725" s="6">
        <v>11.666666666666663</v>
      </c>
      <c r="M725" s="6">
        <v>13</v>
      </c>
      <c r="N725" s="6"/>
      <c r="O725" s="6">
        <v>12.333333333333334</v>
      </c>
      <c r="P725" s="6">
        <v>12</v>
      </c>
      <c r="Q725" s="6"/>
      <c r="R725" t="str">
        <f t="shared" si="26"/>
        <v>Santa Marta,Circuito Permanentes,Santa Marta/Circuito Permanentes,Juzgado 001 Civil del Circuito de Fundación ,DIANA PATRICIA MARTINEZ  CUDRIS,9,222,24.6666666666667,219,24.3333333333333,108,11.6666666666667,13,,12.3333333333333,12,</v>
      </c>
    </row>
    <row r="726" spans="1:18" ht="60" x14ac:dyDescent="0.25">
      <c r="A726" s="11" t="s">
        <v>773</v>
      </c>
      <c r="B726" s="11" t="s">
        <v>864</v>
      </c>
      <c r="C726" s="21" t="str">
        <f t="shared" si="27"/>
        <v>Santa Marta/Circuito Permanentes</v>
      </c>
      <c r="D726" s="13" t="s">
        <v>1484</v>
      </c>
      <c r="E726" s="13" t="s">
        <v>1485</v>
      </c>
      <c r="F726" s="6">
        <v>12</v>
      </c>
      <c r="G726" s="6">
        <v>207</v>
      </c>
      <c r="H726" s="6">
        <v>17.249999999999996</v>
      </c>
      <c r="I726" s="6">
        <v>153</v>
      </c>
      <c r="J726" s="6">
        <v>12.75</v>
      </c>
      <c r="K726" s="6">
        <v>114</v>
      </c>
      <c r="L726" s="6">
        <v>16.833333333333332</v>
      </c>
      <c r="M726" s="6"/>
      <c r="N726" s="6">
        <v>0.41666666666666663</v>
      </c>
      <c r="O726" s="6">
        <v>12.166666666666666</v>
      </c>
      <c r="P726" s="6"/>
      <c r="Q726" s="6">
        <v>0.58333333333333337</v>
      </c>
      <c r="R726" t="str">
        <f t="shared" si="26"/>
        <v>Santa Marta,Circuito Permanentes,Santa Marta/Circuito Permanentes,Juzgado 005 Civil del Circuito de Santa Marta,SAUL ANTONIO HAMBURGER VILLAR,12,207,17.25,153,12.75,114,16.8333333333333,,0.416666666666667,12.1666666666667,,0.583333333333333</v>
      </c>
    </row>
    <row r="727" spans="1:18" ht="60" x14ac:dyDescent="0.25">
      <c r="A727" s="11" t="s">
        <v>773</v>
      </c>
      <c r="B727" s="11" t="s">
        <v>864</v>
      </c>
      <c r="C727" s="21" t="str">
        <f t="shared" si="27"/>
        <v>Santa Marta/Circuito Permanentes</v>
      </c>
      <c r="D727" s="13" t="s">
        <v>1486</v>
      </c>
      <c r="E727" s="13" t="s">
        <v>1487</v>
      </c>
      <c r="F727" s="6">
        <v>12</v>
      </c>
      <c r="G727" s="6">
        <v>130</v>
      </c>
      <c r="H727" s="6">
        <v>10.833333333333336</v>
      </c>
      <c r="I727" s="6">
        <v>109</v>
      </c>
      <c r="J727" s="6">
        <v>9.0833333333333339</v>
      </c>
      <c r="K727" s="6">
        <v>55</v>
      </c>
      <c r="L727" s="6">
        <v>3.666666666666667</v>
      </c>
      <c r="M727" s="6">
        <v>6.9999999999999991</v>
      </c>
      <c r="N727" s="6">
        <v>0.16666666666666666</v>
      </c>
      <c r="O727" s="6">
        <v>2.166666666666667</v>
      </c>
      <c r="P727" s="6">
        <v>6.7499999999999991</v>
      </c>
      <c r="Q727" s="6">
        <v>0.16666666666666666</v>
      </c>
      <c r="R727" t="str">
        <f t="shared" si="26"/>
        <v>Santa Marta,Circuito Permanentes,Santa Marta/Circuito Permanentes,Juzgado 001 Civil del Circuito de Ciénaga,ANA MERCEDES  FERNANDEZ  RAMOS,12,130,10.8333333333333,109,9.08333333333333,55,3.66666666666667,7,0.166666666666667,2.16666666666667,6.75,0.166666666666667</v>
      </c>
    </row>
    <row r="728" spans="1:18" ht="60" x14ac:dyDescent="0.25">
      <c r="A728" s="11" t="s">
        <v>773</v>
      </c>
      <c r="B728" s="11" t="s">
        <v>864</v>
      </c>
      <c r="C728" s="21" t="str">
        <f t="shared" si="27"/>
        <v>Santa Marta/Circuito Permanentes</v>
      </c>
      <c r="D728" s="13" t="s">
        <v>1488</v>
      </c>
      <c r="E728" s="13" t="s">
        <v>1489</v>
      </c>
      <c r="F728" s="6">
        <v>12</v>
      </c>
      <c r="G728" s="6">
        <v>139</v>
      </c>
      <c r="H728" s="6">
        <v>11.58333333333333</v>
      </c>
      <c r="I728" s="6">
        <v>95</v>
      </c>
      <c r="J728" s="6">
        <v>7.9166666666666661</v>
      </c>
      <c r="K728" s="6">
        <v>34</v>
      </c>
      <c r="L728" s="6">
        <v>5.583333333333333</v>
      </c>
      <c r="M728" s="6">
        <v>5.9166666666666661</v>
      </c>
      <c r="N728" s="6">
        <v>8.3333333333333329E-2</v>
      </c>
      <c r="O728" s="6">
        <v>3.0000000000000004</v>
      </c>
      <c r="P728" s="6">
        <v>4.916666666666667</v>
      </c>
      <c r="Q728" s="6">
        <v>0</v>
      </c>
      <c r="R728" t="str">
        <f t="shared" si="26"/>
        <v>Santa Marta,Circuito Permanentes,Santa Marta/Circuito Permanentes,Juzgado 002 Civil del Circuito de Ciénaga,ANDREA CAROLINA  SOLANO GARCIA,12,139,11.5833333333333,95,7.91666666666667,34,5.58333333333333,5.91666666666667,0.0833333333333333,3,4.91666666666667,0</v>
      </c>
    </row>
    <row r="729" spans="1:18" ht="60" x14ac:dyDescent="0.25">
      <c r="A729" s="11" t="s">
        <v>773</v>
      </c>
      <c r="B729" s="11" t="s">
        <v>864</v>
      </c>
      <c r="C729" s="21" t="str">
        <f t="shared" si="27"/>
        <v>Santa Marta/Circuito Permanentes</v>
      </c>
      <c r="D729" s="13" t="s">
        <v>1490</v>
      </c>
      <c r="E729" s="13" t="s">
        <v>1491</v>
      </c>
      <c r="F729" s="6">
        <v>12</v>
      </c>
      <c r="G729" s="6">
        <v>76</v>
      </c>
      <c r="H729" s="6">
        <v>6.3333333333333313</v>
      </c>
      <c r="I729" s="6">
        <v>67</v>
      </c>
      <c r="J729" s="6">
        <v>5.5833333333333339</v>
      </c>
      <c r="K729" s="6">
        <v>120</v>
      </c>
      <c r="L729" s="6">
        <v>6.0833333333333321</v>
      </c>
      <c r="M729" s="6"/>
      <c r="N729" s="6">
        <v>0.25</v>
      </c>
      <c r="O729" s="6">
        <v>5.4166666666666679</v>
      </c>
      <c r="P729" s="6"/>
      <c r="Q729" s="6">
        <v>0.16666666666666666</v>
      </c>
      <c r="R729" t="str">
        <f t="shared" si="26"/>
        <v>Santa Marta,Circuito Permanentes,Santa Marta/Circuito Permanentes,Juzgado 001 Civil del Circuito de El Banco,RODRIGO ALBERTO MUÑOZ  ESTOR,12,76,6.33333333333333,67,5.58333333333333,120,6.08333333333333,,0.25,5.41666666666667,,0.166666666666667</v>
      </c>
    </row>
    <row r="730" spans="1:18" ht="60" x14ac:dyDescent="0.25">
      <c r="A730" s="14" t="s">
        <v>788</v>
      </c>
      <c r="B730" s="11" t="s">
        <v>864</v>
      </c>
      <c r="C730" s="21" t="str">
        <f t="shared" si="27"/>
        <v>Santa Rosa de Viterbo/Circuito Permanentes</v>
      </c>
      <c r="D730" s="13" t="s">
        <v>1492</v>
      </c>
      <c r="E730" s="13" t="s">
        <v>1493</v>
      </c>
      <c r="F730" s="6">
        <v>12</v>
      </c>
      <c r="G730" s="6">
        <v>272</v>
      </c>
      <c r="H730" s="6">
        <v>22.666666666666671</v>
      </c>
      <c r="I730" s="6">
        <v>211</v>
      </c>
      <c r="J730" s="6">
        <v>17.583333333333332</v>
      </c>
      <c r="K730" s="6">
        <v>64</v>
      </c>
      <c r="L730" s="6">
        <v>13.583333333333336</v>
      </c>
      <c r="M730" s="6">
        <v>9.0833333333333339</v>
      </c>
      <c r="N730" s="6">
        <v>0</v>
      </c>
      <c r="O730" s="6">
        <v>8.5833333333333321</v>
      </c>
      <c r="P730" s="6">
        <v>8.9999999999999982</v>
      </c>
      <c r="Q730" s="6">
        <v>0</v>
      </c>
      <c r="R730" t="str">
        <f t="shared" si="26"/>
        <v>Santa Rosa de Viterbo,Circuito Permanentes,Santa Rosa de Viterbo/Circuito Permanentes,Juzgado 002 Civil del Circuito de Sogamoso,ANA MARIA REYES  PASOCHOA,12,272,22.6666666666667,211,17.5833333333333,64,13.5833333333333,9.08333333333333,0,8.58333333333333,9,0</v>
      </c>
    </row>
    <row r="731" spans="1:18" ht="60" x14ac:dyDescent="0.25">
      <c r="A731" s="14" t="s">
        <v>788</v>
      </c>
      <c r="B731" s="11" t="s">
        <v>864</v>
      </c>
      <c r="C731" s="21" t="str">
        <f t="shared" si="27"/>
        <v>Santa Rosa de Viterbo/Circuito Permanentes</v>
      </c>
      <c r="D731" s="13" t="s">
        <v>1494</v>
      </c>
      <c r="E731" s="13" t="s">
        <v>1495</v>
      </c>
      <c r="F731" s="6">
        <v>12</v>
      </c>
      <c r="G731" s="6">
        <v>229</v>
      </c>
      <c r="H731" s="6">
        <v>19.083333333333332</v>
      </c>
      <c r="I731" s="6">
        <v>207</v>
      </c>
      <c r="J731" s="6">
        <v>17.25</v>
      </c>
      <c r="K731" s="6">
        <v>92</v>
      </c>
      <c r="L731" s="6">
        <v>11.583333333333332</v>
      </c>
      <c r="M731" s="6">
        <v>7.4999999999999991</v>
      </c>
      <c r="N731" s="6"/>
      <c r="O731" s="6">
        <v>9.5833333333333304</v>
      </c>
      <c r="P731" s="6">
        <v>7.6666666666666661</v>
      </c>
      <c r="Q731" s="6"/>
      <c r="R731" t="str">
        <f t="shared" si="26"/>
        <v>Santa Rosa de Viterbo,Circuito Permanentes,Santa Rosa de Viterbo/Circuito Permanentes,Juzgado 002 Civil del Circuito de Duitama,NICANOR  ROA  CARVAJAL,12,229,19.0833333333333,207,17.25,92,11.5833333333333,7.5,,9.58333333333333,7.66666666666667,</v>
      </c>
    </row>
    <row r="732" spans="1:18" ht="60" x14ac:dyDescent="0.25">
      <c r="A732" s="14" t="s">
        <v>788</v>
      </c>
      <c r="B732" s="11" t="s">
        <v>864</v>
      </c>
      <c r="C732" s="21" t="str">
        <f t="shared" si="27"/>
        <v>Santa Rosa de Viterbo/Circuito Permanentes</v>
      </c>
      <c r="D732" s="13" t="s">
        <v>1496</v>
      </c>
      <c r="E732" s="13" t="s">
        <v>1497</v>
      </c>
      <c r="F732" s="6">
        <v>12</v>
      </c>
      <c r="G732" s="6">
        <v>248</v>
      </c>
      <c r="H732" s="6">
        <v>20.666666666666668</v>
      </c>
      <c r="I732" s="6">
        <v>172</v>
      </c>
      <c r="J732" s="6">
        <v>14.333333333333334</v>
      </c>
      <c r="K732" s="6">
        <v>62</v>
      </c>
      <c r="L732" s="6">
        <v>12.250000000000002</v>
      </c>
      <c r="M732" s="6">
        <v>8.3333333333333321</v>
      </c>
      <c r="N732" s="6">
        <v>8.3333333333333329E-2</v>
      </c>
      <c r="O732" s="6">
        <v>6.916666666666667</v>
      </c>
      <c r="P732" s="6">
        <v>7.3333333333333321</v>
      </c>
      <c r="Q732" s="6">
        <v>8.3333333333333329E-2</v>
      </c>
      <c r="R732" t="str">
        <f t="shared" si="26"/>
        <v>Santa Rosa de Viterbo,Circuito Permanentes,Santa Rosa de Viterbo/Circuito Permanentes,Juzgado 001 Civil del Circuito de Duitama,GLORIA ESPERANZA BARACALDO  BARRERA,12,248,20.6666666666667,172,14.3333333333333,62,12.25,8.33333333333333,0.0833333333333333,6.91666666666667,7.33333333333333,0.0833333333333333</v>
      </c>
    </row>
    <row r="733" spans="1:18" ht="60" x14ac:dyDescent="0.25">
      <c r="A733" s="14" t="s">
        <v>788</v>
      </c>
      <c r="B733" s="11" t="s">
        <v>864</v>
      </c>
      <c r="C733" s="21" t="str">
        <f t="shared" si="27"/>
        <v>Santa Rosa de Viterbo/Circuito Permanentes</v>
      </c>
      <c r="D733" s="13" t="s">
        <v>1498</v>
      </c>
      <c r="E733" s="13" t="s">
        <v>1499</v>
      </c>
      <c r="F733" s="6">
        <v>12</v>
      </c>
      <c r="G733" s="6">
        <v>305</v>
      </c>
      <c r="H733" s="6">
        <v>25.416666666666675</v>
      </c>
      <c r="I733" s="6">
        <v>161</v>
      </c>
      <c r="J733" s="6">
        <v>13.416666666666664</v>
      </c>
      <c r="K733" s="6">
        <v>115</v>
      </c>
      <c r="L733" s="6">
        <v>16.166666666666671</v>
      </c>
      <c r="M733" s="6">
        <v>9.0833333333333339</v>
      </c>
      <c r="N733" s="6">
        <v>0.16666666666666671</v>
      </c>
      <c r="O733" s="6">
        <v>5.5833333333333313</v>
      </c>
      <c r="P733" s="6">
        <v>7.8333333333333321</v>
      </c>
      <c r="Q733" s="6">
        <v>0</v>
      </c>
      <c r="R733" t="str">
        <f t="shared" si="26"/>
        <v>Santa Rosa de Viterbo,Circuito Permanentes,Santa Rosa de Viterbo/Circuito Permanentes,Juzgado 001 Civil del Circuito de Sogamoso,CAMILO ERNESTO BECERRA  ESPITIA,12,305,25.4166666666667,161,13.4166666666667,115,16.1666666666667,9.08333333333333,0.166666666666667,5.58333333333333,7.83333333333333,0</v>
      </c>
    </row>
    <row r="734" spans="1:18" ht="75" x14ac:dyDescent="0.25">
      <c r="A734" s="14" t="s">
        <v>788</v>
      </c>
      <c r="B734" s="11" t="s">
        <v>864</v>
      </c>
      <c r="C734" s="21" t="str">
        <f t="shared" si="27"/>
        <v>Santa Rosa de Viterbo/Circuito Permanentes</v>
      </c>
      <c r="D734" s="13" t="s">
        <v>1500</v>
      </c>
      <c r="E734" s="13" t="s">
        <v>1501</v>
      </c>
      <c r="F734" s="6">
        <v>12</v>
      </c>
      <c r="G734" s="6">
        <v>113</v>
      </c>
      <c r="H734" s="6">
        <v>9.4166666666666661</v>
      </c>
      <c r="I734" s="6">
        <v>156</v>
      </c>
      <c r="J734" s="6">
        <v>12.999999999999998</v>
      </c>
      <c r="K734" s="6">
        <v>117</v>
      </c>
      <c r="L734" s="6">
        <v>1.3333333333333335</v>
      </c>
      <c r="M734" s="6">
        <v>8.0833333333333321</v>
      </c>
      <c r="N734" s="6"/>
      <c r="O734" s="6">
        <v>5.25</v>
      </c>
      <c r="P734" s="6">
        <v>7.7499999999999991</v>
      </c>
      <c r="Q734" s="6"/>
      <c r="R734" t="str">
        <f t="shared" si="26"/>
        <v>Santa Rosa de Viterbo,Circuito Permanentes,Santa Rosa de Viterbo/Circuito Permanentes,Juzgado 003 Civil del Circuito de Sogamoso,SANTIAGO ANDRES SALAZAR  HERNÁNDEZ,12,113,9.41666666666667,156,13,117,1.33333333333333,8.08333333333333,,5.25,7.75,</v>
      </c>
    </row>
    <row r="735" spans="1:18" ht="60" x14ac:dyDescent="0.25">
      <c r="A735" s="14" t="s">
        <v>788</v>
      </c>
      <c r="B735" s="11" t="s">
        <v>864</v>
      </c>
      <c r="C735" s="21" t="str">
        <f t="shared" si="27"/>
        <v>Santa Rosa de Viterbo/Circuito Permanentes</v>
      </c>
      <c r="D735" s="13" t="s">
        <v>1502</v>
      </c>
      <c r="E735" s="13" t="s">
        <v>1503</v>
      </c>
      <c r="F735" s="6">
        <v>12</v>
      </c>
      <c r="G735" s="6">
        <v>180</v>
      </c>
      <c r="H735" s="6">
        <v>15.000000000000002</v>
      </c>
      <c r="I735" s="6">
        <v>135</v>
      </c>
      <c r="J735" s="6">
        <v>11.249999999999996</v>
      </c>
      <c r="K735" s="6">
        <v>59</v>
      </c>
      <c r="L735" s="6">
        <v>6.6666666666666661</v>
      </c>
      <c r="M735" s="6">
        <v>8.0833333333333339</v>
      </c>
      <c r="N735" s="6">
        <v>0.25000000000000006</v>
      </c>
      <c r="O735" s="6">
        <v>2.8333333333333326</v>
      </c>
      <c r="P735" s="6">
        <v>8.25</v>
      </c>
      <c r="Q735" s="6">
        <v>0.16666666666666671</v>
      </c>
      <c r="R735" t="str">
        <f t="shared" si="26"/>
        <v>Santa Rosa de Viterbo,Circuito Permanentes,Santa Rosa de Viterbo/Circuito Permanentes,Juzgado 003 Civil del Circuito de Duitama,SANDRA CECILIA RODRIGUEZ ESLAVA,12,180,15,135,11.25,59,6.66666666666667,8.08333333333333,0.25,2.83333333333333,8.25,0.166666666666667</v>
      </c>
    </row>
    <row r="736" spans="1:18" ht="75" x14ac:dyDescent="0.25">
      <c r="A736" s="11" t="s">
        <v>805</v>
      </c>
      <c r="B736" s="11" t="s">
        <v>864</v>
      </c>
      <c r="C736" s="21" t="str">
        <f t="shared" si="27"/>
        <v>Sincelejo/Circuito Permanentes</v>
      </c>
      <c r="D736" s="13" t="s">
        <v>1504</v>
      </c>
      <c r="E736" s="13" t="s">
        <v>1505</v>
      </c>
      <c r="F736" s="6">
        <v>12</v>
      </c>
      <c r="G736" s="6">
        <v>240</v>
      </c>
      <c r="H736" s="6">
        <v>20.000000000000004</v>
      </c>
      <c r="I736" s="6">
        <v>265</v>
      </c>
      <c r="J736" s="6">
        <v>22.083333333333332</v>
      </c>
      <c r="K736" s="6">
        <v>136</v>
      </c>
      <c r="L736" s="6">
        <v>9.6666666666666661</v>
      </c>
      <c r="M736" s="6">
        <v>10.333333333333332</v>
      </c>
      <c r="N736" s="6">
        <v>0</v>
      </c>
      <c r="O736" s="6">
        <v>11.083333333333332</v>
      </c>
      <c r="P736" s="6">
        <v>10.916666666666668</v>
      </c>
      <c r="Q736" s="6">
        <v>8.3333333333333329E-2</v>
      </c>
      <c r="R736" t="str">
        <f t="shared" si="26"/>
        <v>Sincelejo,Circuito Permanentes,Sincelejo/Circuito Permanentes,Juzgado 003 Civil del Circuito de Sincelejo,JOSE DAVID SANTODOMINGO CONTRERAS,12,240,20,265,22.0833333333333,136,9.66666666666667,10.3333333333333,0,11.0833333333333,10.9166666666667,0.0833333333333333</v>
      </c>
    </row>
    <row r="737" spans="1:18" ht="60" x14ac:dyDescent="0.25">
      <c r="A737" s="11" t="s">
        <v>805</v>
      </c>
      <c r="B737" s="11" t="s">
        <v>864</v>
      </c>
      <c r="C737" s="21" t="str">
        <f t="shared" si="27"/>
        <v>Sincelejo/Circuito Permanentes</v>
      </c>
      <c r="D737" s="13" t="s">
        <v>1506</v>
      </c>
      <c r="E737" s="13" t="s">
        <v>1507</v>
      </c>
      <c r="F737" s="6">
        <v>12</v>
      </c>
      <c r="G737" s="6">
        <v>246</v>
      </c>
      <c r="H737" s="6">
        <v>20.5</v>
      </c>
      <c r="I737" s="6">
        <v>233</v>
      </c>
      <c r="J737" s="6">
        <v>19.416666666666668</v>
      </c>
      <c r="K737" s="6">
        <v>179</v>
      </c>
      <c r="L737" s="6">
        <v>9.0833333333333321</v>
      </c>
      <c r="M737" s="6">
        <v>11.333333333333332</v>
      </c>
      <c r="N737" s="6">
        <v>8.3333333333333329E-2</v>
      </c>
      <c r="O737" s="6">
        <v>8.75</v>
      </c>
      <c r="P737" s="6">
        <v>10.666666666666668</v>
      </c>
      <c r="Q737" s="6">
        <v>0</v>
      </c>
      <c r="R737" t="str">
        <f t="shared" si="26"/>
        <v>Sincelejo,Circuito Permanentes,Sincelejo/Circuito Permanentes,Juzgado 001 Civil del Circuito de Sincelejo,CLARENA LUCÍA ORDÓÑEZ  SIERRA,12,246,20.5,233,19.4166666666667,179,9.08333333333333,11.3333333333333,0.0833333333333333,8.75,10.6666666666667,0</v>
      </c>
    </row>
    <row r="738" spans="1:18" ht="75" x14ac:dyDescent="0.25">
      <c r="A738" s="11" t="s">
        <v>805</v>
      </c>
      <c r="B738" s="11" t="s">
        <v>864</v>
      </c>
      <c r="C738" s="21" t="str">
        <f t="shared" si="27"/>
        <v>Sincelejo/Circuito Permanentes</v>
      </c>
      <c r="D738" s="13" t="s">
        <v>1508</v>
      </c>
      <c r="E738" s="13" t="s">
        <v>1509</v>
      </c>
      <c r="F738" s="6">
        <v>12</v>
      </c>
      <c r="G738" s="6">
        <v>231</v>
      </c>
      <c r="H738" s="6">
        <v>19.249999999999996</v>
      </c>
      <c r="I738" s="6">
        <v>227</v>
      </c>
      <c r="J738" s="6">
        <v>18.916666666666664</v>
      </c>
      <c r="K738" s="6">
        <v>76</v>
      </c>
      <c r="L738" s="6">
        <v>8.75</v>
      </c>
      <c r="M738" s="6">
        <v>10.416666666666668</v>
      </c>
      <c r="N738" s="6">
        <v>8.3333333333333329E-2</v>
      </c>
      <c r="O738" s="6">
        <v>9.25</v>
      </c>
      <c r="P738" s="6">
        <v>9.5833333333333339</v>
      </c>
      <c r="Q738" s="6">
        <v>8.3333333333333329E-2</v>
      </c>
      <c r="R738" t="str">
        <f t="shared" si="26"/>
        <v>Sincelejo,Circuito Permanentes,Sincelejo/Circuito Permanentes,Juzgado 006 Civil del Circuito de Sincelejo,ZULEYMA DEL CARMEN ARRIETA  CARRIAZO,12,231,19.25,227,18.9166666666667,76,8.75,10.4166666666667,0.0833333333333333,9.25,9.58333333333333,0.0833333333333333</v>
      </c>
    </row>
    <row r="739" spans="1:18" ht="75" x14ac:dyDescent="0.25">
      <c r="A739" s="11" t="s">
        <v>805</v>
      </c>
      <c r="B739" s="11" t="s">
        <v>864</v>
      </c>
      <c r="C739" s="21" t="str">
        <f t="shared" si="27"/>
        <v>Sincelejo/Circuito Permanentes</v>
      </c>
      <c r="D739" s="13" t="s">
        <v>1510</v>
      </c>
      <c r="E739" s="13" t="s">
        <v>1511</v>
      </c>
      <c r="F739" s="6">
        <v>12</v>
      </c>
      <c r="G739" s="6">
        <v>235</v>
      </c>
      <c r="H739" s="6">
        <v>19.583333333333332</v>
      </c>
      <c r="I739" s="6">
        <v>217</v>
      </c>
      <c r="J739" s="6">
        <v>18.083333333333339</v>
      </c>
      <c r="K739" s="6">
        <v>96</v>
      </c>
      <c r="L739" s="6">
        <v>9.5</v>
      </c>
      <c r="M739" s="6">
        <v>10</v>
      </c>
      <c r="N739" s="6">
        <v>8.3333333333333329E-2</v>
      </c>
      <c r="O739" s="6">
        <v>8.4166666666666679</v>
      </c>
      <c r="P739" s="6">
        <v>9.5833333333333321</v>
      </c>
      <c r="Q739" s="6">
        <v>8.3333333333333329E-2</v>
      </c>
      <c r="R739" t="str">
        <f t="shared" si="26"/>
        <v>Sincelejo,Circuito Permanentes,Sincelejo/Circuito Permanentes,Juzgado 005 Civil del Circuito de Sincelejo,LEILA PATRICIA NADER  ORDOSGOITIA,12,235,19.5833333333333,217,18.0833333333333,96,9.5,10,0.0833333333333333,8.41666666666667,9.58333333333333,0.0833333333333333</v>
      </c>
    </row>
    <row r="740" spans="1:18" ht="75" x14ac:dyDescent="0.25">
      <c r="A740" s="11" t="s">
        <v>805</v>
      </c>
      <c r="B740" s="11" t="s">
        <v>864</v>
      </c>
      <c r="C740" s="21" t="str">
        <f t="shared" si="27"/>
        <v>Sincelejo/Circuito Permanentes</v>
      </c>
      <c r="D740" s="13" t="s">
        <v>1512</v>
      </c>
      <c r="E740" s="13" t="s">
        <v>1513</v>
      </c>
      <c r="F740" s="6">
        <v>12</v>
      </c>
      <c r="G740" s="6">
        <v>268</v>
      </c>
      <c r="H740" s="6">
        <v>22.333333333333325</v>
      </c>
      <c r="I740" s="6">
        <v>210</v>
      </c>
      <c r="J740" s="6">
        <v>17.499999999999996</v>
      </c>
      <c r="K740" s="6">
        <v>119</v>
      </c>
      <c r="L740" s="6">
        <v>10.999999999999998</v>
      </c>
      <c r="M740" s="6">
        <v>11.166666666666666</v>
      </c>
      <c r="N740" s="6">
        <v>0.16666666666666666</v>
      </c>
      <c r="O740" s="6">
        <v>6.0833333333333321</v>
      </c>
      <c r="P740" s="6">
        <v>11.333333333333334</v>
      </c>
      <c r="Q740" s="6">
        <v>8.3333333333333329E-2</v>
      </c>
      <c r="R740" t="str">
        <f t="shared" si="26"/>
        <v>Sincelejo,Circuito Permanentes,Sincelejo/Circuito Permanentes,Juzgado 004 Civil del Circuito de Sincelejo,ANGEL MARIA VEGA HERNÁNDEZ,12,268,22.3333333333333,210,17.5,119,11,11.1666666666667,0.166666666666667,6.08333333333333,11.3333333333333,0.0833333333333333</v>
      </c>
    </row>
    <row r="741" spans="1:18" ht="60" x14ac:dyDescent="0.25">
      <c r="A741" s="11" t="s">
        <v>805</v>
      </c>
      <c r="B741" s="11" t="s">
        <v>864</v>
      </c>
      <c r="C741" s="21" t="str">
        <f t="shared" si="27"/>
        <v>Sincelejo/Circuito Permanentes</v>
      </c>
      <c r="D741" s="13" t="s">
        <v>1514</v>
      </c>
      <c r="E741" s="13" t="s">
        <v>1515</v>
      </c>
      <c r="F741" s="6">
        <v>6</v>
      </c>
      <c r="G741" s="6">
        <v>145</v>
      </c>
      <c r="H741" s="6">
        <v>24.166666666666671</v>
      </c>
      <c r="I741" s="6">
        <v>192</v>
      </c>
      <c r="J741" s="6">
        <v>32.000000000000007</v>
      </c>
      <c r="K741" s="6">
        <v>255</v>
      </c>
      <c r="L741" s="6">
        <v>6.8333333333333348</v>
      </c>
      <c r="M741" s="6">
        <v>17.166666666666671</v>
      </c>
      <c r="N741" s="6">
        <v>0.16666666666666671</v>
      </c>
      <c r="O741" s="6">
        <v>16.666666666666668</v>
      </c>
      <c r="P741" s="6">
        <v>15.166666666666666</v>
      </c>
      <c r="Q741" s="6">
        <v>0.16666666666666671</v>
      </c>
      <c r="R741" t="str">
        <f t="shared" si="26"/>
        <v>Sincelejo,Circuito Permanentes,Sincelejo/Circuito Permanentes,Juzgado 002 Civil del Circuito de Sincelejo,KARINE BELTRAN AGAMEZ,6,145,24.1666666666667,192,32,255,6.83333333333333,17.1666666666667,0.166666666666667,16.6666666666667,15.1666666666667,0.166666666666667</v>
      </c>
    </row>
    <row r="742" spans="1:18" ht="60" x14ac:dyDescent="0.25">
      <c r="A742" s="11" t="s">
        <v>812</v>
      </c>
      <c r="B742" s="11" t="s">
        <v>864</v>
      </c>
      <c r="C742" s="21" t="str">
        <f t="shared" si="27"/>
        <v>Tunja/Circuito Permanentes</v>
      </c>
      <c r="D742" s="13" t="s">
        <v>1516</v>
      </c>
      <c r="E742" s="13" t="s">
        <v>1517</v>
      </c>
      <c r="F742" s="6">
        <v>12</v>
      </c>
      <c r="G742" s="6">
        <v>531</v>
      </c>
      <c r="H742" s="6">
        <v>44.25</v>
      </c>
      <c r="I742" s="6">
        <v>361</v>
      </c>
      <c r="J742" s="6">
        <v>30.083333333333336</v>
      </c>
      <c r="K742" s="6">
        <v>180</v>
      </c>
      <c r="L742" s="6">
        <v>24.916666666666664</v>
      </c>
      <c r="M742" s="6">
        <v>18.583333333333332</v>
      </c>
      <c r="N742" s="6">
        <v>0.75000000000000011</v>
      </c>
      <c r="O742" s="6">
        <v>12.416666666666666</v>
      </c>
      <c r="P742" s="6">
        <v>17.083333333333332</v>
      </c>
      <c r="Q742" s="6">
        <v>0.58333333333333337</v>
      </c>
      <c r="R742" t="str">
        <f t="shared" si="26"/>
        <v>Tunja,Circuito Permanentes,Tunja/Circuito Permanentes,Juzgado 001 Civil del Circuito de Tunja,LAURA XIMENA DIAZ  RINCON,12,531,44.25,361,30.0833333333333,180,24.9166666666667,18.5833333333333,0.75,12.4166666666667,17.0833333333333,0.583333333333333</v>
      </c>
    </row>
    <row r="743" spans="1:18" ht="60" x14ac:dyDescent="0.25">
      <c r="A743" s="11" t="s">
        <v>812</v>
      </c>
      <c r="B743" s="11" t="s">
        <v>864</v>
      </c>
      <c r="C743" s="21" t="str">
        <f t="shared" si="27"/>
        <v>Tunja/Circuito Permanentes</v>
      </c>
      <c r="D743" s="13" t="s">
        <v>1518</v>
      </c>
      <c r="E743" s="13" t="s">
        <v>1519</v>
      </c>
      <c r="F743" s="6">
        <v>12</v>
      </c>
      <c r="G743" s="6">
        <v>483</v>
      </c>
      <c r="H743" s="6">
        <v>40.250000000000007</v>
      </c>
      <c r="I743" s="6">
        <v>348</v>
      </c>
      <c r="J743" s="6">
        <v>29</v>
      </c>
      <c r="K743" s="6">
        <v>164</v>
      </c>
      <c r="L743" s="6">
        <v>18.750000000000004</v>
      </c>
      <c r="M743" s="6">
        <v>20.666666666666668</v>
      </c>
      <c r="N743" s="6">
        <v>0.83333333333333337</v>
      </c>
      <c r="O743" s="6">
        <v>10.416666666666668</v>
      </c>
      <c r="P743" s="6">
        <v>18</v>
      </c>
      <c r="Q743" s="6">
        <v>0.58333333333333337</v>
      </c>
      <c r="R743" t="str">
        <f t="shared" si="26"/>
        <v>Tunja,Circuito Permanentes,Tunja/Circuito Permanentes,Juzgado 004 Civil del Circuito de Tunja,LUIS ERNESTO  GUEVARA LOPEZ,12,483,40.25,348,29,164,18.75,20.6666666666667,0.833333333333333,10.4166666666667,18,0.583333333333333</v>
      </c>
    </row>
    <row r="744" spans="1:18" ht="60" x14ac:dyDescent="0.25">
      <c r="A744" s="11" t="s">
        <v>812</v>
      </c>
      <c r="B744" s="11" t="s">
        <v>864</v>
      </c>
      <c r="C744" s="21" t="str">
        <f t="shared" si="27"/>
        <v>Tunja/Circuito Permanentes</v>
      </c>
      <c r="D744" s="13" t="s">
        <v>1520</v>
      </c>
      <c r="E744" s="13" t="s">
        <v>1521</v>
      </c>
      <c r="F744" s="6">
        <v>12</v>
      </c>
      <c r="G744" s="6">
        <v>245</v>
      </c>
      <c r="H744" s="6">
        <v>20.416666666666664</v>
      </c>
      <c r="I744" s="6">
        <v>328</v>
      </c>
      <c r="J744" s="6">
        <v>27.333333333333329</v>
      </c>
      <c r="K744" s="6">
        <v>105</v>
      </c>
      <c r="L744" s="6">
        <v>3.25</v>
      </c>
      <c r="M744" s="6">
        <v>16.583333333333332</v>
      </c>
      <c r="N744" s="6">
        <v>0.58333333333333337</v>
      </c>
      <c r="O744" s="6">
        <v>11.416666666666666</v>
      </c>
      <c r="P744" s="6">
        <v>15.33333333333333</v>
      </c>
      <c r="Q744" s="6">
        <v>0.58333333333333337</v>
      </c>
      <c r="R744" t="str">
        <f t="shared" si="26"/>
        <v>Tunja,Circuito Permanentes,Tunja/Circuito Permanentes,Juzgado 002 Civil del Circuito de Tunja,HERNANDO VARGAS  CIPAMOCHA,12,245,20.4166666666667,328,27.3333333333333,105,3.25,16.5833333333333,0.583333333333333,11.4166666666667,15.3333333333333,0.583333333333333</v>
      </c>
    </row>
    <row r="745" spans="1:18" ht="60" x14ac:dyDescent="0.25">
      <c r="A745" s="11" t="s">
        <v>812</v>
      </c>
      <c r="B745" s="11" t="s">
        <v>864</v>
      </c>
      <c r="C745" s="21" t="str">
        <f t="shared" si="27"/>
        <v>Tunja/Circuito Permanentes</v>
      </c>
      <c r="D745" s="13" t="s">
        <v>1522</v>
      </c>
      <c r="E745" s="13" t="s">
        <v>1523</v>
      </c>
      <c r="F745" s="6">
        <v>12</v>
      </c>
      <c r="G745" s="6">
        <v>474</v>
      </c>
      <c r="H745" s="6">
        <v>39.499999999999993</v>
      </c>
      <c r="I745" s="6">
        <v>279</v>
      </c>
      <c r="J745" s="6">
        <v>23.25</v>
      </c>
      <c r="K745" s="6">
        <v>164</v>
      </c>
      <c r="L745" s="6">
        <v>20.416666666666668</v>
      </c>
      <c r="M745" s="6">
        <v>18.333333333333332</v>
      </c>
      <c r="N745" s="6">
        <v>0.75</v>
      </c>
      <c r="O745" s="6">
        <v>7.833333333333333</v>
      </c>
      <c r="P745" s="6">
        <v>14.916666666666666</v>
      </c>
      <c r="Q745" s="6">
        <v>0.5</v>
      </c>
      <c r="R745" t="str">
        <f t="shared" si="26"/>
        <v>Tunja,Circuito Permanentes,Tunja/Circuito Permanentes,Juzgado 003 Civil del Circuito de Tunja,RAMIRO ALFONSO  ARANGUREN DIAZ ,12,474,39.5,279,23.25,164,20.4166666666667,18.3333333333333,0.75,7.83333333333333,14.9166666666667,0.5</v>
      </c>
    </row>
    <row r="746" spans="1:18" ht="75" x14ac:dyDescent="0.25">
      <c r="A746" s="11" t="s">
        <v>812</v>
      </c>
      <c r="B746" s="11" t="s">
        <v>864</v>
      </c>
      <c r="C746" s="21" t="str">
        <f t="shared" si="27"/>
        <v>Tunja/Circuito Permanentes</v>
      </c>
      <c r="D746" s="13" t="s">
        <v>1524</v>
      </c>
      <c r="E746" s="13" t="s">
        <v>1525</v>
      </c>
      <c r="F746" s="6">
        <v>12</v>
      </c>
      <c r="G746" s="6">
        <v>202</v>
      </c>
      <c r="H746" s="6">
        <v>16.833333333333336</v>
      </c>
      <c r="I746" s="6">
        <v>207</v>
      </c>
      <c r="J746" s="6">
        <v>17.250000000000004</v>
      </c>
      <c r="K746" s="6">
        <v>86</v>
      </c>
      <c r="L746" s="6">
        <v>9.6666666666666661</v>
      </c>
      <c r="M746" s="6">
        <v>7</v>
      </c>
      <c r="N746" s="6">
        <v>0.16666666666666671</v>
      </c>
      <c r="O746" s="6">
        <v>10.333333333333336</v>
      </c>
      <c r="P746" s="6">
        <v>6.7499999999999991</v>
      </c>
      <c r="Q746" s="6">
        <v>0.16666666666666671</v>
      </c>
      <c r="R746" t="str">
        <f t="shared" si="26"/>
        <v>Tunja,Circuito Permanentes,Tunja/Circuito Permanentes,Juzgado 001 Civil del Circuito de Chiquinquirá,CLAUDIA PATRICIA GALINDEZ LOPEZ,12,202,16.8333333333333,207,17.25,86,9.66666666666667,7,0.166666666666667,10.3333333333333,6.75,0.166666666666667</v>
      </c>
    </row>
    <row r="747" spans="1:18" ht="60" x14ac:dyDescent="0.25">
      <c r="A747" s="11" t="s">
        <v>812</v>
      </c>
      <c r="B747" s="11" t="s">
        <v>864</v>
      </c>
      <c r="C747" s="21" t="str">
        <f t="shared" si="27"/>
        <v>Tunja/Circuito Permanentes</v>
      </c>
      <c r="D747" s="13" t="s">
        <v>1526</v>
      </c>
      <c r="E747" s="13" t="s">
        <v>1527</v>
      </c>
      <c r="F747" s="6">
        <v>12</v>
      </c>
      <c r="G747" s="6">
        <v>262</v>
      </c>
      <c r="H747" s="6">
        <v>21.833333333333329</v>
      </c>
      <c r="I747" s="6">
        <v>178</v>
      </c>
      <c r="J747" s="6">
        <v>14.833333333333334</v>
      </c>
      <c r="K747" s="6">
        <v>88</v>
      </c>
      <c r="L747" s="6">
        <v>18.166666666666664</v>
      </c>
      <c r="M747" s="6">
        <v>3.4999999999999996</v>
      </c>
      <c r="N747" s="6">
        <v>0.16666666666666671</v>
      </c>
      <c r="O747" s="6">
        <v>11.25</v>
      </c>
      <c r="P747" s="6">
        <v>3.583333333333333</v>
      </c>
      <c r="Q747" s="6">
        <v>0</v>
      </c>
      <c r="R747" t="str">
        <f t="shared" si="26"/>
        <v>Tunja,Circuito Permanentes,Tunja/Circuito Permanentes,Juzgado 001 Civil del Circuito de Moniquirá,NANCY BOLIVAR MOJICA,12,262,21.8333333333333,178,14.8333333333333,88,18.1666666666667,3.5,0.166666666666667,11.25,3.58333333333333,0</v>
      </c>
    </row>
    <row r="748" spans="1:18" ht="75" x14ac:dyDescent="0.25">
      <c r="A748" s="11" t="s">
        <v>812</v>
      </c>
      <c r="B748" s="11" t="s">
        <v>864</v>
      </c>
      <c r="C748" s="21" t="str">
        <f t="shared" si="27"/>
        <v>Tunja/Circuito Permanentes</v>
      </c>
      <c r="D748" s="13" t="s">
        <v>1528</v>
      </c>
      <c r="E748" s="13" t="s">
        <v>1529</v>
      </c>
      <c r="F748" s="6">
        <v>12</v>
      </c>
      <c r="G748" s="6">
        <v>267</v>
      </c>
      <c r="H748" s="6">
        <v>22.249999999999993</v>
      </c>
      <c r="I748" s="6">
        <v>113</v>
      </c>
      <c r="J748" s="6">
        <v>9.4166666666666679</v>
      </c>
      <c r="K748" s="6">
        <v>93</v>
      </c>
      <c r="L748" s="6">
        <v>15.249999999999998</v>
      </c>
      <c r="M748" s="6">
        <v>6.9166666666666661</v>
      </c>
      <c r="N748" s="6">
        <v>8.3333333333333329E-2</v>
      </c>
      <c r="O748" s="6">
        <v>3.8333333333333335</v>
      </c>
      <c r="P748" s="6">
        <v>5.5</v>
      </c>
      <c r="Q748" s="6">
        <v>8.3333333333333329E-2</v>
      </c>
      <c r="R748" t="str">
        <f t="shared" si="26"/>
        <v>Tunja,Circuito Permanentes,Tunja/Circuito Permanentes,Juzgado 002 Civil del Circuito de Chiquinquirá,FRANK WILIAM PARRA  TELLEZ,12,267,22.25,113,9.41666666666667,93,15.25,6.91666666666667,0.0833333333333333,3.83333333333333,5.5,0.0833333333333333</v>
      </c>
    </row>
    <row r="749" spans="1:18" ht="60" x14ac:dyDescent="0.25">
      <c r="A749" s="11" t="s">
        <v>812</v>
      </c>
      <c r="B749" s="11" t="s">
        <v>864</v>
      </c>
      <c r="C749" s="21" t="str">
        <f t="shared" si="27"/>
        <v>Tunja/Circuito Permanentes</v>
      </c>
      <c r="D749" s="13" t="s">
        <v>1530</v>
      </c>
      <c r="E749" s="13" t="s">
        <v>1531</v>
      </c>
      <c r="F749" s="6">
        <v>12</v>
      </c>
      <c r="G749" s="6">
        <v>98</v>
      </c>
      <c r="H749" s="6">
        <v>8.1666666666666661</v>
      </c>
      <c r="I749" s="6">
        <v>93</v>
      </c>
      <c r="J749" s="6">
        <v>7.7499999999999982</v>
      </c>
      <c r="K749" s="6">
        <v>39</v>
      </c>
      <c r="L749" s="6">
        <v>5.5000000000000009</v>
      </c>
      <c r="M749" s="6">
        <v>2.25</v>
      </c>
      <c r="N749" s="6">
        <v>0.41666666666666663</v>
      </c>
      <c r="O749" s="6">
        <v>4.916666666666667</v>
      </c>
      <c r="P749" s="6">
        <v>2.5</v>
      </c>
      <c r="Q749" s="6">
        <v>0.33333333333333331</v>
      </c>
      <c r="R749" t="str">
        <f t="shared" si="26"/>
        <v>Tunja,Circuito Permanentes,Tunja/Circuito Permanentes,Juzgado 001 Civil del Circuito de Garagoa,SANDRA MILENA MUÑOZ  TORRES,12,98,8.16666666666667,93,7.75,39,5.5,2.25,0.416666666666667,4.91666666666667,2.5,0.333333333333333</v>
      </c>
    </row>
    <row r="750" spans="1:18" ht="60" x14ac:dyDescent="0.25">
      <c r="A750" s="11" t="s">
        <v>812</v>
      </c>
      <c r="B750" s="11" t="s">
        <v>864</v>
      </c>
      <c r="C750" s="21" t="str">
        <f t="shared" si="27"/>
        <v>Tunja/Circuito Permanentes</v>
      </c>
      <c r="D750" s="13" t="s">
        <v>1532</v>
      </c>
      <c r="E750" s="13" t="s">
        <v>1533</v>
      </c>
      <c r="F750" s="6">
        <v>12</v>
      </c>
      <c r="G750" s="6">
        <v>131</v>
      </c>
      <c r="H750" s="6">
        <v>10.91666666666667</v>
      </c>
      <c r="I750" s="6">
        <v>91</v>
      </c>
      <c r="J750" s="6">
        <v>7.5833333333333321</v>
      </c>
      <c r="K750" s="6">
        <v>48</v>
      </c>
      <c r="L750" s="6">
        <v>8.9166666666666679</v>
      </c>
      <c r="M750" s="6">
        <v>1.9999999999999998</v>
      </c>
      <c r="N750" s="6"/>
      <c r="O750" s="6">
        <v>5.583333333333333</v>
      </c>
      <c r="P750" s="6">
        <v>1.9999999999999998</v>
      </c>
      <c r="Q750" s="6"/>
      <c r="R750" t="str">
        <f t="shared" si="26"/>
        <v>Tunja,Circuito Permanentes,Tunja/Circuito Permanentes,Juzgado 001 Civil del Circuito de Ramiriquí,ANGELICA MARIA MORALES  CHINOME,12,131,10.9166666666667,91,7.58333333333333,48,8.91666666666667,2,,5.58333333333333,2,</v>
      </c>
    </row>
    <row r="751" spans="1:18" ht="60" x14ac:dyDescent="0.25">
      <c r="A751" s="11" t="s">
        <v>812</v>
      </c>
      <c r="B751" s="11" t="s">
        <v>864</v>
      </c>
      <c r="C751" s="21" t="str">
        <f t="shared" si="27"/>
        <v>Tunja/Circuito Permanentes</v>
      </c>
      <c r="D751" s="13" t="s">
        <v>1534</v>
      </c>
      <c r="E751" s="13" t="s">
        <v>1535</v>
      </c>
      <c r="F751" s="6">
        <v>12</v>
      </c>
      <c r="G751" s="6">
        <v>96</v>
      </c>
      <c r="H751" s="6">
        <v>7.9999999999999982</v>
      </c>
      <c r="I751" s="6">
        <v>70</v>
      </c>
      <c r="J751" s="6">
        <v>5.8333333333333321</v>
      </c>
      <c r="K751" s="6">
        <v>38</v>
      </c>
      <c r="L751" s="6">
        <v>5.5833333333333339</v>
      </c>
      <c r="M751" s="6">
        <v>2.3333333333333339</v>
      </c>
      <c r="N751" s="6">
        <v>8.3333333333333329E-2</v>
      </c>
      <c r="O751" s="6">
        <v>3.5833333333333344</v>
      </c>
      <c r="P751" s="6">
        <v>2.1666666666666665</v>
      </c>
      <c r="Q751" s="6">
        <v>8.3333333333333329E-2</v>
      </c>
      <c r="R751" t="str">
        <f t="shared" si="26"/>
        <v>Tunja,Circuito Permanentes,Tunja/Circuito Permanentes,Juzgado 001 Civil del Circuito de Guateque,GLORIA SOLER  PEDROZA,12,96,8,70,5.83333333333333,38,5.58333333333333,2.33333333333333,0.0833333333333333,3.58333333333333,2.16666666666667,0.0833333333333333</v>
      </c>
    </row>
    <row r="752" spans="1:18" ht="60" x14ac:dyDescent="0.25">
      <c r="A752" s="11" t="s">
        <v>825</v>
      </c>
      <c r="B752" s="11" t="s">
        <v>864</v>
      </c>
      <c r="C752" s="21" t="str">
        <f t="shared" si="27"/>
        <v>Valledupar/Circuito Permanentes</v>
      </c>
      <c r="D752" s="13" t="s">
        <v>1536</v>
      </c>
      <c r="E752" s="13" t="s">
        <v>1537</v>
      </c>
      <c r="F752" s="6">
        <v>12</v>
      </c>
      <c r="G752" s="6">
        <v>611</v>
      </c>
      <c r="H752" s="6">
        <v>50.916666666666664</v>
      </c>
      <c r="I752" s="6">
        <v>484</v>
      </c>
      <c r="J752" s="6">
        <v>40.333333333333329</v>
      </c>
      <c r="K752" s="6">
        <v>339</v>
      </c>
      <c r="L752" s="6">
        <v>26.416666666666671</v>
      </c>
      <c r="M752" s="6">
        <v>23.583333333333336</v>
      </c>
      <c r="N752" s="6">
        <v>0.91666666666666674</v>
      </c>
      <c r="O752" s="6">
        <v>13.000000000000002</v>
      </c>
      <c r="P752" s="6">
        <v>23.416666666666671</v>
      </c>
      <c r="Q752" s="6">
        <v>3.916666666666667</v>
      </c>
      <c r="R752" t="str">
        <f t="shared" si="26"/>
        <v>Valledupar,Circuito Permanentes,Valledupar/Circuito Permanentes,Juzgado 003 Civil del Circuito de Valledupar,MARINA  ACOSTA  ARIAS,12,611,50.9166666666667,484,40.3333333333333,339,26.4166666666667,23.5833333333333,0.916666666666667,13,23.4166666666667,3.91666666666667</v>
      </c>
    </row>
    <row r="753" spans="1:18" ht="60" x14ac:dyDescent="0.25">
      <c r="A753" s="11" t="s">
        <v>825</v>
      </c>
      <c r="B753" s="11" t="s">
        <v>864</v>
      </c>
      <c r="C753" s="21" t="str">
        <f t="shared" si="27"/>
        <v>Valledupar/Circuito Permanentes</v>
      </c>
      <c r="D753" s="13" t="s">
        <v>1538</v>
      </c>
      <c r="E753" s="13" t="s">
        <v>1539</v>
      </c>
      <c r="F753" s="6">
        <v>12</v>
      </c>
      <c r="G753" s="6">
        <v>559</v>
      </c>
      <c r="H753" s="6">
        <v>46.583333333333336</v>
      </c>
      <c r="I753" s="6">
        <v>480</v>
      </c>
      <c r="J753" s="6">
        <v>40.000000000000007</v>
      </c>
      <c r="K753" s="6">
        <v>190</v>
      </c>
      <c r="L753" s="6">
        <v>13.166666666666666</v>
      </c>
      <c r="M753" s="6">
        <v>33</v>
      </c>
      <c r="N753" s="6">
        <v>0.41666666666666663</v>
      </c>
      <c r="O753" s="6">
        <v>7.9999999999999991</v>
      </c>
      <c r="P753" s="6">
        <v>29.749999999999996</v>
      </c>
      <c r="Q753" s="6">
        <v>2.25</v>
      </c>
      <c r="R753" t="str">
        <f t="shared" si="26"/>
        <v>Valledupar,Circuito Permanentes,Valledupar/Circuito Permanentes,Juzgado 002 Civil del Circuito de Valledupar,GERMAN  DAZA  ARIZA,12,559,46.5833333333333,480,40,190,13.1666666666667,33,0.416666666666667,8,29.75,2.25</v>
      </c>
    </row>
    <row r="754" spans="1:18" ht="60" x14ac:dyDescent="0.25">
      <c r="A754" s="11" t="s">
        <v>825</v>
      </c>
      <c r="B754" s="11" t="s">
        <v>864</v>
      </c>
      <c r="C754" s="21" t="str">
        <f t="shared" si="27"/>
        <v>Valledupar/Circuito Permanentes</v>
      </c>
      <c r="D754" s="13" t="s">
        <v>1540</v>
      </c>
      <c r="E754" s="13" t="s">
        <v>1541</v>
      </c>
      <c r="F754" s="6">
        <v>12</v>
      </c>
      <c r="G754" s="6">
        <v>564</v>
      </c>
      <c r="H754" s="6">
        <v>47</v>
      </c>
      <c r="I754" s="6">
        <v>457</v>
      </c>
      <c r="J754" s="6">
        <v>38.083333333333329</v>
      </c>
      <c r="K754" s="6">
        <v>132</v>
      </c>
      <c r="L754" s="6">
        <v>26.25</v>
      </c>
      <c r="M754" s="6">
        <v>20.249999999999996</v>
      </c>
      <c r="N754" s="6">
        <v>0.5</v>
      </c>
      <c r="O754" s="6">
        <v>18.416666666666664</v>
      </c>
      <c r="P754" s="6">
        <v>19.166666666666668</v>
      </c>
      <c r="Q754" s="6">
        <v>0.5</v>
      </c>
      <c r="R754" t="str">
        <f t="shared" si="26"/>
        <v>Valledupar,Circuito Permanentes,Valledupar/Circuito Permanentes,Juzgado 001 Civil del Circuito de Valledupar,SORAYA INES ZULETA  VEGA,12,564,47,457,38.0833333333333,132,26.25,20.25,0.5,18.4166666666667,19.1666666666667,0.5</v>
      </c>
    </row>
    <row r="755" spans="1:18" ht="60" x14ac:dyDescent="0.25">
      <c r="A755" s="11" t="s">
        <v>825</v>
      </c>
      <c r="B755" s="11" t="s">
        <v>864</v>
      </c>
      <c r="C755" s="21" t="str">
        <f t="shared" si="27"/>
        <v>Valledupar/Circuito Permanentes</v>
      </c>
      <c r="D755" s="13" t="s">
        <v>1542</v>
      </c>
      <c r="E755" s="13" t="s">
        <v>1543</v>
      </c>
      <c r="F755" s="6">
        <v>12</v>
      </c>
      <c r="G755" s="6">
        <v>597</v>
      </c>
      <c r="H755" s="6">
        <v>49.750000000000007</v>
      </c>
      <c r="I755" s="6">
        <v>452</v>
      </c>
      <c r="J755" s="6">
        <v>37.666666666666664</v>
      </c>
      <c r="K755" s="6">
        <v>202</v>
      </c>
      <c r="L755" s="6">
        <v>23.916666666666671</v>
      </c>
      <c r="M755" s="6">
        <v>25.500000000000004</v>
      </c>
      <c r="N755" s="6">
        <v>0.33333333333333331</v>
      </c>
      <c r="O755" s="6">
        <v>12.916666666666666</v>
      </c>
      <c r="P755" s="6">
        <v>24.416666666666668</v>
      </c>
      <c r="Q755" s="6">
        <v>0.33333333333333331</v>
      </c>
      <c r="R755" t="str">
        <f t="shared" si="26"/>
        <v>Valledupar,Circuito Permanentes,Valledupar/Circuito Permanentes,Juzgado 005 Civil del Circuito de Valledupar,DANITH CECILIA  BOLIVAR  OCHOA,12,597,49.75,452,37.6666666666667,202,23.9166666666667,25.5,0.333333333333333,12.9166666666667,24.4166666666667,0.333333333333333</v>
      </c>
    </row>
    <row r="756" spans="1:18" ht="60" x14ac:dyDescent="0.25">
      <c r="A756" s="11" t="s">
        <v>825</v>
      </c>
      <c r="B756" s="11" t="s">
        <v>864</v>
      </c>
      <c r="C756" s="21" t="str">
        <f t="shared" si="27"/>
        <v>Valledupar/Circuito Permanentes</v>
      </c>
      <c r="D756" s="13" t="s">
        <v>1544</v>
      </c>
      <c r="E756" s="13" t="s">
        <v>1545</v>
      </c>
      <c r="F756" s="6">
        <v>12</v>
      </c>
      <c r="G756" s="6">
        <v>515</v>
      </c>
      <c r="H756" s="6">
        <v>42.916666666666671</v>
      </c>
      <c r="I756" s="6">
        <v>437</v>
      </c>
      <c r="J756" s="6">
        <v>36.416666666666664</v>
      </c>
      <c r="K756" s="6">
        <v>329</v>
      </c>
      <c r="L756" s="6">
        <v>17.666666666666668</v>
      </c>
      <c r="M756" s="6">
        <v>24.5</v>
      </c>
      <c r="N756" s="6">
        <v>0.75</v>
      </c>
      <c r="O756" s="6">
        <v>11.500000000000004</v>
      </c>
      <c r="P756" s="6">
        <v>23.416666666666668</v>
      </c>
      <c r="Q756" s="6">
        <v>1.5</v>
      </c>
      <c r="R756" t="str">
        <f t="shared" si="26"/>
        <v>Valledupar,Circuito Permanentes,Valledupar/Circuito Permanentes,Juzgado 004 Civil del Circuito de Valledupar,EDUARDO JOSE  CABELLO  ARZUAGA,12,515,42.9166666666667,437,36.4166666666667,329,17.6666666666667,24.5,0.75,11.5,23.4166666666667,1.5</v>
      </c>
    </row>
    <row r="757" spans="1:18" ht="60" x14ac:dyDescent="0.25">
      <c r="A757" s="11" t="s">
        <v>825</v>
      </c>
      <c r="B757" s="11" t="s">
        <v>864</v>
      </c>
      <c r="C757" s="21" t="str">
        <f t="shared" si="27"/>
        <v>Valledupar/Circuito Permanentes</v>
      </c>
      <c r="D757" s="13" t="s">
        <v>1546</v>
      </c>
      <c r="E757" s="13" t="s">
        <v>1547</v>
      </c>
      <c r="F757" s="6">
        <v>12</v>
      </c>
      <c r="G757" s="6">
        <v>323</v>
      </c>
      <c r="H757" s="6">
        <v>26.916666666666664</v>
      </c>
      <c r="I757" s="6">
        <v>250</v>
      </c>
      <c r="J757" s="6">
        <v>20.833333333333329</v>
      </c>
      <c r="K757" s="6">
        <v>104</v>
      </c>
      <c r="L757" s="6">
        <v>10.499999999999998</v>
      </c>
      <c r="M757" s="6">
        <v>16.25</v>
      </c>
      <c r="N757" s="6">
        <v>0.16666666666666666</v>
      </c>
      <c r="O757" s="6">
        <v>6.1666666666666661</v>
      </c>
      <c r="P757" s="6">
        <v>14.5</v>
      </c>
      <c r="Q757" s="6">
        <v>0.16666666666666666</v>
      </c>
      <c r="R757" t="str">
        <f t="shared" si="26"/>
        <v>Valledupar,Circuito Permanentes,Valledupar/Circuito Permanentes,Juzgado 001 Civil del Circuito de Chiriguaná,ALBERTO ENRIQUE  ARIZA  VILLA,12,323,26.9166666666667,250,20.8333333333333,104,10.5,16.25,0.166666666666667,6.16666666666667,14.5,0.166666666666667</v>
      </c>
    </row>
    <row r="758" spans="1:18" ht="75" x14ac:dyDescent="0.25">
      <c r="A758" s="11" t="s">
        <v>836</v>
      </c>
      <c r="B758" s="11" t="s">
        <v>864</v>
      </c>
      <c r="C758" s="21" t="str">
        <f t="shared" si="27"/>
        <v>Villavicencio/Circuito Permanentes</v>
      </c>
      <c r="D758" s="13" t="s">
        <v>1548</v>
      </c>
      <c r="E758" s="13" t="s">
        <v>1549</v>
      </c>
      <c r="F758" s="6">
        <v>12</v>
      </c>
      <c r="G758" s="6">
        <v>648</v>
      </c>
      <c r="H758" s="6">
        <v>54.000000000000007</v>
      </c>
      <c r="I758" s="6">
        <v>543</v>
      </c>
      <c r="J758" s="6">
        <v>45.25</v>
      </c>
      <c r="K758" s="6">
        <v>439</v>
      </c>
      <c r="L758" s="6">
        <v>25.75</v>
      </c>
      <c r="M758" s="6">
        <v>28.083333333333329</v>
      </c>
      <c r="N758" s="6">
        <v>0.16666666666666666</v>
      </c>
      <c r="O758" s="6">
        <v>18.833333333333332</v>
      </c>
      <c r="P758" s="6">
        <v>26.333333333333329</v>
      </c>
      <c r="Q758" s="6">
        <v>8.3333333333333329E-2</v>
      </c>
      <c r="R758" t="str">
        <f t="shared" si="26"/>
        <v>Villavicencio,Circuito Permanentes,Villavicencio/Circuito Permanentes,Juzgado 004 Civil del Circuito de Villavicencio,ANA GRACIELA URREGO LOPEZ,12,648,54,543,45.25,439,25.75,28.0833333333333,0.166666666666667,18.8333333333333,26.3333333333333,0.0833333333333333</v>
      </c>
    </row>
    <row r="759" spans="1:18" ht="75" x14ac:dyDescent="0.25">
      <c r="A759" s="11" t="s">
        <v>836</v>
      </c>
      <c r="B759" s="11" t="s">
        <v>864</v>
      </c>
      <c r="C759" s="21" t="str">
        <f t="shared" si="27"/>
        <v>Villavicencio/Circuito Permanentes</v>
      </c>
      <c r="D759" s="13" t="s">
        <v>1550</v>
      </c>
      <c r="E759" s="13" t="s">
        <v>1551</v>
      </c>
      <c r="F759" s="6">
        <v>12</v>
      </c>
      <c r="G759" s="6">
        <v>630</v>
      </c>
      <c r="H759" s="6">
        <v>52.5</v>
      </c>
      <c r="I759" s="6">
        <v>540</v>
      </c>
      <c r="J759" s="6">
        <v>44.999999999999993</v>
      </c>
      <c r="K759" s="6">
        <v>235</v>
      </c>
      <c r="L759" s="6">
        <v>24.75</v>
      </c>
      <c r="M759" s="6">
        <v>27.583333333333336</v>
      </c>
      <c r="N759" s="6">
        <v>0.16666666666666671</v>
      </c>
      <c r="O759" s="6">
        <v>17.833333333333332</v>
      </c>
      <c r="P759" s="6">
        <v>27</v>
      </c>
      <c r="Q759" s="6">
        <v>0.16666666666666671</v>
      </c>
      <c r="R759" t="str">
        <f t="shared" si="26"/>
        <v>Villavicencio,Circuito Permanentes,Villavicencio/Circuito Permanentes,Juzgado 005 Civil del Circuito de Villavicencio,FEDERICO  GONZALEZ  CAMPOS,12,630,52.5,540,45,235,24.75,27.5833333333333,0.166666666666667,17.8333333333333,27,0.166666666666667</v>
      </c>
    </row>
    <row r="760" spans="1:18" ht="60" x14ac:dyDescent="0.25">
      <c r="A760" s="11" t="s">
        <v>836</v>
      </c>
      <c r="B760" s="11" t="s">
        <v>864</v>
      </c>
      <c r="C760" s="21" t="str">
        <f t="shared" si="27"/>
        <v>Villavicencio/Circuito Permanentes</v>
      </c>
      <c r="D760" s="13" t="s">
        <v>1552</v>
      </c>
      <c r="E760" s="13" t="s">
        <v>1553</v>
      </c>
      <c r="F760" s="6">
        <v>12</v>
      </c>
      <c r="G760" s="6">
        <v>686</v>
      </c>
      <c r="H760" s="6">
        <v>57.166666666666657</v>
      </c>
      <c r="I760" s="6">
        <v>530</v>
      </c>
      <c r="J760" s="6">
        <v>44.166666666666671</v>
      </c>
      <c r="K760" s="6">
        <v>433</v>
      </c>
      <c r="L760" s="6">
        <v>27.833333333333329</v>
      </c>
      <c r="M760" s="6">
        <v>28.583333333333336</v>
      </c>
      <c r="N760" s="6">
        <v>0.75000000000000011</v>
      </c>
      <c r="O760" s="6">
        <v>16.666666666666664</v>
      </c>
      <c r="P760" s="6">
        <v>26.916666666666668</v>
      </c>
      <c r="Q760" s="6">
        <v>0.58333333333333337</v>
      </c>
      <c r="R760" t="str">
        <f t="shared" si="26"/>
        <v>Villavicencio,Circuito Permanentes,Villavicencio/Circuito Permanentes,Juzgado 001 Civil del Circuito de Acacías,DIDIER  LÓPEZ  QUICENO,12,686,57.1666666666667,530,44.1666666666667,433,27.8333333333333,28.5833333333333,0.75,16.6666666666667,26.9166666666667,0.583333333333333</v>
      </c>
    </row>
    <row r="761" spans="1:18" ht="75" x14ac:dyDescent="0.25">
      <c r="A761" s="11" t="s">
        <v>836</v>
      </c>
      <c r="B761" s="11" t="s">
        <v>864</v>
      </c>
      <c r="C761" s="21" t="str">
        <f t="shared" si="27"/>
        <v>Villavicencio/Circuito Permanentes</v>
      </c>
      <c r="D761" s="13" t="s">
        <v>1554</v>
      </c>
      <c r="E761" s="13" t="s">
        <v>1555</v>
      </c>
      <c r="F761" s="6">
        <v>12</v>
      </c>
      <c r="G761" s="6">
        <v>615</v>
      </c>
      <c r="H761" s="6">
        <v>51.25</v>
      </c>
      <c r="I761" s="6">
        <v>513</v>
      </c>
      <c r="J761" s="6">
        <v>42.75</v>
      </c>
      <c r="K761" s="6">
        <v>366</v>
      </c>
      <c r="L761" s="6">
        <v>23.083333333333332</v>
      </c>
      <c r="M761" s="6">
        <v>28.083333333333332</v>
      </c>
      <c r="N761" s="6">
        <v>8.3333333333333329E-2</v>
      </c>
      <c r="O761" s="6">
        <v>16.416666666666664</v>
      </c>
      <c r="P761" s="6">
        <v>26.083333333333332</v>
      </c>
      <c r="Q761" s="6">
        <v>0.25000000000000006</v>
      </c>
      <c r="R761" t="str">
        <f t="shared" si="26"/>
        <v>Villavicencio,Circuito Permanentes,Villavicencio/Circuito Permanentes,Juzgado 002 Civil del Circuito de Villavicencio,NESTOR ANDRES VILLAMARIN DIAZ,12,615,51.25,513,42.75,366,23.0833333333333,28.0833333333333,0.0833333333333333,16.4166666666667,26.0833333333333,0.25</v>
      </c>
    </row>
    <row r="762" spans="1:18" ht="75" x14ac:dyDescent="0.25">
      <c r="A762" s="11" t="s">
        <v>836</v>
      </c>
      <c r="B762" s="11" t="s">
        <v>864</v>
      </c>
      <c r="C762" s="21" t="str">
        <f t="shared" si="27"/>
        <v>Villavicencio/Circuito Permanentes</v>
      </c>
      <c r="D762" s="13" t="s">
        <v>1556</v>
      </c>
      <c r="E762" s="13" t="s">
        <v>1557</v>
      </c>
      <c r="F762" s="6">
        <v>12</v>
      </c>
      <c r="G762" s="6">
        <v>623</v>
      </c>
      <c r="H762" s="6">
        <v>51.916666666666671</v>
      </c>
      <c r="I762" s="6">
        <v>503</v>
      </c>
      <c r="J762" s="6">
        <v>41.916666666666664</v>
      </c>
      <c r="K762" s="6">
        <v>236</v>
      </c>
      <c r="L762" s="6">
        <v>24.000000000000004</v>
      </c>
      <c r="M762" s="6">
        <v>27.666666666666668</v>
      </c>
      <c r="N762" s="6">
        <v>0.25000000000000006</v>
      </c>
      <c r="O762" s="6">
        <v>15.250000000000002</v>
      </c>
      <c r="P762" s="6">
        <v>26.416666666666668</v>
      </c>
      <c r="Q762" s="6">
        <v>0.25000000000000006</v>
      </c>
      <c r="R762" t="str">
        <f t="shared" si="26"/>
        <v>Villavicencio,Circuito Permanentes,Villavicencio/Circuito Permanentes,Juzgado 001 Civil del Circuito de Villavicencio,GABRIEL MAURICIO  REY  AMAYA,12,623,51.9166666666667,503,41.9166666666667,236,24,27.6666666666667,0.25,15.25,26.4166666666667,0.25</v>
      </c>
    </row>
    <row r="763" spans="1:18" ht="75" x14ac:dyDescent="0.25">
      <c r="A763" s="11" t="s">
        <v>836</v>
      </c>
      <c r="B763" s="11" t="s">
        <v>864</v>
      </c>
      <c r="C763" s="21" t="str">
        <f t="shared" si="27"/>
        <v>Villavicencio/Circuito Permanentes</v>
      </c>
      <c r="D763" s="13" t="s">
        <v>1558</v>
      </c>
      <c r="E763" s="13" t="s">
        <v>1559</v>
      </c>
      <c r="F763" s="6">
        <v>12</v>
      </c>
      <c r="G763" s="6">
        <v>573</v>
      </c>
      <c r="H763" s="6">
        <v>47.749999999999993</v>
      </c>
      <c r="I763" s="6">
        <v>492</v>
      </c>
      <c r="J763" s="6">
        <v>41</v>
      </c>
      <c r="K763" s="6">
        <v>311</v>
      </c>
      <c r="L763" s="6">
        <v>22.083333333333332</v>
      </c>
      <c r="M763" s="6">
        <v>25.333333333333336</v>
      </c>
      <c r="N763" s="6">
        <v>0.33333333333333343</v>
      </c>
      <c r="O763" s="6">
        <v>17.5</v>
      </c>
      <c r="P763" s="6">
        <v>23.250000000000004</v>
      </c>
      <c r="Q763" s="6">
        <v>0.25000000000000006</v>
      </c>
      <c r="R763" t="str">
        <f t="shared" si="26"/>
        <v>Villavicencio,Circuito Permanentes,Villavicencio/Circuito Permanentes,Juzgado 003 Civil del Circuito de Villavicencio,YENNIS DEL CARMEN LAMBRAÑO  FINAMORE,12,573,47.75,492,41,311,22.0833333333333,25.3333333333333,0.333333333333333,17.5,23.25,0.25</v>
      </c>
    </row>
    <row r="764" spans="1:18" ht="60" x14ac:dyDescent="0.25">
      <c r="A764" s="11" t="s">
        <v>836</v>
      </c>
      <c r="B764" s="11" t="s">
        <v>864</v>
      </c>
      <c r="C764" s="21" t="str">
        <f t="shared" si="27"/>
        <v>Villavicencio/Circuito Permanentes</v>
      </c>
      <c r="D764" s="13" t="s">
        <v>1560</v>
      </c>
      <c r="E764" s="13" t="s">
        <v>1561</v>
      </c>
      <c r="F764" s="6">
        <v>12</v>
      </c>
      <c r="G764" s="6">
        <v>378</v>
      </c>
      <c r="H764" s="6">
        <v>31.5</v>
      </c>
      <c r="I764" s="6">
        <v>324</v>
      </c>
      <c r="J764" s="6">
        <v>27</v>
      </c>
      <c r="K764" s="6">
        <v>121</v>
      </c>
      <c r="L764" s="6">
        <v>15.083333333333336</v>
      </c>
      <c r="M764" s="6">
        <v>16.333333333333332</v>
      </c>
      <c r="N764" s="6">
        <v>8.3333333333333329E-2</v>
      </c>
      <c r="O764" s="6">
        <v>11.083333333333334</v>
      </c>
      <c r="P764" s="6">
        <v>15.833333333333334</v>
      </c>
      <c r="Q764" s="6">
        <v>8.3333333333333329E-2</v>
      </c>
      <c r="R764" t="str">
        <f t="shared" si="26"/>
        <v>Villavicencio,Circuito Permanentes,Villavicencio/Circuito Permanentes,Juzgado 001 Civil del Circuito de Granada,DORIS NAYIBE NAVARRO  QUEVEDO,12,378,31.5,324,27,121,15.0833333333333,16.3333333333333,0.0833333333333333,11.0833333333333,15.8333333333333,0.0833333333333333</v>
      </c>
    </row>
    <row r="765" spans="1:18" ht="60" x14ac:dyDescent="0.25">
      <c r="A765" s="11" t="s">
        <v>853</v>
      </c>
      <c r="B765" s="11" t="s">
        <v>864</v>
      </c>
      <c r="C765" s="21" t="str">
        <f t="shared" si="27"/>
        <v>Yopal/Circuito Permanentes</v>
      </c>
      <c r="D765" s="13" t="s">
        <v>1562</v>
      </c>
      <c r="E765" s="13" t="s">
        <v>1563</v>
      </c>
      <c r="F765" s="6">
        <v>12</v>
      </c>
      <c r="G765" s="6">
        <v>277</v>
      </c>
      <c r="H765" s="6">
        <v>23.083333333333332</v>
      </c>
      <c r="I765" s="6">
        <v>291</v>
      </c>
      <c r="J765" s="6">
        <v>24.25</v>
      </c>
      <c r="K765" s="6">
        <v>270</v>
      </c>
      <c r="L765" s="6">
        <v>18.333333333333332</v>
      </c>
      <c r="M765" s="6">
        <v>4.166666666666667</v>
      </c>
      <c r="N765" s="6">
        <v>0.58333333333333337</v>
      </c>
      <c r="O765" s="6">
        <v>19.25</v>
      </c>
      <c r="P765" s="6">
        <v>4.5833333333333339</v>
      </c>
      <c r="Q765" s="6">
        <v>0.41666666666666669</v>
      </c>
      <c r="R765" t="str">
        <f t="shared" si="26"/>
        <v>Yopal,Circuito Permanentes,Yopal/Circuito Permanentes,Juzgado 001 Civil del Circuito de Yopal,LUIS ARIOSTO CARO LEON,12,277,23.0833333333333,291,24.25,270,18.3333333333333,4.16666666666667,0.583333333333333,19.25,4.58333333333333,0.416666666666667</v>
      </c>
    </row>
    <row r="766" spans="1:18" ht="90" x14ac:dyDescent="0.25">
      <c r="A766" s="11" t="s">
        <v>853</v>
      </c>
      <c r="B766" s="11" t="s">
        <v>864</v>
      </c>
      <c r="C766" s="21" t="str">
        <f t="shared" si="27"/>
        <v>Yopal/Circuito Permanentes</v>
      </c>
      <c r="D766" s="13" t="s">
        <v>1564</v>
      </c>
      <c r="E766" s="13" t="s">
        <v>1565</v>
      </c>
      <c r="F766" s="6">
        <v>12</v>
      </c>
      <c r="G766" s="6">
        <v>268</v>
      </c>
      <c r="H766" s="6">
        <v>22.333333333333332</v>
      </c>
      <c r="I766" s="6">
        <v>243</v>
      </c>
      <c r="J766" s="6">
        <v>20.249999999999996</v>
      </c>
      <c r="K766" s="6">
        <v>223</v>
      </c>
      <c r="L766" s="6">
        <v>18.416666666666668</v>
      </c>
      <c r="M766" s="6">
        <v>3.7500000000000004</v>
      </c>
      <c r="N766" s="6">
        <v>0.16666666666666671</v>
      </c>
      <c r="O766" s="6">
        <v>16.833333333333336</v>
      </c>
      <c r="P766" s="6">
        <v>3.4166666666666674</v>
      </c>
      <c r="Q766" s="6">
        <v>0</v>
      </c>
      <c r="R766" t="str">
        <f t="shared" si="26"/>
        <v>Yopal,Circuito Permanentes,Yopal/Circuito Permanentes,Juzgado 003 Civil del Circuito de Yopal,LILIANA EMPERATRIZ DEL ROCIO RIAÑO  ESLAVA,12,268,22.3333333333333,243,20.25,223,18.4166666666667,3.75,0.166666666666667,16.8333333333333,3.41666666666667,0</v>
      </c>
    </row>
    <row r="767" spans="1:18" ht="60" x14ac:dyDescent="0.25">
      <c r="A767" s="11" t="s">
        <v>853</v>
      </c>
      <c r="B767" s="11" t="s">
        <v>864</v>
      </c>
      <c r="C767" s="21" t="str">
        <f t="shared" si="27"/>
        <v>Yopal/Circuito Permanentes</v>
      </c>
      <c r="D767" s="13" t="s">
        <v>1566</v>
      </c>
      <c r="E767" s="13" t="s">
        <v>1567</v>
      </c>
      <c r="F767" s="6">
        <v>12</v>
      </c>
      <c r="G767" s="6">
        <v>359</v>
      </c>
      <c r="H767" s="6">
        <v>29.916666666666661</v>
      </c>
      <c r="I767" s="6">
        <v>202</v>
      </c>
      <c r="J767" s="6">
        <v>16.833333333333329</v>
      </c>
      <c r="K767" s="6">
        <v>193</v>
      </c>
      <c r="L767" s="6">
        <v>24.999999999999993</v>
      </c>
      <c r="M767" s="6">
        <v>4.5833333333333339</v>
      </c>
      <c r="N767" s="6">
        <v>0.33333333333333331</v>
      </c>
      <c r="O767" s="6">
        <v>12.416666666666664</v>
      </c>
      <c r="P767" s="6">
        <v>4.1666666666666679</v>
      </c>
      <c r="Q767" s="6">
        <v>0.25</v>
      </c>
      <c r="R767" t="str">
        <f t="shared" si="26"/>
        <v>Yopal,Circuito Permanentes,Yopal/Circuito Permanentes,Juzgado 002 Civil del Circuito de Yopal,JAVIER ARTURO ROCHA  VASQUEZ,12,359,29.9166666666667,202,16.8333333333333,193,25,4.58333333333333,0.333333333333333,12.4166666666667,4.16666666666667,0.25</v>
      </c>
    </row>
    <row r="768" spans="1:18" ht="105" x14ac:dyDescent="0.25">
      <c r="A768" s="15" t="s">
        <v>69</v>
      </c>
      <c r="B768" s="15" t="s">
        <v>1568</v>
      </c>
      <c r="C768" s="21" t="str">
        <f t="shared" si="27"/>
        <v>Bogotá/Tribunal</v>
      </c>
      <c r="D768" s="16" t="s">
        <v>1569</v>
      </c>
      <c r="E768" s="16" t="s">
        <v>1570</v>
      </c>
      <c r="F768" s="17">
        <v>12</v>
      </c>
      <c r="G768" s="17">
        <v>519</v>
      </c>
      <c r="H768" s="17">
        <v>43.25</v>
      </c>
      <c r="I768" s="17">
        <v>457</v>
      </c>
      <c r="J768" s="17">
        <v>38.083333333333336</v>
      </c>
      <c r="K768" s="17">
        <v>91</v>
      </c>
      <c r="L768" s="17">
        <v>21.249999999999996</v>
      </c>
      <c r="M768" s="17">
        <v>21.75</v>
      </c>
      <c r="N768" s="17">
        <v>0.25000000000000006</v>
      </c>
      <c r="O768" s="17">
        <v>18.25</v>
      </c>
      <c r="P768" s="17">
        <v>19.666666666666664</v>
      </c>
      <c r="Q768" s="17">
        <v>0.16666666666666666</v>
      </c>
      <c r="R768" t="str">
        <f t="shared" si="26"/>
        <v>Bogotá,Tribunal,Bogotá/Tribunal,Despacho 017 de la Sala Civil del Tribunal Superior de Bogotá,HENRY DE JESUS CALDERON RAUDALES,12,519,43.25,457,38.0833333333333,91,21.25,21.75,0.25,18.25,19.6666666666667,0.166666666666667</v>
      </c>
    </row>
    <row r="769" spans="1:18" ht="105" x14ac:dyDescent="0.25">
      <c r="A769" s="15" t="s">
        <v>69</v>
      </c>
      <c r="B769" s="15" t="s">
        <v>1568</v>
      </c>
      <c r="C769" s="21" t="str">
        <f t="shared" si="27"/>
        <v>Bogotá/Tribunal</v>
      </c>
      <c r="D769" s="5" t="s">
        <v>1571</v>
      </c>
      <c r="E769" s="5" t="s">
        <v>1572</v>
      </c>
      <c r="F769" s="6">
        <v>12</v>
      </c>
      <c r="G769" s="6">
        <v>479</v>
      </c>
      <c r="H769" s="6">
        <v>39.916666666666657</v>
      </c>
      <c r="I769" s="6">
        <v>447</v>
      </c>
      <c r="J769" s="6">
        <v>37.25</v>
      </c>
      <c r="K769" s="6">
        <v>61</v>
      </c>
      <c r="L769" s="6">
        <v>20.416666666666668</v>
      </c>
      <c r="M769" s="6">
        <v>18.666666666666668</v>
      </c>
      <c r="N769" s="6">
        <v>0.83333333333333326</v>
      </c>
      <c r="O769" s="6">
        <v>19.666666666666661</v>
      </c>
      <c r="P769" s="6">
        <v>16.833333333333329</v>
      </c>
      <c r="Q769" s="6">
        <v>0.75</v>
      </c>
      <c r="R769" t="str">
        <f t="shared" ref="R769:R832" si="28">+CONCATENATE(A769,",",B769,",",C769,",",D769,",",E769,",",F769,",",G769,",",H769,",",I769,",",J769,",",K769,",",L769,",",M769,",",N769,",",O769,",",P769,",",Q769)</f>
        <v>Bogotá,Tribunal,Bogotá/Tribunal,Despacho 018 de la Sala Civil del Tribunal Superior de Bogotá,JOSE ALFONSO ISAZA DAVILA,12,479,39.9166666666667,447,37.25,61,20.4166666666667,18.6666666666667,0.833333333333333,19.6666666666667,16.8333333333333,0.75</v>
      </c>
    </row>
    <row r="770" spans="1:18" ht="105" x14ac:dyDescent="0.25">
      <c r="A770" s="4" t="s">
        <v>69</v>
      </c>
      <c r="B770" s="15" t="s">
        <v>1568</v>
      </c>
      <c r="C770" s="21" t="str">
        <f t="shared" ref="C770:C833" si="29">CONCATENATE(A770,"/",B770)</f>
        <v>Bogotá/Tribunal</v>
      </c>
      <c r="D770" s="5" t="s">
        <v>1573</v>
      </c>
      <c r="E770" s="5" t="s">
        <v>1574</v>
      </c>
      <c r="F770" s="6">
        <v>12</v>
      </c>
      <c r="G770" s="6">
        <v>491</v>
      </c>
      <c r="H770" s="6">
        <v>40.916666666666679</v>
      </c>
      <c r="I770" s="6">
        <v>445</v>
      </c>
      <c r="J770" s="6">
        <v>37.083333333333329</v>
      </c>
      <c r="K770" s="6">
        <v>54</v>
      </c>
      <c r="L770" s="6">
        <v>21.583333333333336</v>
      </c>
      <c r="M770" s="6">
        <v>19.249999999999996</v>
      </c>
      <c r="N770" s="6">
        <v>8.3333333333333329E-2</v>
      </c>
      <c r="O770" s="6">
        <v>20.666666666666661</v>
      </c>
      <c r="P770" s="6">
        <v>16.333333333333332</v>
      </c>
      <c r="Q770" s="6">
        <v>8.3333333333333329E-2</v>
      </c>
      <c r="R770" t="str">
        <f t="shared" si="28"/>
        <v>Bogotá,Tribunal,Bogotá/Tribunal,Despacho 004 de la Sala Civil del Tribunal Superior de Bogotá,JORGE EDUARDO FERREIRA  VARGAS,12,491,40.9166666666667,445,37.0833333333333,54,21.5833333333333,19.25,0.0833333333333333,20.6666666666667,16.3333333333333,0.0833333333333333</v>
      </c>
    </row>
    <row r="771" spans="1:18" ht="105" x14ac:dyDescent="0.25">
      <c r="A771" s="4" t="s">
        <v>69</v>
      </c>
      <c r="B771" s="15" t="s">
        <v>1568</v>
      </c>
      <c r="C771" s="21" t="str">
        <f t="shared" si="29"/>
        <v>Bogotá/Tribunal</v>
      </c>
      <c r="D771" s="5" t="s">
        <v>1575</v>
      </c>
      <c r="E771" s="5" t="s">
        <v>1576</v>
      </c>
      <c r="F771" s="6">
        <v>12</v>
      </c>
      <c r="G771" s="6">
        <v>480</v>
      </c>
      <c r="H771" s="6">
        <v>40</v>
      </c>
      <c r="I771" s="6">
        <v>439</v>
      </c>
      <c r="J771" s="6">
        <v>36.583333333333336</v>
      </c>
      <c r="K771" s="6">
        <v>47</v>
      </c>
      <c r="L771" s="6">
        <v>21.166666666666668</v>
      </c>
      <c r="M771" s="6">
        <v>18.666666666666664</v>
      </c>
      <c r="N771" s="6">
        <v>0.16666666666666666</v>
      </c>
      <c r="O771" s="6">
        <v>19.416666666666668</v>
      </c>
      <c r="P771" s="6">
        <v>17</v>
      </c>
      <c r="Q771" s="6">
        <v>0.16666666666666666</v>
      </c>
      <c r="R771" t="str">
        <f t="shared" si="28"/>
        <v>Bogotá,Tribunal,Bogotá/Tribunal,Despacho 007 de la Sala Civil del Tribunal Superior de Bogotá,JAIME  CHAVARRO MAHECHA,12,480,40,439,36.5833333333333,47,21.1666666666667,18.6666666666667,0.166666666666667,19.4166666666667,17,0.166666666666667</v>
      </c>
    </row>
    <row r="772" spans="1:18" ht="105" x14ac:dyDescent="0.25">
      <c r="A772" s="4" t="s">
        <v>69</v>
      </c>
      <c r="B772" s="15" t="s">
        <v>1568</v>
      </c>
      <c r="C772" s="21" t="str">
        <f t="shared" si="29"/>
        <v>Bogotá/Tribunal</v>
      </c>
      <c r="D772" s="5" t="s">
        <v>1577</v>
      </c>
      <c r="E772" s="5" t="s">
        <v>1578</v>
      </c>
      <c r="F772" s="6">
        <v>12</v>
      </c>
      <c r="G772" s="6">
        <v>478</v>
      </c>
      <c r="H772" s="6">
        <v>39.833333333333343</v>
      </c>
      <c r="I772" s="6">
        <v>437</v>
      </c>
      <c r="J772" s="6">
        <v>36.416666666666657</v>
      </c>
      <c r="K772" s="6">
        <v>49</v>
      </c>
      <c r="L772" s="6">
        <v>20.166666666666668</v>
      </c>
      <c r="M772" s="6">
        <v>19.333333333333336</v>
      </c>
      <c r="N772" s="6">
        <v>0.33333333333333331</v>
      </c>
      <c r="O772" s="6">
        <v>18.083333333333332</v>
      </c>
      <c r="P772" s="6">
        <v>18.083333333333336</v>
      </c>
      <c r="Q772" s="6">
        <v>0.25</v>
      </c>
      <c r="R772" t="str">
        <f t="shared" si="28"/>
        <v>Bogotá,Tribunal,Bogotá/Tribunal,Despacho 020 de la Sala Civil del Tribunal Superior de Bogotá,MARIA PATRICIA CRUZ  MIRANDA,12,478,39.8333333333333,437,36.4166666666667,49,20.1666666666667,19.3333333333333,0.333333333333333,18.0833333333333,18.0833333333333,0.25</v>
      </c>
    </row>
    <row r="773" spans="1:18" ht="105" x14ac:dyDescent="0.25">
      <c r="A773" s="4" t="s">
        <v>69</v>
      </c>
      <c r="B773" s="15" t="s">
        <v>1568</v>
      </c>
      <c r="C773" s="21" t="str">
        <f t="shared" si="29"/>
        <v>Bogotá/Tribunal</v>
      </c>
      <c r="D773" s="5" t="s">
        <v>1579</v>
      </c>
      <c r="E773" s="5" t="s">
        <v>1580</v>
      </c>
      <c r="F773" s="6">
        <v>12</v>
      </c>
      <c r="G773" s="6">
        <v>500</v>
      </c>
      <c r="H773" s="6">
        <v>41.666666666666686</v>
      </c>
      <c r="I773" s="6">
        <v>433</v>
      </c>
      <c r="J773" s="6">
        <v>36.083333333333336</v>
      </c>
      <c r="K773" s="6">
        <v>67</v>
      </c>
      <c r="L773" s="6">
        <v>22.75</v>
      </c>
      <c r="M773" s="6">
        <v>18.583333333333332</v>
      </c>
      <c r="N773" s="6">
        <v>0.33333333333333331</v>
      </c>
      <c r="O773" s="6">
        <v>19.083333333333336</v>
      </c>
      <c r="P773" s="6">
        <v>16.666666666666668</v>
      </c>
      <c r="Q773" s="6">
        <v>0.33333333333333331</v>
      </c>
      <c r="R773" t="str">
        <f t="shared" si="28"/>
        <v>Bogotá,Tribunal,Bogotá/Tribunal,Despacho 014 de la Sala Civil del Tribunal Superior de Bogotá,JULIAN SOSA  ROMERO,12,500,41.6666666666667,433,36.0833333333333,67,22.75,18.5833333333333,0.333333333333333,19.0833333333333,16.6666666666667,0.333333333333333</v>
      </c>
    </row>
    <row r="774" spans="1:18" ht="105" x14ac:dyDescent="0.25">
      <c r="A774" s="4" t="s">
        <v>69</v>
      </c>
      <c r="B774" s="15" t="s">
        <v>1568</v>
      </c>
      <c r="C774" s="21" t="str">
        <f t="shared" si="29"/>
        <v>Bogotá/Tribunal</v>
      </c>
      <c r="D774" s="5" t="s">
        <v>1581</v>
      </c>
      <c r="E774" s="5" t="s">
        <v>1582</v>
      </c>
      <c r="F774" s="6">
        <v>12</v>
      </c>
      <c r="G774" s="6">
        <v>481</v>
      </c>
      <c r="H774" s="6">
        <v>40.083333333333343</v>
      </c>
      <c r="I774" s="6">
        <v>433</v>
      </c>
      <c r="J774" s="6">
        <v>36.083333333333336</v>
      </c>
      <c r="K774" s="6">
        <v>44</v>
      </c>
      <c r="L774" s="6">
        <v>21.25</v>
      </c>
      <c r="M774" s="6">
        <v>18.416666666666668</v>
      </c>
      <c r="N774" s="6">
        <v>0.41666666666666669</v>
      </c>
      <c r="O774" s="6">
        <v>18.749999999999996</v>
      </c>
      <c r="P774" s="6">
        <v>16.916666666666664</v>
      </c>
      <c r="Q774" s="6">
        <v>0.41666666666666669</v>
      </c>
      <c r="R774" t="str">
        <f t="shared" si="28"/>
        <v>Bogotá,Tribunal,Bogotá/Tribunal,Despacho 015 de la Sala Civil del Tribunal Superior de Bogotá,RICARDO  ACOSTA BUITRAGO,12,481,40.0833333333333,433,36.0833333333333,44,21.25,18.4166666666667,0.416666666666667,18.75,16.9166666666667,0.416666666666667</v>
      </c>
    </row>
    <row r="775" spans="1:18" ht="105" x14ac:dyDescent="0.25">
      <c r="A775" s="4" t="s">
        <v>69</v>
      </c>
      <c r="B775" s="15" t="s">
        <v>1568</v>
      </c>
      <c r="C775" s="21" t="str">
        <f t="shared" si="29"/>
        <v>Bogotá/Tribunal</v>
      </c>
      <c r="D775" s="5" t="s">
        <v>1583</v>
      </c>
      <c r="E775" s="5" t="s">
        <v>1584</v>
      </c>
      <c r="F775" s="6">
        <v>12</v>
      </c>
      <c r="G775" s="6">
        <v>470</v>
      </c>
      <c r="H775" s="6">
        <v>39.166666666666671</v>
      </c>
      <c r="I775" s="6">
        <v>429</v>
      </c>
      <c r="J775" s="6">
        <v>35.750000000000007</v>
      </c>
      <c r="K775" s="6">
        <v>97</v>
      </c>
      <c r="L775" s="6">
        <v>20.083333333333336</v>
      </c>
      <c r="M775" s="6">
        <v>18.916666666666664</v>
      </c>
      <c r="N775" s="6">
        <v>0.16666666666666666</v>
      </c>
      <c r="O775" s="6">
        <v>18.000000000000004</v>
      </c>
      <c r="P775" s="6">
        <v>17.583333333333332</v>
      </c>
      <c r="Q775" s="6">
        <v>0.16666666666666666</v>
      </c>
      <c r="R775" t="str">
        <f t="shared" si="28"/>
        <v>Bogotá,Tribunal,Bogotá/Tribunal,Despacho 021 de la Sala Civil del Tribunal Superior de Bogotá,MARTHA ISABEL  GARCIA SERRANO,12,470,39.1666666666667,429,35.75,97,20.0833333333333,18.9166666666667,0.166666666666667,18,17.5833333333333,0.166666666666667</v>
      </c>
    </row>
    <row r="776" spans="1:18" ht="105" x14ac:dyDescent="0.25">
      <c r="A776" s="4" t="s">
        <v>69</v>
      </c>
      <c r="B776" s="15" t="s">
        <v>1568</v>
      </c>
      <c r="C776" s="21" t="str">
        <f t="shared" si="29"/>
        <v>Bogotá/Tribunal</v>
      </c>
      <c r="D776" s="5" t="s">
        <v>1585</v>
      </c>
      <c r="E776" s="5" t="s">
        <v>1586</v>
      </c>
      <c r="F776" s="6">
        <v>12</v>
      </c>
      <c r="G776" s="6">
        <v>487</v>
      </c>
      <c r="H776" s="6">
        <v>40.583333333333329</v>
      </c>
      <c r="I776" s="6">
        <v>426</v>
      </c>
      <c r="J776" s="6">
        <v>35.5</v>
      </c>
      <c r="K776" s="6">
        <v>31</v>
      </c>
      <c r="L776" s="6">
        <v>21.083333333333329</v>
      </c>
      <c r="M776" s="6">
        <v>18.916666666666668</v>
      </c>
      <c r="N776" s="6">
        <v>0.58333333333333337</v>
      </c>
      <c r="O776" s="6">
        <v>17.583333333333332</v>
      </c>
      <c r="P776" s="6">
        <v>17.333333333333332</v>
      </c>
      <c r="Q776" s="6">
        <v>0.58333333333333337</v>
      </c>
      <c r="R776" t="str">
        <f t="shared" si="28"/>
        <v>Bogotá,Tribunal,Bogotá/Tribunal,Despacho 006 de la Sala Civil del Tribunal Superior de Bogotá,MARCO ANTONIO  ALVAREZ  GOMEZ,12,487,40.5833333333333,426,35.5,31,21.0833333333333,18.9166666666667,0.583333333333333,17.5833333333333,17.3333333333333,0.583333333333333</v>
      </c>
    </row>
    <row r="777" spans="1:18" ht="105" x14ac:dyDescent="0.25">
      <c r="A777" s="4" t="s">
        <v>69</v>
      </c>
      <c r="B777" s="15" t="s">
        <v>1568</v>
      </c>
      <c r="C777" s="21" t="str">
        <f t="shared" si="29"/>
        <v>Bogotá/Tribunal</v>
      </c>
      <c r="D777" s="5" t="s">
        <v>1587</v>
      </c>
      <c r="E777" s="5" t="s">
        <v>1588</v>
      </c>
      <c r="F777" s="6">
        <v>12</v>
      </c>
      <c r="G777" s="6">
        <v>482</v>
      </c>
      <c r="H777" s="6">
        <v>40.166666666666664</v>
      </c>
      <c r="I777" s="6">
        <v>423</v>
      </c>
      <c r="J777" s="6">
        <v>35.25</v>
      </c>
      <c r="K777" s="6">
        <v>58</v>
      </c>
      <c r="L777" s="6">
        <v>21.833333333333332</v>
      </c>
      <c r="M777" s="6">
        <v>18.333333333333336</v>
      </c>
      <c r="N777" s="6"/>
      <c r="O777" s="6">
        <v>18.583333333333332</v>
      </c>
      <c r="P777" s="6">
        <v>16.666666666666664</v>
      </c>
      <c r="Q777" s="6"/>
      <c r="R777" t="str">
        <f t="shared" si="28"/>
        <v>Bogotá,Tribunal,Bogotá/Tribunal,Despacho 009 de la Sala Civil del Tribunal Superior de Bogotá,JUAN PABLO SUÁREZ OROZCO,12,482,40.1666666666667,423,35.25,58,21.8333333333333,18.3333333333333,,18.5833333333333,16.6666666666667,</v>
      </c>
    </row>
    <row r="778" spans="1:18" ht="105" x14ac:dyDescent="0.25">
      <c r="A778" s="4" t="s">
        <v>69</v>
      </c>
      <c r="B778" s="15" t="s">
        <v>1568</v>
      </c>
      <c r="C778" s="21" t="str">
        <f t="shared" si="29"/>
        <v>Bogotá/Tribunal</v>
      </c>
      <c r="D778" s="5" t="s">
        <v>1589</v>
      </c>
      <c r="E778" s="5" t="s">
        <v>1590</v>
      </c>
      <c r="F778" s="6">
        <v>12</v>
      </c>
      <c r="G778" s="6">
        <v>477</v>
      </c>
      <c r="H778" s="6">
        <v>39.750000000000014</v>
      </c>
      <c r="I778" s="6">
        <v>419</v>
      </c>
      <c r="J778" s="6">
        <v>34.916666666666671</v>
      </c>
      <c r="K778" s="6">
        <v>55</v>
      </c>
      <c r="L778" s="6">
        <v>21.083333333333332</v>
      </c>
      <c r="M778" s="6">
        <v>18.499999999999996</v>
      </c>
      <c r="N778" s="6">
        <v>0.16666666666666666</v>
      </c>
      <c r="O778" s="6">
        <v>18.083333333333332</v>
      </c>
      <c r="P778" s="6">
        <v>16.666666666666668</v>
      </c>
      <c r="Q778" s="6">
        <v>0.16666666666666666</v>
      </c>
      <c r="R778" t="str">
        <f t="shared" si="28"/>
        <v>Bogotá,Tribunal,Bogotá/Tribunal,Despacho 016 de la Sala Civil del Tribunal Superior de Bogotá,NUBIA ESPERANZA SABOGAL VARON,12,477,39.75,419,34.9166666666667,55,21.0833333333333,18.5,0.166666666666667,18.0833333333333,16.6666666666667,0.166666666666667</v>
      </c>
    </row>
    <row r="779" spans="1:18" ht="105" x14ac:dyDescent="0.25">
      <c r="A779" s="4" t="s">
        <v>69</v>
      </c>
      <c r="B779" s="15" t="s">
        <v>1568</v>
      </c>
      <c r="C779" s="21" t="str">
        <f t="shared" si="29"/>
        <v>Bogotá/Tribunal</v>
      </c>
      <c r="D779" s="5" t="s">
        <v>1591</v>
      </c>
      <c r="E779" s="5" t="s">
        <v>1592</v>
      </c>
      <c r="F779" s="6">
        <v>12</v>
      </c>
      <c r="G779" s="6">
        <v>494</v>
      </c>
      <c r="H779" s="6">
        <v>41.166666666666657</v>
      </c>
      <c r="I779" s="6">
        <v>417</v>
      </c>
      <c r="J779" s="6">
        <v>34.75</v>
      </c>
      <c r="K779" s="6">
        <v>19</v>
      </c>
      <c r="L779" s="6">
        <v>21.666666666666661</v>
      </c>
      <c r="M779" s="6">
        <v>18.999999999999996</v>
      </c>
      <c r="N779" s="6">
        <v>0.50000000000000011</v>
      </c>
      <c r="O779" s="6">
        <v>17.333333333333332</v>
      </c>
      <c r="P779" s="6">
        <v>16.999999999999996</v>
      </c>
      <c r="Q779" s="6">
        <v>0.41666666666666674</v>
      </c>
      <c r="R779" t="str">
        <f t="shared" si="28"/>
        <v>Bogotá,Tribunal,Bogotá/Tribunal,Despacho 005 de la Sala Civil del Tribunal Superior de Bogotá,MANUEL ALFONSO ZAMUDIO MORA,12,494,41.1666666666667,417,34.75,19,21.6666666666667,19,0.5,17.3333333333333,17,0.416666666666667</v>
      </c>
    </row>
    <row r="780" spans="1:18" ht="105" x14ac:dyDescent="0.25">
      <c r="A780" s="4" t="s">
        <v>69</v>
      </c>
      <c r="B780" s="15" t="s">
        <v>1568</v>
      </c>
      <c r="C780" s="21" t="str">
        <f t="shared" si="29"/>
        <v>Bogotá/Tribunal</v>
      </c>
      <c r="D780" s="5" t="s">
        <v>1593</v>
      </c>
      <c r="E780" s="5" t="s">
        <v>1594</v>
      </c>
      <c r="F780" s="6">
        <v>12</v>
      </c>
      <c r="G780" s="6">
        <v>481</v>
      </c>
      <c r="H780" s="6">
        <v>40.083333333333336</v>
      </c>
      <c r="I780" s="6">
        <v>413</v>
      </c>
      <c r="J780" s="6">
        <v>34.416666666666664</v>
      </c>
      <c r="K780" s="6">
        <v>67</v>
      </c>
      <c r="L780" s="6">
        <v>21.083333333333336</v>
      </c>
      <c r="M780" s="6">
        <v>18.75</v>
      </c>
      <c r="N780" s="6">
        <v>0.25000000000000006</v>
      </c>
      <c r="O780" s="6">
        <v>16.416666666666668</v>
      </c>
      <c r="P780" s="6">
        <v>17.583333333333336</v>
      </c>
      <c r="Q780" s="6">
        <v>0.41666666666666674</v>
      </c>
      <c r="R780" t="str">
        <f t="shared" si="28"/>
        <v>Bogotá,Tribunal,Bogotá/Tribunal,Despacho 019 de la Sala Civil del Tribunal Superior de Bogotá,GERMAN  VALENZUELA VALBUENA,12,481,40.0833333333333,413,34.4166666666667,67,21.0833333333333,18.75,0.25,16.4166666666667,17.5833333333333,0.416666666666667</v>
      </c>
    </row>
    <row r="781" spans="1:18" ht="105" x14ac:dyDescent="0.25">
      <c r="A781" s="4" t="s">
        <v>69</v>
      </c>
      <c r="B781" s="15" t="s">
        <v>1568</v>
      </c>
      <c r="C781" s="21" t="str">
        <f t="shared" si="29"/>
        <v>Bogotá/Tribunal</v>
      </c>
      <c r="D781" s="5" t="s">
        <v>1595</v>
      </c>
      <c r="E781" s="5" t="s">
        <v>1596</v>
      </c>
      <c r="F781" s="6">
        <v>12</v>
      </c>
      <c r="G781" s="6">
        <v>493</v>
      </c>
      <c r="H781" s="6">
        <v>41.083333333333336</v>
      </c>
      <c r="I781" s="6">
        <v>410</v>
      </c>
      <c r="J781" s="6">
        <v>34.166666666666671</v>
      </c>
      <c r="K781" s="6">
        <v>30</v>
      </c>
      <c r="L781" s="6">
        <v>21.5</v>
      </c>
      <c r="M781" s="6">
        <v>18.916666666666664</v>
      </c>
      <c r="N781" s="6">
        <v>0.66666666666666674</v>
      </c>
      <c r="O781" s="6">
        <v>17.166666666666668</v>
      </c>
      <c r="P781" s="6">
        <v>16.5</v>
      </c>
      <c r="Q781" s="6">
        <v>0.5</v>
      </c>
      <c r="R781" t="str">
        <f t="shared" si="28"/>
        <v>Bogotá,Tribunal,Bogotá/Tribunal,Despacho 013 de la Sala Civil del Tribunal Superior de Bogotá,OSCAR FERNANDO  YAYA  PEÑA,12,493,41.0833333333333,410,34.1666666666667,30,21.5,18.9166666666667,0.666666666666667,17.1666666666667,16.5,0.5</v>
      </c>
    </row>
    <row r="782" spans="1:18" ht="105" x14ac:dyDescent="0.25">
      <c r="A782" s="4" t="s">
        <v>69</v>
      </c>
      <c r="B782" s="15" t="s">
        <v>1568</v>
      </c>
      <c r="C782" s="21" t="str">
        <f t="shared" si="29"/>
        <v>Bogotá/Tribunal</v>
      </c>
      <c r="D782" s="5" t="s">
        <v>1597</v>
      </c>
      <c r="E782" s="5" t="s">
        <v>1598</v>
      </c>
      <c r="F782" s="6">
        <v>12</v>
      </c>
      <c r="G782" s="6">
        <v>475</v>
      </c>
      <c r="H782" s="6">
        <v>39.583333333333336</v>
      </c>
      <c r="I782" s="6">
        <v>406</v>
      </c>
      <c r="J782" s="6">
        <v>33.833333333333329</v>
      </c>
      <c r="K782" s="6">
        <v>35</v>
      </c>
      <c r="L782" s="6">
        <v>20.583333333333336</v>
      </c>
      <c r="M782" s="6">
        <v>18.833333333333332</v>
      </c>
      <c r="N782" s="6">
        <v>0.16666666666666671</v>
      </c>
      <c r="O782" s="6">
        <v>17.083333333333332</v>
      </c>
      <c r="P782" s="6">
        <v>16.583333333333336</v>
      </c>
      <c r="Q782" s="6">
        <v>0.16666666666666671</v>
      </c>
      <c r="R782" t="str">
        <f t="shared" si="28"/>
        <v>Bogotá,Tribunal,Bogotá/Tribunal,Despacho 012 de la Sala Civil del Tribunal Superior de Bogotá,MARTHA PATRICIA  GUZMAN  ALVAREZ,12,475,39.5833333333333,406,33.8333333333333,35,20.5833333333333,18.8333333333333,0.166666666666667,17.0833333333333,16.5833333333333,0.166666666666667</v>
      </c>
    </row>
    <row r="783" spans="1:18" ht="105" x14ac:dyDescent="0.25">
      <c r="A783" s="4" t="s">
        <v>69</v>
      </c>
      <c r="B783" s="15" t="s">
        <v>1568</v>
      </c>
      <c r="C783" s="21" t="str">
        <f t="shared" si="29"/>
        <v>Bogotá/Tribunal</v>
      </c>
      <c r="D783" s="5" t="s">
        <v>1599</v>
      </c>
      <c r="E783" s="5" t="s">
        <v>1600</v>
      </c>
      <c r="F783" s="6">
        <v>12</v>
      </c>
      <c r="G783" s="6">
        <v>479</v>
      </c>
      <c r="H783" s="6">
        <v>39.916666666666664</v>
      </c>
      <c r="I783" s="6">
        <v>396</v>
      </c>
      <c r="J783" s="6">
        <v>33</v>
      </c>
      <c r="K783" s="6">
        <v>38</v>
      </c>
      <c r="L783" s="6">
        <v>20.499999999999996</v>
      </c>
      <c r="M783" s="6">
        <v>19.083333333333332</v>
      </c>
      <c r="N783" s="6">
        <v>0.33333333333333337</v>
      </c>
      <c r="O783" s="6">
        <v>15.916666666666666</v>
      </c>
      <c r="P783" s="6">
        <v>16.75</v>
      </c>
      <c r="Q783" s="6">
        <v>0.33333333333333337</v>
      </c>
      <c r="R783" t="str">
        <f t="shared" si="28"/>
        <v>Bogotá,Tribunal,Bogotá/Tribunal,Despacho 010 de la Sala Civil del Tribunal Superior de Bogotá,HILDA GONZALEZ NEIRA,12,479,39.9166666666667,396,33,38,20.5,19.0833333333333,0.333333333333333,15.9166666666667,16.75,0.333333333333333</v>
      </c>
    </row>
    <row r="784" spans="1:18" ht="105" x14ac:dyDescent="0.25">
      <c r="A784" s="4" t="s">
        <v>69</v>
      </c>
      <c r="B784" s="15" t="s">
        <v>1568</v>
      </c>
      <c r="C784" s="21" t="str">
        <f t="shared" si="29"/>
        <v>Bogotá/Tribunal</v>
      </c>
      <c r="D784" s="5" t="s">
        <v>1601</v>
      </c>
      <c r="E784" s="5" t="s">
        <v>1602</v>
      </c>
      <c r="F784" s="6">
        <v>12</v>
      </c>
      <c r="G784" s="6">
        <v>468</v>
      </c>
      <c r="H784" s="6">
        <v>38.999999999999993</v>
      </c>
      <c r="I784" s="6">
        <v>385</v>
      </c>
      <c r="J784" s="6">
        <v>32.083333333333329</v>
      </c>
      <c r="K784" s="6">
        <v>34</v>
      </c>
      <c r="L784" s="6">
        <v>20.416666666666664</v>
      </c>
      <c r="M784" s="6">
        <v>18.083333333333332</v>
      </c>
      <c r="N784" s="6">
        <v>0.50000000000000011</v>
      </c>
      <c r="O784" s="6">
        <v>15.916666666666666</v>
      </c>
      <c r="P784" s="6">
        <v>15.833333333333334</v>
      </c>
      <c r="Q784" s="6">
        <v>0.33333333333333331</v>
      </c>
      <c r="R784" t="str">
        <f t="shared" si="28"/>
        <v>Bogotá,Tribunal,Bogotá/Tribunal,Despacho 003 de la Sala Civil del Tribunal Superior de Bogotá,CLARA INES  MARQUEZ  BULLA,12,468,39,385,32.0833333333333,34,20.4166666666667,18.0833333333333,0.5,15.9166666666667,15.8333333333333,0.333333333333333</v>
      </c>
    </row>
    <row r="785" spans="1:18" ht="105" x14ac:dyDescent="0.25">
      <c r="A785" s="4" t="s">
        <v>69</v>
      </c>
      <c r="B785" s="15" t="s">
        <v>1568</v>
      </c>
      <c r="C785" s="21" t="str">
        <f t="shared" si="29"/>
        <v>Bogotá/Tribunal</v>
      </c>
      <c r="D785" s="5" t="s">
        <v>1603</v>
      </c>
      <c r="E785" s="5" t="s">
        <v>1604</v>
      </c>
      <c r="F785" s="6">
        <v>12</v>
      </c>
      <c r="G785" s="6">
        <v>389</v>
      </c>
      <c r="H785" s="6">
        <v>32.416666666666664</v>
      </c>
      <c r="I785" s="6">
        <v>383</v>
      </c>
      <c r="J785" s="6">
        <v>31.916666666666657</v>
      </c>
      <c r="K785" s="6">
        <v>55</v>
      </c>
      <c r="L785" s="6">
        <v>16</v>
      </c>
      <c r="M785" s="6">
        <v>15.750000000000002</v>
      </c>
      <c r="N785" s="6">
        <v>0.66666666666666663</v>
      </c>
      <c r="O785" s="6">
        <v>17.083333333333332</v>
      </c>
      <c r="P785" s="6">
        <v>14.083333333333334</v>
      </c>
      <c r="Q785" s="6">
        <v>0.75</v>
      </c>
      <c r="R785" t="str">
        <f t="shared" si="28"/>
        <v>Bogotá,Tribunal,Bogotá/Tribunal,Despacho 001 de la Sala Civil del Tribunal Superior de Bogotá,ADRIANA SAAVEDRA  LOZADA,12,389,32.4166666666667,383,31.9166666666667,55,16,15.75,0.666666666666667,17.0833333333333,14.0833333333333,0.75</v>
      </c>
    </row>
    <row r="786" spans="1:18" ht="105" x14ac:dyDescent="0.25">
      <c r="A786" s="4" t="s">
        <v>69</v>
      </c>
      <c r="B786" s="15" t="s">
        <v>1568</v>
      </c>
      <c r="C786" s="21" t="str">
        <f t="shared" si="29"/>
        <v>Bogotá/Tribunal</v>
      </c>
      <c r="D786" s="5" t="s">
        <v>1605</v>
      </c>
      <c r="E786" s="5" t="s">
        <v>1606</v>
      </c>
      <c r="F786" s="6">
        <v>12</v>
      </c>
      <c r="G786" s="6">
        <v>404</v>
      </c>
      <c r="H786" s="6">
        <v>33.666666666666679</v>
      </c>
      <c r="I786" s="6">
        <v>375</v>
      </c>
      <c r="J786" s="6">
        <v>31.250000000000004</v>
      </c>
      <c r="K786" s="6">
        <v>54</v>
      </c>
      <c r="L786" s="6">
        <v>20.083333333333336</v>
      </c>
      <c r="M786" s="6">
        <v>13.083333333333334</v>
      </c>
      <c r="N786" s="6">
        <v>0.5</v>
      </c>
      <c r="O786" s="6">
        <v>18.583333333333336</v>
      </c>
      <c r="P786" s="6">
        <v>11.999999999999998</v>
      </c>
      <c r="Q786" s="6">
        <v>0.66666666666666663</v>
      </c>
      <c r="R786" t="str">
        <f t="shared" si="28"/>
        <v>Bogotá,Tribunal,Bogotá/Tribunal,Despacho 002 de la Sala Civil del Tribunal Superior de Bogotá,LUIS ROBERTO SUAREZ  GONZALEZ,12,404,33.6666666666667,375,31.25,54,20.0833333333333,13.0833333333333,0.5,18.5833333333333,12,0.666666666666667</v>
      </c>
    </row>
    <row r="787" spans="1:18" ht="105" x14ac:dyDescent="0.25">
      <c r="A787" s="4" t="s">
        <v>69</v>
      </c>
      <c r="B787" s="15" t="s">
        <v>1568</v>
      </c>
      <c r="C787" s="21" t="str">
        <f t="shared" si="29"/>
        <v>Bogotá/Tribunal</v>
      </c>
      <c r="D787" s="5" t="s">
        <v>1607</v>
      </c>
      <c r="E787" s="5" t="s">
        <v>1608</v>
      </c>
      <c r="F787" s="6">
        <v>12</v>
      </c>
      <c r="G787" s="6">
        <v>471</v>
      </c>
      <c r="H787" s="6">
        <v>39.25</v>
      </c>
      <c r="I787" s="6">
        <v>370</v>
      </c>
      <c r="J787" s="6">
        <v>30.833333333333332</v>
      </c>
      <c r="K787" s="6">
        <v>107</v>
      </c>
      <c r="L787" s="6">
        <v>21</v>
      </c>
      <c r="M787" s="6">
        <v>18.166666666666668</v>
      </c>
      <c r="N787" s="6">
        <v>8.3333333333333329E-2</v>
      </c>
      <c r="O787" s="6">
        <v>14.666666666666666</v>
      </c>
      <c r="P787" s="6">
        <v>16.083333333333332</v>
      </c>
      <c r="Q787" s="6">
        <v>8.3333333333333329E-2</v>
      </c>
      <c r="R787" t="str">
        <f t="shared" si="28"/>
        <v>Bogotá,Tribunal,Bogotá/Tribunal,Despacho 011 de la Sala Civil del Tribunal Superior de Bogotá,RUTH ELENA GALVIS VERGARA,12,471,39.25,370,30.8333333333333,107,21,18.1666666666667,0.0833333333333333,14.6666666666667,16.0833333333333,0.0833333333333333</v>
      </c>
    </row>
    <row r="788" spans="1:18" ht="105" x14ac:dyDescent="0.25">
      <c r="A788" s="4" t="s">
        <v>69</v>
      </c>
      <c r="B788" s="15" t="s">
        <v>1568</v>
      </c>
      <c r="C788" s="21" t="str">
        <f t="shared" si="29"/>
        <v>Bogotá/Tribunal</v>
      </c>
      <c r="D788" s="5" t="s">
        <v>1609</v>
      </c>
      <c r="E788" s="5" t="s">
        <v>1610</v>
      </c>
      <c r="F788" s="6">
        <v>12</v>
      </c>
      <c r="G788" s="6">
        <v>297</v>
      </c>
      <c r="H788" s="6">
        <v>24.75</v>
      </c>
      <c r="I788" s="6">
        <v>301</v>
      </c>
      <c r="J788" s="6">
        <v>25.083333333333332</v>
      </c>
      <c r="K788" s="6">
        <v>53</v>
      </c>
      <c r="L788" s="6">
        <v>13.916666666666668</v>
      </c>
      <c r="M788" s="6">
        <v>10.833333333333332</v>
      </c>
      <c r="N788" s="6">
        <v>0</v>
      </c>
      <c r="O788" s="6">
        <v>15.25</v>
      </c>
      <c r="P788" s="6">
        <v>9.75</v>
      </c>
      <c r="Q788" s="6">
        <v>8.3333333333333329E-2</v>
      </c>
      <c r="R788" t="str">
        <f t="shared" si="28"/>
        <v>Bogotá,Tribunal,Bogotá/Tribunal,Despacho 008 de la Sala Civil del Tribunal Superior de Bogotá,LIANA AIDA  LIZARAZO  VACA,12,297,24.75,301,25.0833333333333,53,13.9166666666667,10.8333333333333,0,15.25,9.75,0.0833333333333333</v>
      </c>
    </row>
    <row r="789" spans="1:18" ht="105" x14ac:dyDescent="0.25">
      <c r="A789" s="4" t="s">
        <v>317</v>
      </c>
      <c r="B789" s="15" t="s">
        <v>1568</v>
      </c>
      <c r="C789" s="21" t="str">
        <f t="shared" si="29"/>
        <v>Cali/Tribunal</v>
      </c>
      <c r="D789" s="5" t="s">
        <v>1611</v>
      </c>
      <c r="E789" s="5" t="s">
        <v>1612</v>
      </c>
      <c r="F789" s="6">
        <v>12</v>
      </c>
      <c r="G789" s="6">
        <v>231</v>
      </c>
      <c r="H789" s="6">
        <v>19.25</v>
      </c>
      <c r="I789" s="6">
        <v>231</v>
      </c>
      <c r="J789" s="6">
        <v>19.249999999999993</v>
      </c>
      <c r="K789" s="6">
        <v>63</v>
      </c>
      <c r="L789" s="6">
        <v>8.75</v>
      </c>
      <c r="M789" s="6">
        <v>10.083333333333332</v>
      </c>
      <c r="N789" s="6">
        <v>0.41666666666666663</v>
      </c>
      <c r="O789" s="6">
        <v>8.8333333333333321</v>
      </c>
      <c r="P789" s="6">
        <v>10</v>
      </c>
      <c r="Q789" s="6">
        <v>0.41666666666666663</v>
      </c>
      <c r="R789" t="str">
        <f t="shared" si="28"/>
        <v>Cali,Tribunal,Cali/Tribunal,Despacho 002 de la Sala Civil del Tribunal Superior de Cali,HERNANDO RODRIGUEZ  MESA,12,231,19.25,231,19.25,63,8.75,10.0833333333333,0.416666666666667,8.83333333333333,10,0.416666666666667</v>
      </c>
    </row>
    <row r="790" spans="1:18" ht="105" x14ac:dyDescent="0.25">
      <c r="A790" s="4" t="s">
        <v>317</v>
      </c>
      <c r="B790" s="15" t="s">
        <v>1568</v>
      </c>
      <c r="C790" s="21" t="str">
        <f t="shared" si="29"/>
        <v>Cali/Tribunal</v>
      </c>
      <c r="D790" s="5" t="s">
        <v>1613</v>
      </c>
      <c r="E790" s="5" t="s">
        <v>1614</v>
      </c>
      <c r="F790" s="6">
        <v>12</v>
      </c>
      <c r="G790" s="6">
        <v>210</v>
      </c>
      <c r="H790" s="6">
        <v>17.499999999999996</v>
      </c>
      <c r="I790" s="6">
        <v>226</v>
      </c>
      <c r="J790" s="6">
        <v>18.833333333333332</v>
      </c>
      <c r="K790" s="6">
        <v>36</v>
      </c>
      <c r="L790" s="6">
        <v>7.9166666666666661</v>
      </c>
      <c r="M790" s="6">
        <v>9.5</v>
      </c>
      <c r="N790" s="6">
        <v>8.3333333333333329E-2</v>
      </c>
      <c r="O790" s="6">
        <v>8.6666666666666643</v>
      </c>
      <c r="P790" s="6">
        <v>10.083333333333334</v>
      </c>
      <c r="Q790" s="6">
        <v>8.3333333333333329E-2</v>
      </c>
      <c r="R790" t="str">
        <f t="shared" si="28"/>
        <v>Cali,Tribunal,Cali/Tribunal,Despacho 008 de la Sala Civil del Tribunal Superior de Cali,HOMERO MICENO MORA   INSUASTY,12,210,17.5,226,18.8333333333333,36,7.91666666666667,9.5,0.0833333333333333,8.66666666666666,10.0833333333333,0.0833333333333333</v>
      </c>
    </row>
    <row r="791" spans="1:18" ht="105" x14ac:dyDescent="0.25">
      <c r="A791" s="4" t="s">
        <v>317</v>
      </c>
      <c r="B791" s="15" t="s">
        <v>1568</v>
      </c>
      <c r="C791" s="21" t="str">
        <f t="shared" si="29"/>
        <v>Cali/Tribunal</v>
      </c>
      <c r="D791" s="5" t="s">
        <v>1615</v>
      </c>
      <c r="E791" s="5" t="s">
        <v>1616</v>
      </c>
      <c r="F791" s="6">
        <v>12</v>
      </c>
      <c r="G791" s="6">
        <v>213</v>
      </c>
      <c r="H791" s="6">
        <v>17.75</v>
      </c>
      <c r="I791" s="6">
        <v>224</v>
      </c>
      <c r="J791" s="6">
        <v>18.666666666666664</v>
      </c>
      <c r="K791" s="6">
        <v>43</v>
      </c>
      <c r="L791" s="6">
        <v>7.8333333333333339</v>
      </c>
      <c r="M791" s="6">
        <v>9.8333333333333339</v>
      </c>
      <c r="N791" s="6">
        <v>8.3333333333333329E-2</v>
      </c>
      <c r="O791" s="6">
        <v>9.2500000000000018</v>
      </c>
      <c r="P791" s="6">
        <v>9.3333333333333339</v>
      </c>
      <c r="Q791" s="6">
        <v>8.3333333333333329E-2</v>
      </c>
      <c r="R791" t="str">
        <f t="shared" si="28"/>
        <v>Cali,Tribunal,Cali/Tribunal,Despacho 004 de la Sala Civil del Tribunal Superior de Cali,JORGE EDMUNDO JARAMILLO  VILLARREAL,12,213,17.75,224,18.6666666666667,43,7.83333333333333,9.83333333333333,0.0833333333333333,9.25,9.33333333333333,0.0833333333333333</v>
      </c>
    </row>
    <row r="792" spans="1:18" ht="105" x14ac:dyDescent="0.25">
      <c r="A792" s="4" t="s">
        <v>317</v>
      </c>
      <c r="B792" s="15" t="s">
        <v>1568</v>
      </c>
      <c r="C792" s="21" t="str">
        <f t="shared" si="29"/>
        <v>Cali/Tribunal</v>
      </c>
      <c r="D792" s="5" t="s">
        <v>1617</v>
      </c>
      <c r="E792" s="5" t="s">
        <v>1618</v>
      </c>
      <c r="F792" s="6">
        <v>12</v>
      </c>
      <c r="G792" s="6">
        <v>224</v>
      </c>
      <c r="H792" s="6">
        <v>18.666666666666671</v>
      </c>
      <c r="I792" s="6">
        <v>208</v>
      </c>
      <c r="J792" s="6">
        <v>17.333333333333339</v>
      </c>
      <c r="K792" s="6">
        <v>60</v>
      </c>
      <c r="L792" s="6">
        <v>7.4166666666666661</v>
      </c>
      <c r="M792" s="6">
        <v>11.083333333333332</v>
      </c>
      <c r="N792" s="6">
        <v>0.16666666666666671</v>
      </c>
      <c r="O792" s="6">
        <v>7.416666666666667</v>
      </c>
      <c r="P792" s="6">
        <v>9.75</v>
      </c>
      <c r="Q792" s="6">
        <v>0.16666666666666671</v>
      </c>
      <c r="R792" t="str">
        <f t="shared" si="28"/>
        <v>Cali,Tribunal,Cali/Tribunal,Despacho 001 de la Sala Civil del Tribunal Superior de Cali,JOSE DAVID  CORREDOR ESPITIA,12,224,18.6666666666667,208,17.3333333333333,60,7.41666666666667,11.0833333333333,0.166666666666667,7.41666666666667,9.75,0.166666666666667</v>
      </c>
    </row>
    <row r="793" spans="1:18" ht="105" x14ac:dyDescent="0.25">
      <c r="A793" s="4" t="s">
        <v>317</v>
      </c>
      <c r="B793" s="15" t="s">
        <v>1568</v>
      </c>
      <c r="C793" s="21" t="str">
        <f t="shared" si="29"/>
        <v>Cali/Tribunal</v>
      </c>
      <c r="D793" s="5" t="s">
        <v>1619</v>
      </c>
      <c r="E793" s="5" t="s">
        <v>1620</v>
      </c>
      <c r="F793" s="6">
        <v>12</v>
      </c>
      <c r="G793" s="6">
        <v>222</v>
      </c>
      <c r="H793" s="6">
        <v>18.5</v>
      </c>
      <c r="I793" s="6">
        <v>205</v>
      </c>
      <c r="J793" s="6">
        <v>17.083333333333336</v>
      </c>
      <c r="K793" s="6">
        <v>58</v>
      </c>
      <c r="L793" s="6">
        <v>8.0833333333333339</v>
      </c>
      <c r="M793" s="6">
        <v>10</v>
      </c>
      <c r="N793" s="6">
        <v>0.41666666666666669</v>
      </c>
      <c r="O793" s="6">
        <v>7.25</v>
      </c>
      <c r="P793" s="6">
        <v>9.4166666666666679</v>
      </c>
      <c r="Q793" s="6">
        <v>0.41666666666666669</v>
      </c>
      <c r="R793" t="str">
        <f t="shared" si="28"/>
        <v>Cali,Tribunal,Cali/Tribunal,Despacho 007 de la Sala Civil del Tribunal Superior de Cali,JULIAN ALBERTO VILLEGAS  PEREA,12,222,18.5,205,17.0833333333333,58,8.08333333333333,10,0.416666666666667,7.25,9.41666666666667,0.416666666666667</v>
      </c>
    </row>
    <row r="794" spans="1:18" ht="105" x14ac:dyDescent="0.25">
      <c r="A794" s="4" t="s">
        <v>317</v>
      </c>
      <c r="B794" s="15" t="s">
        <v>1568</v>
      </c>
      <c r="C794" s="21" t="str">
        <f t="shared" si="29"/>
        <v>Cali/Tribunal</v>
      </c>
      <c r="D794" s="5" t="s">
        <v>1621</v>
      </c>
      <c r="E794" s="5" t="s">
        <v>1622</v>
      </c>
      <c r="F794" s="6">
        <v>12</v>
      </c>
      <c r="G794" s="6">
        <v>211</v>
      </c>
      <c r="H794" s="6">
        <v>17.583333333333336</v>
      </c>
      <c r="I794" s="6">
        <v>201</v>
      </c>
      <c r="J794" s="6">
        <v>16.749999999999996</v>
      </c>
      <c r="K794" s="6">
        <v>52</v>
      </c>
      <c r="L794" s="6">
        <v>8.1666666666666661</v>
      </c>
      <c r="M794" s="6">
        <v>9.25</v>
      </c>
      <c r="N794" s="6">
        <v>0.16666666666666671</v>
      </c>
      <c r="O794" s="6">
        <v>7.4166666666666661</v>
      </c>
      <c r="P794" s="6">
        <v>9.1666666666666679</v>
      </c>
      <c r="Q794" s="6">
        <v>0.16666666666666671</v>
      </c>
      <c r="R794" t="str">
        <f t="shared" si="28"/>
        <v>Cali,Tribunal,Cali/Tribunal,Despacho 005 de la Sala Civil del Tribunal Superior de Cali,ANA LUZ ESCOBAR  LOZANO,12,211,17.5833333333333,201,16.75,52,8.16666666666667,9.25,0.166666666666667,7.41666666666667,9.16666666666667,0.166666666666667</v>
      </c>
    </row>
    <row r="795" spans="1:18" ht="105" x14ac:dyDescent="0.25">
      <c r="A795" s="4" t="s">
        <v>317</v>
      </c>
      <c r="B795" s="15" t="s">
        <v>1568</v>
      </c>
      <c r="C795" s="21" t="str">
        <f t="shared" si="29"/>
        <v>Cali/Tribunal</v>
      </c>
      <c r="D795" s="5" t="s">
        <v>1623</v>
      </c>
      <c r="E795" s="5" t="s">
        <v>1624</v>
      </c>
      <c r="F795" s="6">
        <v>12</v>
      </c>
      <c r="G795" s="6">
        <v>219</v>
      </c>
      <c r="H795" s="6">
        <v>18.250000000000004</v>
      </c>
      <c r="I795" s="6">
        <v>199</v>
      </c>
      <c r="J795" s="6">
        <v>16.583333333333336</v>
      </c>
      <c r="K795" s="6">
        <v>49</v>
      </c>
      <c r="L795" s="6">
        <v>8.1666666666666679</v>
      </c>
      <c r="M795" s="6">
        <v>9.9166666666666679</v>
      </c>
      <c r="N795" s="6">
        <v>0.16666666666666671</v>
      </c>
      <c r="O795" s="6">
        <v>7.5</v>
      </c>
      <c r="P795" s="6">
        <v>9</v>
      </c>
      <c r="Q795" s="6">
        <v>8.3333333333333329E-2</v>
      </c>
      <c r="R795" t="str">
        <f t="shared" si="28"/>
        <v>Cali,Tribunal,Cali/Tribunal,Despacho 006 de la Sala Civil del Tribunal Superior de Cali,CARLOS ALBERTO ROMERO  SANCHEZ,12,219,18.25,199,16.5833333333333,49,8.16666666666667,9.91666666666667,0.166666666666667,7.5,9,0.0833333333333333</v>
      </c>
    </row>
    <row r="796" spans="1:18" ht="105" x14ac:dyDescent="0.25">
      <c r="A796" s="4" t="s">
        <v>317</v>
      </c>
      <c r="B796" s="15" t="s">
        <v>1568</v>
      </c>
      <c r="C796" s="21" t="str">
        <f t="shared" si="29"/>
        <v>Cali/Tribunal</v>
      </c>
      <c r="D796" s="5" t="s">
        <v>1625</v>
      </c>
      <c r="E796" s="5" t="s">
        <v>1626</v>
      </c>
      <c r="F796" s="6">
        <v>12</v>
      </c>
      <c r="G796" s="6">
        <v>206</v>
      </c>
      <c r="H796" s="6">
        <v>17.166666666666668</v>
      </c>
      <c r="I796" s="6">
        <v>198</v>
      </c>
      <c r="J796" s="6">
        <v>16.500000000000004</v>
      </c>
      <c r="K796" s="6">
        <v>14</v>
      </c>
      <c r="L796" s="6">
        <v>7.7499999999999982</v>
      </c>
      <c r="M796" s="6">
        <v>9.25</v>
      </c>
      <c r="N796" s="6">
        <v>0.16666666666666671</v>
      </c>
      <c r="O796" s="6">
        <v>7.9999999999999991</v>
      </c>
      <c r="P796" s="6">
        <v>8.3333333333333321</v>
      </c>
      <c r="Q796" s="6">
        <v>0.16666666666666671</v>
      </c>
      <c r="R796" t="str">
        <f t="shared" si="28"/>
        <v>Cali,Tribunal,Cali/Tribunal,Despacho 009 de la Sala Civil del Tribunal Superior de Cali,CESAR EVARISTO LEON  VERGARA,12,206,17.1666666666667,198,16.5,14,7.75,9.25,0.166666666666667,8,8.33333333333333,0.166666666666667</v>
      </c>
    </row>
    <row r="797" spans="1:18" ht="105" x14ac:dyDescent="0.25">
      <c r="A797" s="4" t="s">
        <v>317</v>
      </c>
      <c r="B797" s="15" t="s">
        <v>1568</v>
      </c>
      <c r="C797" s="21" t="str">
        <f t="shared" si="29"/>
        <v>Cali/Tribunal</v>
      </c>
      <c r="D797" s="5" t="s">
        <v>1627</v>
      </c>
      <c r="E797" s="5" t="s">
        <v>1628</v>
      </c>
      <c r="F797" s="6">
        <v>12</v>
      </c>
      <c r="G797" s="6">
        <v>214</v>
      </c>
      <c r="H797" s="6">
        <v>17.833333333333332</v>
      </c>
      <c r="I797" s="6">
        <v>191</v>
      </c>
      <c r="J797" s="6">
        <v>15.916666666666666</v>
      </c>
      <c r="K797" s="6">
        <v>72</v>
      </c>
      <c r="L797" s="6">
        <v>7.1666666666666661</v>
      </c>
      <c r="M797" s="6">
        <v>10.25</v>
      </c>
      <c r="N797" s="6">
        <v>0.41666666666666674</v>
      </c>
      <c r="O797" s="6">
        <v>5.6666666666666661</v>
      </c>
      <c r="P797" s="6">
        <v>9.8333333333333321</v>
      </c>
      <c r="Q797" s="6">
        <v>0.41666666666666674</v>
      </c>
      <c r="R797" t="str">
        <f t="shared" si="28"/>
        <v>Cali,Tribunal,Cali/Tribunal,Despacho 003 de la Sala Civil del Tribunal Superior de Cali,FLAVIO EDUARDO CORDOBA  FUERTES,12,214,17.8333333333333,191,15.9166666666667,72,7.16666666666667,10.25,0.416666666666667,5.66666666666667,9.83333333333333,0.416666666666667</v>
      </c>
    </row>
    <row r="798" spans="1:18" ht="105" x14ac:dyDescent="0.25">
      <c r="A798" s="4" t="s">
        <v>576</v>
      </c>
      <c r="B798" s="15" t="s">
        <v>1568</v>
      </c>
      <c r="C798" s="21" t="str">
        <f t="shared" si="29"/>
        <v>Medellín/Tribunal</v>
      </c>
      <c r="D798" s="5" t="s">
        <v>1629</v>
      </c>
      <c r="E798" s="5" t="s">
        <v>1630</v>
      </c>
      <c r="F798" s="6">
        <v>12</v>
      </c>
      <c r="G798" s="6">
        <v>313</v>
      </c>
      <c r="H798" s="6">
        <v>26.083333333333339</v>
      </c>
      <c r="I798" s="6">
        <v>321</v>
      </c>
      <c r="J798" s="6">
        <v>26.749999999999996</v>
      </c>
      <c r="K798" s="6">
        <v>137</v>
      </c>
      <c r="L798" s="6">
        <v>12.916666666666668</v>
      </c>
      <c r="M798" s="6">
        <v>11.75</v>
      </c>
      <c r="N798" s="6">
        <v>1.4166666666666667</v>
      </c>
      <c r="O798" s="6">
        <v>13.08333333333333</v>
      </c>
      <c r="P798" s="6">
        <v>12.75</v>
      </c>
      <c r="Q798" s="6">
        <v>0.91666666666666674</v>
      </c>
      <c r="R798" t="str">
        <f t="shared" si="28"/>
        <v>Medellín,Tribunal,Medellín/Tribunal,Despacho 004 de la Sala Civil del Tribunal Superior de Medellín,MARTHA CECILIA  LEMA  VILLADA,12,313,26.0833333333333,321,26.75,137,12.9166666666667,11.75,1.41666666666667,13.0833333333333,12.75,0.916666666666667</v>
      </c>
    </row>
    <row r="799" spans="1:18" ht="105" x14ac:dyDescent="0.25">
      <c r="A799" s="4" t="s">
        <v>576</v>
      </c>
      <c r="B799" s="15" t="s">
        <v>1568</v>
      </c>
      <c r="C799" s="21" t="str">
        <f t="shared" si="29"/>
        <v>Medellín/Tribunal</v>
      </c>
      <c r="D799" s="5" t="s">
        <v>1631</v>
      </c>
      <c r="E799" s="5" t="s">
        <v>1632</v>
      </c>
      <c r="F799" s="6">
        <v>12</v>
      </c>
      <c r="G799" s="6">
        <v>304</v>
      </c>
      <c r="H799" s="6">
        <v>25.333333333333336</v>
      </c>
      <c r="I799" s="6">
        <v>299</v>
      </c>
      <c r="J799" s="6">
        <v>24.916666666666668</v>
      </c>
      <c r="K799" s="6">
        <v>43</v>
      </c>
      <c r="L799" s="6">
        <v>13.750000000000002</v>
      </c>
      <c r="M799" s="6">
        <v>11.333333333333332</v>
      </c>
      <c r="N799" s="6">
        <v>0.25</v>
      </c>
      <c r="O799" s="6">
        <v>13.333333333333336</v>
      </c>
      <c r="P799" s="6">
        <v>11.416666666666664</v>
      </c>
      <c r="Q799" s="6">
        <v>0.16666666666666671</v>
      </c>
      <c r="R799" t="str">
        <f t="shared" si="28"/>
        <v>Medellín,Tribunal,Medellín/Tribunal,Despacho 005 de la Sala Civil del Tribunal Superior de Medellín,JULIAN VALENCIA CASTAÑO,12,304,25.3333333333333,299,24.9166666666667,43,13.75,11.3333333333333,0.25,13.3333333333333,11.4166666666667,0.166666666666667</v>
      </c>
    </row>
    <row r="800" spans="1:18" ht="105" x14ac:dyDescent="0.25">
      <c r="A800" s="4" t="s">
        <v>576</v>
      </c>
      <c r="B800" s="15" t="s">
        <v>1568</v>
      </c>
      <c r="C800" s="21" t="str">
        <f t="shared" si="29"/>
        <v>Medellín/Tribunal</v>
      </c>
      <c r="D800" s="5" t="s">
        <v>1633</v>
      </c>
      <c r="E800" s="5" t="s">
        <v>1634</v>
      </c>
      <c r="F800" s="6">
        <v>12</v>
      </c>
      <c r="G800" s="6">
        <v>280</v>
      </c>
      <c r="H800" s="6">
        <v>23.333333333333339</v>
      </c>
      <c r="I800" s="6">
        <v>288</v>
      </c>
      <c r="J800" s="6">
        <v>24.000000000000004</v>
      </c>
      <c r="K800" s="6">
        <v>35</v>
      </c>
      <c r="L800" s="6">
        <v>10.666666666666668</v>
      </c>
      <c r="M800" s="6">
        <v>11.666666666666666</v>
      </c>
      <c r="N800" s="6">
        <v>1</v>
      </c>
      <c r="O800" s="6">
        <v>11.75</v>
      </c>
      <c r="P800" s="6">
        <v>11.249999999999998</v>
      </c>
      <c r="Q800" s="6">
        <v>1</v>
      </c>
      <c r="R800" t="str">
        <f t="shared" si="28"/>
        <v>Medellín,Tribunal,Medellín/Tribunal,Despacho 007 de la Sala Civil del Tribunal Superior de Medellín,JOSE OMAR  BOHORQUEZ  VIDUEÑAS,12,280,23.3333333333333,288,24,35,10.6666666666667,11.6666666666667,1,11.75,11.25,1</v>
      </c>
    </row>
    <row r="801" spans="1:18" ht="105" x14ac:dyDescent="0.25">
      <c r="A801" s="4" t="s">
        <v>576</v>
      </c>
      <c r="B801" s="15" t="s">
        <v>1568</v>
      </c>
      <c r="C801" s="21" t="str">
        <f t="shared" si="29"/>
        <v>Medellín/Tribunal</v>
      </c>
      <c r="D801" s="5" t="s">
        <v>1635</v>
      </c>
      <c r="E801" s="5" t="s">
        <v>1636</v>
      </c>
      <c r="F801" s="6">
        <v>12</v>
      </c>
      <c r="G801" s="6">
        <v>255</v>
      </c>
      <c r="H801" s="6">
        <v>21.249999999999993</v>
      </c>
      <c r="I801" s="6">
        <v>275</v>
      </c>
      <c r="J801" s="6">
        <v>22.916666666666664</v>
      </c>
      <c r="K801" s="6">
        <v>34</v>
      </c>
      <c r="L801" s="6">
        <v>9.5833333333333339</v>
      </c>
      <c r="M801" s="6">
        <v>10.750000000000002</v>
      </c>
      <c r="N801" s="6">
        <v>0.91666666666666663</v>
      </c>
      <c r="O801" s="6">
        <v>11.416666666666668</v>
      </c>
      <c r="P801" s="6">
        <v>10.666666666666668</v>
      </c>
      <c r="Q801" s="6">
        <v>0.83333333333333326</v>
      </c>
      <c r="R801" t="str">
        <f t="shared" si="28"/>
        <v>Medellín,Tribunal,Medellín/Tribunal,Despacho 009 de la Sala Civil del Tribunal Superior de Medellín,RICARDO LEÓN CARVAJAL MARTÍNEZ,12,255,21.25,275,22.9166666666667,34,9.58333333333333,10.75,0.916666666666667,11.4166666666667,10.6666666666667,0.833333333333333</v>
      </c>
    </row>
    <row r="802" spans="1:18" ht="105" x14ac:dyDescent="0.25">
      <c r="A802" s="4" t="s">
        <v>576</v>
      </c>
      <c r="B802" s="15" t="s">
        <v>1568</v>
      </c>
      <c r="C802" s="21" t="str">
        <f t="shared" si="29"/>
        <v>Medellín/Tribunal</v>
      </c>
      <c r="D802" s="5" t="s">
        <v>1637</v>
      </c>
      <c r="E802" s="5" t="s">
        <v>1638</v>
      </c>
      <c r="F802" s="6">
        <v>12</v>
      </c>
      <c r="G802" s="6">
        <v>291</v>
      </c>
      <c r="H802" s="6">
        <v>24.25</v>
      </c>
      <c r="I802" s="6">
        <v>273</v>
      </c>
      <c r="J802" s="6">
        <v>22.749999999999996</v>
      </c>
      <c r="K802" s="6">
        <v>58</v>
      </c>
      <c r="L802" s="6">
        <v>10.75</v>
      </c>
      <c r="M802" s="6">
        <v>12.416666666666666</v>
      </c>
      <c r="N802" s="6">
        <v>1.0833333333333333</v>
      </c>
      <c r="O802" s="6">
        <v>9</v>
      </c>
      <c r="P802" s="6">
        <v>12.666666666666668</v>
      </c>
      <c r="Q802" s="6">
        <v>1.0833333333333333</v>
      </c>
      <c r="R802" t="str">
        <f t="shared" si="28"/>
        <v>Medellín,Tribunal,Medellín/Tribunal,Despacho 010 de la Sala Civil del Tribunal Superior de Medellín,JOSE GILDARDO RAMIREZ  GIRALDO,12,291,24.25,273,22.75,58,10.75,12.4166666666667,1.08333333333333,9,12.6666666666667,1.08333333333333</v>
      </c>
    </row>
    <row r="803" spans="1:18" ht="105" x14ac:dyDescent="0.25">
      <c r="A803" s="4" t="s">
        <v>576</v>
      </c>
      <c r="B803" s="15" t="s">
        <v>1568</v>
      </c>
      <c r="C803" s="21" t="str">
        <f t="shared" si="29"/>
        <v>Medellín/Tribunal</v>
      </c>
      <c r="D803" s="5" t="s">
        <v>1639</v>
      </c>
      <c r="E803" s="5" t="s">
        <v>1640</v>
      </c>
      <c r="F803" s="6">
        <v>12</v>
      </c>
      <c r="G803" s="6">
        <v>279</v>
      </c>
      <c r="H803" s="6">
        <v>23.250000000000004</v>
      </c>
      <c r="I803" s="6">
        <v>258</v>
      </c>
      <c r="J803" s="6">
        <v>21.500000000000004</v>
      </c>
      <c r="K803" s="6">
        <v>77</v>
      </c>
      <c r="L803" s="6">
        <v>11.333333333333334</v>
      </c>
      <c r="M803" s="6">
        <v>11.416666666666666</v>
      </c>
      <c r="N803" s="6">
        <v>0.5</v>
      </c>
      <c r="O803" s="6">
        <v>10.416666666666668</v>
      </c>
      <c r="P803" s="6">
        <v>10.666666666666668</v>
      </c>
      <c r="Q803" s="6">
        <v>0.41666666666666669</v>
      </c>
      <c r="R803" t="str">
        <f t="shared" si="28"/>
        <v>Medellín,Tribunal,Medellín/Tribunal,Despacho 011 de la Sala Civil del Tribunal Superior de Medellín,PIEDAD CECILIA  VÉLEZ  GAVIRIA,12,279,23.25,258,21.5,77,11.3333333333333,11.4166666666667,0.5,10.4166666666667,10.6666666666667,0.416666666666667</v>
      </c>
    </row>
    <row r="804" spans="1:18" ht="105" x14ac:dyDescent="0.25">
      <c r="A804" s="4" t="s">
        <v>576</v>
      </c>
      <c r="B804" s="15" t="s">
        <v>1568</v>
      </c>
      <c r="C804" s="21" t="str">
        <f t="shared" si="29"/>
        <v>Medellín/Tribunal</v>
      </c>
      <c r="D804" s="5" t="s">
        <v>1641</v>
      </c>
      <c r="E804" s="5" t="s">
        <v>1642</v>
      </c>
      <c r="F804" s="6">
        <v>12</v>
      </c>
      <c r="G804" s="6">
        <v>245</v>
      </c>
      <c r="H804" s="6">
        <v>20.416666666666664</v>
      </c>
      <c r="I804" s="6">
        <v>246</v>
      </c>
      <c r="J804" s="6">
        <v>20.499999999999996</v>
      </c>
      <c r="K804" s="6">
        <v>33</v>
      </c>
      <c r="L804" s="6">
        <v>8.9999999999999982</v>
      </c>
      <c r="M804" s="6">
        <v>10.666666666666666</v>
      </c>
      <c r="N804" s="6">
        <v>0.75</v>
      </c>
      <c r="O804" s="6">
        <v>9.0833333333333321</v>
      </c>
      <c r="P804" s="6">
        <v>10.583333333333332</v>
      </c>
      <c r="Q804" s="6">
        <v>0.83333333333333337</v>
      </c>
      <c r="R804" t="str">
        <f t="shared" si="28"/>
        <v>Medellín,Tribunal,Medellín/Tribunal,Despacho 006 de la Sala Civil del Tribunal Superior de Medellín,JORGE MARTÍN  AGUDELO  RAMÍREZ,12,245,20.4166666666667,246,20.5,33,9,10.6666666666667,0.75,9.08333333333333,10.5833333333333,0.833333333333333</v>
      </c>
    </row>
    <row r="805" spans="1:18" ht="105" x14ac:dyDescent="0.25">
      <c r="A805" s="4" t="s">
        <v>576</v>
      </c>
      <c r="B805" s="15" t="s">
        <v>1568</v>
      </c>
      <c r="C805" s="21" t="str">
        <f t="shared" si="29"/>
        <v>Medellín/Tribunal</v>
      </c>
      <c r="D805" s="5" t="s">
        <v>1643</v>
      </c>
      <c r="E805" s="5" t="s">
        <v>1644</v>
      </c>
      <c r="F805" s="6">
        <v>12</v>
      </c>
      <c r="G805" s="6">
        <v>245</v>
      </c>
      <c r="H805" s="6">
        <v>20.416666666666664</v>
      </c>
      <c r="I805" s="6">
        <v>246</v>
      </c>
      <c r="J805" s="6">
        <v>20.5</v>
      </c>
      <c r="K805" s="6">
        <v>166</v>
      </c>
      <c r="L805" s="6">
        <v>10.083333333333332</v>
      </c>
      <c r="M805" s="6">
        <v>9.4166666666666679</v>
      </c>
      <c r="N805" s="6">
        <v>0.91666666666666674</v>
      </c>
      <c r="O805" s="6">
        <v>10</v>
      </c>
      <c r="P805" s="6">
        <v>9.0833333333333339</v>
      </c>
      <c r="Q805" s="6">
        <v>1.4166666666666663</v>
      </c>
      <c r="R805" t="str">
        <f t="shared" si="28"/>
        <v>Medellín,Tribunal,Medellín/Tribunal,Despacho 012 de la Sala Civil del Tribunal Superior de Medellín,GLORIA PATRICIA  MONTOYA  ARBELAEZ,12,245,20.4166666666667,246,20.5,166,10.0833333333333,9.41666666666667,0.916666666666667,10,9.08333333333333,1.41666666666667</v>
      </c>
    </row>
    <row r="806" spans="1:18" ht="105" x14ac:dyDescent="0.25">
      <c r="A806" s="4" t="s">
        <v>576</v>
      </c>
      <c r="B806" s="15" t="s">
        <v>1568</v>
      </c>
      <c r="C806" s="21" t="str">
        <f t="shared" si="29"/>
        <v>Medellín/Tribunal</v>
      </c>
      <c r="D806" s="5" t="s">
        <v>1645</v>
      </c>
      <c r="E806" s="5" t="s">
        <v>1646</v>
      </c>
      <c r="F806" s="6">
        <v>12</v>
      </c>
      <c r="G806" s="6">
        <v>288</v>
      </c>
      <c r="H806" s="6">
        <v>24.000000000000007</v>
      </c>
      <c r="I806" s="6">
        <v>239</v>
      </c>
      <c r="J806" s="6">
        <v>19.916666666666664</v>
      </c>
      <c r="K806" s="6">
        <v>62</v>
      </c>
      <c r="L806" s="6">
        <v>10.333333333333334</v>
      </c>
      <c r="M806" s="6">
        <v>12.500000000000002</v>
      </c>
      <c r="N806" s="6">
        <v>1.1666666666666667</v>
      </c>
      <c r="O806" s="6">
        <v>7.6666666666666661</v>
      </c>
      <c r="P806" s="6">
        <v>11.083333333333332</v>
      </c>
      <c r="Q806" s="6">
        <v>1.1666666666666663</v>
      </c>
      <c r="R806" t="str">
        <f t="shared" si="28"/>
        <v>Medellín,Tribunal,Medellín/Tribunal,Despacho 008 de la Sala Civil del Tribunal Superior de Medellín,JUAN CARLOS  SOSA LONDOÑO,12,288,24,239,19.9166666666667,62,10.3333333333333,12.5,1.16666666666667,7.66666666666667,11.0833333333333,1.16666666666667</v>
      </c>
    </row>
    <row r="807" spans="1:18" ht="105" x14ac:dyDescent="0.25">
      <c r="A807" s="4" t="s">
        <v>576</v>
      </c>
      <c r="B807" s="15" t="s">
        <v>1568</v>
      </c>
      <c r="C807" s="21" t="str">
        <f t="shared" si="29"/>
        <v>Medellín/Tribunal</v>
      </c>
      <c r="D807" s="5" t="s">
        <v>1647</v>
      </c>
      <c r="E807" s="5" t="s">
        <v>1648</v>
      </c>
      <c r="F807" s="6">
        <v>12</v>
      </c>
      <c r="G807" s="6">
        <v>222</v>
      </c>
      <c r="H807" s="6">
        <v>18.5</v>
      </c>
      <c r="I807" s="6">
        <v>235</v>
      </c>
      <c r="J807" s="6">
        <v>19.583333333333329</v>
      </c>
      <c r="K807" s="6">
        <v>45</v>
      </c>
      <c r="L807" s="6">
        <v>9.3333333333333339</v>
      </c>
      <c r="M807" s="6">
        <v>8.5833333333333339</v>
      </c>
      <c r="N807" s="6">
        <v>0.58333333333333337</v>
      </c>
      <c r="O807" s="6">
        <v>10.333333333333334</v>
      </c>
      <c r="P807" s="6">
        <v>8.6666666666666661</v>
      </c>
      <c r="Q807" s="6">
        <v>0.58333333333333337</v>
      </c>
      <c r="R807" t="str">
        <f t="shared" si="28"/>
        <v>Medellín,Tribunal,Medellín/Tribunal,Despacho 003 de la Sala Civil del Tribunal Superior de Medellín,MARTHA CECILIA OSPINA  PATIÑO,12,222,18.5,235,19.5833333333333,45,9.33333333333333,8.58333333333333,0.583333333333333,10.3333333333333,8.66666666666667,0.583333333333333</v>
      </c>
    </row>
    <row r="808" spans="1:18" ht="105" x14ac:dyDescent="0.25">
      <c r="A808" s="4" t="s">
        <v>576</v>
      </c>
      <c r="B808" s="15" t="s">
        <v>1568</v>
      </c>
      <c r="C808" s="21" t="str">
        <f t="shared" si="29"/>
        <v>Medellín/Tribunal</v>
      </c>
      <c r="D808" s="5" t="s">
        <v>1649</v>
      </c>
      <c r="E808" s="5" t="s">
        <v>1650</v>
      </c>
      <c r="F808" s="6">
        <v>12</v>
      </c>
      <c r="G808" s="6">
        <v>289</v>
      </c>
      <c r="H808" s="6">
        <v>24.083333333333329</v>
      </c>
      <c r="I808" s="6">
        <v>233</v>
      </c>
      <c r="J808" s="6">
        <v>19.416666666666664</v>
      </c>
      <c r="K808" s="6">
        <v>115</v>
      </c>
      <c r="L808" s="6">
        <v>11.166666666666664</v>
      </c>
      <c r="M808" s="6">
        <v>11.916666666666668</v>
      </c>
      <c r="N808" s="6">
        <v>1</v>
      </c>
      <c r="O808" s="6">
        <v>8.8333333333333321</v>
      </c>
      <c r="P808" s="6">
        <v>10.166666666666668</v>
      </c>
      <c r="Q808" s="6">
        <v>0.41666666666666674</v>
      </c>
      <c r="R808" t="str">
        <f t="shared" si="28"/>
        <v>Medellín,Tribunal,Medellín/Tribunal,Despacho 002 de la Sala Civil del Tribunal Superior de Medellín,LUIS ENRIQUE  GIL  MARIN,12,289,24.0833333333333,233,19.4166666666667,115,11.1666666666667,11.9166666666667,1,8.83333333333333,10.1666666666667,0.416666666666667</v>
      </c>
    </row>
    <row r="809" spans="1:18" ht="105" x14ac:dyDescent="0.25">
      <c r="A809" s="4" t="s">
        <v>576</v>
      </c>
      <c r="B809" s="15" t="s">
        <v>1568</v>
      </c>
      <c r="C809" s="21" t="str">
        <f t="shared" si="29"/>
        <v>Medellín/Tribunal</v>
      </c>
      <c r="D809" s="5" t="s">
        <v>1651</v>
      </c>
      <c r="E809" s="5" t="s">
        <v>1652</v>
      </c>
      <c r="F809" s="6">
        <v>12</v>
      </c>
      <c r="G809" s="6">
        <v>264</v>
      </c>
      <c r="H809" s="6">
        <v>21.999999999999996</v>
      </c>
      <c r="I809" s="6">
        <v>228</v>
      </c>
      <c r="J809" s="6">
        <v>19.000000000000004</v>
      </c>
      <c r="K809" s="6">
        <v>63</v>
      </c>
      <c r="L809" s="6">
        <v>8.4166666666666679</v>
      </c>
      <c r="M809" s="6">
        <v>12.58333333333333</v>
      </c>
      <c r="N809" s="6">
        <v>1</v>
      </c>
      <c r="O809" s="6">
        <v>6.666666666666667</v>
      </c>
      <c r="P809" s="6">
        <v>11.583333333333332</v>
      </c>
      <c r="Q809" s="6">
        <v>0.75</v>
      </c>
      <c r="R809" t="str">
        <f t="shared" si="28"/>
        <v>Medellín,Tribunal,Medellín/Tribunal,Despacho 001 de la Sala Civil del Tribunal Superior de Medellín,MARIA EUCLIDES  PUERTA MONTOYA,12,264,22,228,19,63,8.41666666666667,12.5833333333333,1,6.66666666666667,11.5833333333333,0.75</v>
      </c>
    </row>
    <row r="810" spans="1:18" ht="135" x14ac:dyDescent="0.25">
      <c r="A810" s="11" t="s">
        <v>30</v>
      </c>
      <c r="B810" s="11" t="s">
        <v>1653</v>
      </c>
      <c r="C810" s="21" t="str">
        <f t="shared" si="29"/>
        <v>Barranquilla/Pequeñas Causas</v>
      </c>
      <c r="D810" s="13" t="s">
        <v>1654</v>
      </c>
      <c r="E810" s="13" t="s">
        <v>1655</v>
      </c>
      <c r="F810" s="6">
        <v>12</v>
      </c>
      <c r="G810" s="6">
        <v>967</v>
      </c>
      <c r="H810" s="6">
        <v>80.583333333333343</v>
      </c>
      <c r="I810" s="6">
        <v>2180</v>
      </c>
      <c r="J810" s="6">
        <v>181.66666666666674</v>
      </c>
      <c r="K810" s="6">
        <v>683</v>
      </c>
      <c r="L810" s="6">
        <v>60.416666666666657</v>
      </c>
      <c r="M810" s="6">
        <v>19.916666666666671</v>
      </c>
      <c r="N810" s="6">
        <v>0.25000000000000006</v>
      </c>
      <c r="O810" s="6">
        <v>166.91666666666671</v>
      </c>
      <c r="P810" s="6">
        <v>14.5</v>
      </c>
      <c r="Q810" s="6">
        <v>0.25000000000000006</v>
      </c>
      <c r="R810" t="str">
        <f t="shared" si="28"/>
        <v>Barranquilla,Pequeñas Causas,Barranquilla/Pequeñas Causas,Juzgado 012 de Pequeñas Causas y Competencia Múltiple de Barranquilla,BERTA LUZ   VIÑAS  RAMOS,12,967,80.5833333333333,2180,181.666666666667,683,60.4166666666667,19.9166666666667,0.25,166.916666666667,14.5,0.25</v>
      </c>
    </row>
    <row r="811" spans="1:18" ht="135" x14ac:dyDescent="0.25">
      <c r="A811" s="11" t="s">
        <v>30</v>
      </c>
      <c r="B811" s="11" t="s">
        <v>1653</v>
      </c>
      <c r="C811" s="21" t="str">
        <f t="shared" si="29"/>
        <v>Barranquilla/Pequeñas Causas</v>
      </c>
      <c r="D811" s="13" t="s">
        <v>1656</v>
      </c>
      <c r="E811" s="13" t="s">
        <v>1657</v>
      </c>
      <c r="F811" s="6">
        <v>12</v>
      </c>
      <c r="G811" s="6">
        <v>1016</v>
      </c>
      <c r="H811" s="6">
        <v>84.666666666666629</v>
      </c>
      <c r="I811" s="6">
        <v>1637</v>
      </c>
      <c r="J811" s="6">
        <v>136.41666666666669</v>
      </c>
      <c r="K811" s="6">
        <v>919</v>
      </c>
      <c r="L811" s="6">
        <v>67.583333333333314</v>
      </c>
      <c r="M811" s="6">
        <v>16.916666666666668</v>
      </c>
      <c r="N811" s="6">
        <v>0.16666666666666666</v>
      </c>
      <c r="O811" s="6">
        <v>120.66666666666667</v>
      </c>
      <c r="P811" s="6">
        <v>15.583333333333336</v>
      </c>
      <c r="Q811" s="6">
        <v>0.16666666666666666</v>
      </c>
      <c r="R811" t="str">
        <f t="shared" si="28"/>
        <v>Barranquilla,Pequeñas Causas,Barranquilla/Pequeñas Causas,Juzgado 013 de Pequeñas Causas y Competencia Múltiple de Barranquilla,CRISTIAN JESUS TORRES BUSTAMANTE,12,1016,84.6666666666666,1637,136.416666666667,919,67.5833333333333,16.9166666666667,0.166666666666667,120.666666666667,15.5833333333333,0.166666666666667</v>
      </c>
    </row>
    <row r="812" spans="1:18" ht="135" x14ac:dyDescent="0.25">
      <c r="A812" s="11" t="s">
        <v>30</v>
      </c>
      <c r="B812" s="11" t="s">
        <v>1653</v>
      </c>
      <c r="C812" s="21" t="str">
        <f t="shared" si="29"/>
        <v>Barranquilla/Pequeñas Causas</v>
      </c>
      <c r="D812" s="13" t="s">
        <v>1658</v>
      </c>
      <c r="E812" s="13" t="s">
        <v>1659</v>
      </c>
      <c r="F812" s="6">
        <v>12</v>
      </c>
      <c r="G812" s="6">
        <v>1012</v>
      </c>
      <c r="H812" s="6">
        <v>84.333333333333343</v>
      </c>
      <c r="I812" s="6">
        <v>983</v>
      </c>
      <c r="J812" s="6">
        <v>81.916666666666643</v>
      </c>
      <c r="K812" s="6">
        <v>418</v>
      </c>
      <c r="L812" s="6">
        <v>67.916666666666671</v>
      </c>
      <c r="M812" s="6">
        <v>16.333333333333332</v>
      </c>
      <c r="N812" s="6">
        <v>8.3333333333333329E-2</v>
      </c>
      <c r="O812" s="6">
        <v>64.916666666666657</v>
      </c>
      <c r="P812" s="6">
        <v>16.916666666666668</v>
      </c>
      <c r="Q812" s="6">
        <v>8.3333333333333329E-2</v>
      </c>
      <c r="R812" t="str">
        <f t="shared" si="28"/>
        <v>Barranquilla,Pequeñas Causas,Barranquilla/Pequeñas Causas,Juzgado 011 de Pequeñas Causas y Competencia Múltiple de Barranquilla,OLGA BEATRIZ  PINEDO  VERGARA,12,1012,84.3333333333333,983,81.9166666666666,418,67.9166666666667,16.3333333333333,0.0833333333333333,64.9166666666667,16.9166666666667,0.0833333333333333</v>
      </c>
    </row>
    <row r="813" spans="1:18" ht="135" x14ac:dyDescent="0.25">
      <c r="A813" s="11" t="s">
        <v>30</v>
      </c>
      <c r="B813" s="11" t="s">
        <v>1653</v>
      </c>
      <c r="C813" s="21" t="str">
        <f t="shared" si="29"/>
        <v>Barranquilla/Pequeñas Causas</v>
      </c>
      <c r="D813" s="13" t="s">
        <v>1660</v>
      </c>
      <c r="E813" s="13" t="s">
        <v>1661</v>
      </c>
      <c r="F813" s="6">
        <v>9</v>
      </c>
      <c r="G813" s="6">
        <v>884</v>
      </c>
      <c r="H813" s="6">
        <v>98.222222222222243</v>
      </c>
      <c r="I813" s="6">
        <v>970</v>
      </c>
      <c r="J813" s="6">
        <v>107.77777777777781</v>
      </c>
      <c r="K813" s="6">
        <v>2051</v>
      </c>
      <c r="L813" s="6">
        <v>89.444444444444443</v>
      </c>
      <c r="M813" s="6">
        <v>8.7777777777777786</v>
      </c>
      <c r="N813" s="6">
        <v>0</v>
      </c>
      <c r="O813" s="6">
        <v>100.44444444444446</v>
      </c>
      <c r="P813" s="6">
        <v>7.3333333333333339</v>
      </c>
      <c r="Q813" s="6">
        <v>0</v>
      </c>
      <c r="R813" t="str">
        <f t="shared" si="28"/>
        <v>Barranquilla,Pequeñas Causas,Barranquilla/Pequeñas Causas,Juzgado 002 de Pequeñas Causas y Competencia Múltiple de Barranquilla,WILBERTO POLANCO  VILLAFAÑE,9,884,98.2222222222222,970,107.777777777778,2051,89.4444444444444,8.77777777777778,0,100.444444444444,7.33333333333333,0</v>
      </c>
    </row>
    <row r="814" spans="1:18" ht="135" x14ac:dyDescent="0.25">
      <c r="A814" s="11" t="s">
        <v>30</v>
      </c>
      <c r="B814" s="11" t="s">
        <v>1653</v>
      </c>
      <c r="C814" s="21" t="str">
        <f t="shared" si="29"/>
        <v>Barranquilla/Pequeñas Causas</v>
      </c>
      <c r="D814" s="13" t="s">
        <v>1662</v>
      </c>
      <c r="E814" s="13" t="s">
        <v>1663</v>
      </c>
      <c r="F814" s="6">
        <v>12</v>
      </c>
      <c r="G814" s="6">
        <v>527</v>
      </c>
      <c r="H814" s="6">
        <v>43.916666666666671</v>
      </c>
      <c r="I814" s="6">
        <v>890</v>
      </c>
      <c r="J814" s="6">
        <v>74.166666666666671</v>
      </c>
      <c r="K814" s="6">
        <v>873</v>
      </c>
      <c r="L814" s="6">
        <v>33.083333333333329</v>
      </c>
      <c r="M814" s="6">
        <v>10.750000000000002</v>
      </c>
      <c r="N814" s="6">
        <v>8.3333333333333329E-2</v>
      </c>
      <c r="O814" s="6">
        <v>64.250000000000014</v>
      </c>
      <c r="P814" s="6">
        <v>9.8333333333333339</v>
      </c>
      <c r="Q814" s="6">
        <v>8.3333333333333329E-2</v>
      </c>
      <c r="R814" t="str">
        <f t="shared" si="28"/>
        <v>Barranquilla,Pequeñas Causas,Barranquilla/Pequeñas Causas,Juzgado 003 de Pequeñas Causas y Competencia Múltiple de Barranquilla,JAIRO DIAZ ALVAREZ,12,527,43.9166666666667,890,74.1666666666667,873,33.0833333333333,10.75,0.0833333333333333,64.25,9.83333333333333,0.0833333333333333</v>
      </c>
    </row>
    <row r="815" spans="1:18" ht="135" x14ac:dyDescent="0.25">
      <c r="A815" s="11" t="s">
        <v>30</v>
      </c>
      <c r="B815" s="11" t="s">
        <v>1653</v>
      </c>
      <c r="C815" s="21" t="str">
        <f t="shared" si="29"/>
        <v>Barranquilla/Pequeñas Causas</v>
      </c>
      <c r="D815" s="13" t="s">
        <v>1664</v>
      </c>
      <c r="E815" s="13" t="s">
        <v>1665</v>
      </c>
      <c r="F815" s="6">
        <v>12</v>
      </c>
      <c r="G815" s="6">
        <v>863</v>
      </c>
      <c r="H815" s="6">
        <v>71.916666666666657</v>
      </c>
      <c r="I815" s="6">
        <v>863</v>
      </c>
      <c r="J815" s="6">
        <v>71.916666666666657</v>
      </c>
      <c r="K815" s="6">
        <v>251</v>
      </c>
      <c r="L815" s="6">
        <v>58.083333333333336</v>
      </c>
      <c r="M815" s="6">
        <v>13.75</v>
      </c>
      <c r="N815" s="6">
        <v>8.3333333333333329E-2</v>
      </c>
      <c r="O815" s="6">
        <v>57.000000000000007</v>
      </c>
      <c r="P815" s="6">
        <v>14.916666666666664</v>
      </c>
      <c r="Q815" s="6">
        <v>0</v>
      </c>
      <c r="R815" t="str">
        <f t="shared" si="28"/>
        <v>Barranquilla,Pequeñas Causas,Barranquilla/Pequeñas Causas,Juzgado 006 de Pequeñas Causas y Competencia Múltiple de Barranquilla,DANIEL ENRIQUE GARCIAS  HIGGINS,12,863,71.9166666666667,863,71.9166666666667,251,58.0833333333333,13.75,0.0833333333333333,57,14.9166666666667,0</v>
      </c>
    </row>
    <row r="816" spans="1:18" ht="105" x14ac:dyDescent="0.25">
      <c r="A816" s="11" t="s">
        <v>30</v>
      </c>
      <c r="B816" s="11" t="s">
        <v>1653</v>
      </c>
      <c r="C816" s="21" t="str">
        <f t="shared" si="29"/>
        <v>Barranquilla/Pequeñas Causas</v>
      </c>
      <c r="D816" s="13" t="s">
        <v>1666</v>
      </c>
      <c r="E816" s="13" t="s">
        <v>1667</v>
      </c>
      <c r="F816" s="6">
        <v>9</v>
      </c>
      <c r="G816" s="6">
        <v>895</v>
      </c>
      <c r="H816" s="6">
        <v>99.444444444444443</v>
      </c>
      <c r="I816" s="6">
        <v>853</v>
      </c>
      <c r="J816" s="6">
        <v>94.777777777777786</v>
      </c>
      <c r="K816" s="6">
        <v>1230</v>
      </c>
      <c r="L816" s="6">
        <v>89.222222222222229</v>
      </c>
      <c r="M816" s="6">
        <v>10.222222222222221</v>
      </c>
      <c r="N816" s="6">
        <v>0</v>
      </c>
      <c r="O816" s="6">
        <v>84.555555555555571</v>
      </c>
      <c r="P816" s="6">
        <v>10.222222222222221</v>
      </c>
      <c r="Q816" s="6">
        <v>0</v>
      </c>
      <c r="R816" t="str">
        <f t="shared" si="28"/>
        <v>Barranquilla,Pequeñas Causas,Barranquilla/Pequeñas Causas,Juzgado 003 de Pequeñas Causas y Competencia Múltiple de Soledad,JUAN JOSE PATERNINA  SIMANCAS ,9,895,99.4444444444444,853,94.7777777777778,1230,89.2222222222222,10.2222222222222,0,84.5555555555556,10.2222222222222,0</v>
      </c>
    </row>
    <row r="817" spans="1:18" ht="135" x14ac:dyDescent="0.25">
      <c r="A817" s="11" t="s">
        <v>30</v>
      </c>
      <c r="B817" s="11" t="s">
        <v>1653</v>
      </c>
      <c r="C817" s="21" t="str">
        <f t="shared" si="29"/>
        <v>Barranquilla/Pequeñas Causas</v>
      </c>
      <c r="D817" s="13" t="s">
        <v>1668</v>
      </c>
      <c r="E817" s="13" t="s">
        <v>1669</v>
      </c>
      <c r="F817" s="6">
        <v>12</v>
      </c>
      <c r="G817" s="6">
        <v>990</v>
      </c>
      <c r="H817" s="6">
        <v>82.499999999999972</v>
      </c>
      <c r="I817" s="6">
        <v>822</v>
      </c>
      <c r="J817" s="6">
        <v>68.5</v>
      </c>
      <c r="K817" s="6">
        <v>946</v>
      </c>
      <c r="L817" s="6">
        <v>64.166666666666657</v>
      </c>
      <c r="M817" s="6">
        <v>18.333333333333332</v>
      </c>
      <c r="N817" s="6">
        <v>0</v>
      </c>
      <c r="O817" s="6">
        <v>51.416666666666671</v>
      </c>
      <c r="P817" s="6">
        <v>17.083333333333332</v>
      </c>
      <c r="Q817" s="6">
        <v>0</v>
      </c>
      <c r="R817" t="str">
        <f t="shared" si="28"/>
        <v>Barranquilla,Pequeñas Causas,Barranquilla/Pequeñas Causas,Juzgado 015 de Pequeñas Causas y Competencia Múltiple de Barranquilla,FABIAN ALEJANDRO GARCIA ROMERO,12,990,82.5,822,68.5,946,64.1666666666667,18.3333333333333,0,51.4166666666667,17.0833333333333,0</v>
      </c>
    </row>
    <row r="818" spans="1:18" ht="135" x14ac:dyDescent="0.25">
      <c r="A818" s="11" t="s">
        <v>30</v>
      </c>
      <c r="B818" s="11" t="s">
        <v>1653</v>
      </c>
      <c r="C818" s="21" t="str">
        <f t="shared" si="29"/>
        <v>Barranquilla/Pequeñas Causas</v>
      </c>
      <c r="D818" s="13" t="s">
        <v>1670</v>
      </c>
      <c r="E818" s="13" t="s">
        <v>1671</v>
      </c>
      <c r="F818" s="6">
        <v>12</v>
      </c>
      <c r="G818" s="6">
        <v>1076</v>
      </c>
      <c r="H818" s="6">
        <v>89.666666666666629</v>
      </c>
      <c r="I818" s="6">
        <v>807</v>
      </c>
      <c r="J818" s="6">
        <v>67.249999999999986</v>
      </c>
      <c r="K818" s="6">
        <v>726</v>
      </c>
      <c r="L818" s="6">
        <v>70.666666666666643</v>
      </c>
      <c r="M818" s="6">
        <v>19</v>
      </c>
      <c r="N818" s="6">
        <v>0</v>
      </c>
      <c r="O818" s="6">
        <v>50.249999999999986</v>
      </c>
      <c r="P818" s="6">
        <v>16.999999999999996</v>
      </c>
      <c r="Q818" s="6">
        <v>0</v>
      </c>
      <c r="R818" t="str">
        <f t="shared" si="28"/>
        <v>Barranquilla,Pequeñas Causas,Barranquilla/Pequeñas Causas,Juzgado 014 de Pequeñas Causas y Competencia Múltiple de Barranquilla,MELVIN MUNIR COHEN  PUERTA,12,1076,89.6666666666666,807,67.25,726,70.6666666666666,19,0,50.25,17,0</v>
      </c>
    </row>
    <row r="819" spans="1:18" ht="105" x14ac:dyDescent="0.25">
      <c r="A819" s="11" t="s">
        <v>30</v>
      </c>
      <c r="B819" s="11" t="s">
        <v>1653</v>
      </c>
      <c r="C819" s="21" t="str">
        <f t="shared" si="29"/>
        <v>Barranquilla/Pequeñas Causas</v>
      </c>
      <c r="D819" s="13" t="s">
        <v>1672</v>
      </c>
      <c r="E819" s="13" t="s">
        <v>1673</v>
      </c>
      <c r="F819" s="6">
        <v>12</v>
      </c>
      <c r="G819" s="6">
        <v>1155</v>
      </c>
      <c r="H819" s="6">
        <v>96.250000000000028</v>
      </c>
      <c r="I819" s="6">
        <v>806</v>
      </c>
      <c r="J819" s="6">
        <v>67.166666666666657</v>
      </c>
      <c r="K819" s="6">
        <v>798</v>
      </c>
      <c r="L819" s="6">
        <v>84.416666666666686</v>
      </c>
      <c r="M819" s="6">
        <v>11.833333333333332</v>
      </c>
      <c r="N819" s="6">
        <v>0</v>
      </c>
      <c r="O819" s="6">
        <v>56.499999999999986</v>
      </c>
      <c r="P819" s="6">
        <v>10.666666666666666</v>
      </c>
      <c r="Q819" s="6">
        <v>0</v>
      </c>
      <c r="R819" t="str">
        <f t="shared" si="28"/>
        <v>Barranquilla,Pequeñas Causas,Barranquilla/Pequeñas Causas,Juzgado 001 de Pequeñas Causas y Competencia Múltiple de Soledad,CESAR ENRIQUE PEÑALOZA GOMEZ GOMEZ,12,1155,96.25,806,67.1666666666667,798,84.4166666666667,11.8333333333333,0,56.5,10.6666666666667,0</v>
      </c>
    </row>
    <row r="820" spans="1:18" ht="135" x14ac:dyDescent="0.25">
      <c r="A820" s="11" t="s">
        <v>30</v>
      </c>
      <c r="B820" s="11" t="s">
        <v>1653</v>
      </c>
      <c r="C820" s="21" t="str">
        <f t="shared" si="29"/>
        <v>Barranquilla/Pequeñas Causas</v>
      </c>
      <c r="D820" s="13" t="s">
        <v>1674</v>
      </c>
      <c r="E820" s="13" t="s">
        <v>1675</v>
      </c>
      <c r="F820" s="6">
        <v>12</v>
      </c>
      <c r="G820" s="6">
        <v>944</v>
      </c>
      <c r="H820" s="6">
        <v>78.666666666666657</v>
      </c>
      <c r="I820" s="6">
        <v>774</v>
      </c>
      <c r="J820" s="6">
        <v>64.5</v>
      </c>
      <c r="K820" s="6">
        <v>546</v>
      </c>
      <c r="L820" s="6">
        <v>61.25</v>
      </c>
      <c r="M820" s="6">
        <v>17.25</v>
      </c>
      <c r="N820" s="6">
        <v>0.16666666666666671</v>
      </c>
      <c r="O820" s="6">
        <v>47.583333333333336</v>
      </c>
      <c r="P820" s="6">
        <v>16.749999999999996</v>
      </c>
      <c r="Q820" s="6">
        <v>0.16666666666666671</v>
      </c>
      <c r="R820" t="str">
        <f t="shared" si="28"/>
        <v>Barranquilla,Pequeñas Causas,Barranquilla/Pequeñas Causas,Juzgado 020 de Pequeñas Causas y Competencia Múltiple de Barranquilla,OLGA CUMPLIDO CORONADO,12,944,78.6666666666667,774,64.5,546,61.25,17.25,0.166666666666667,47.5833333333333,16.75,0.166666666666667</v>
      </c>
    </row>
    <row r="821" spans="1:18" ht="135" x14ac:dyDescent="0.25">
      <c r="A821" s="11" t="s">
        <v>30</v>
      </c>
      <c r="B821" s="11" t="s">
        <v>1653</v>
      </c>
      <c r="C821" s="21" t="str">
        <f t="shared" si="29"/>
        <v>Barranquilla/Pequeñas Causas</v>
      </c>
      <c r="D821" s="13" t="s">
        <v>1676</v>
      </c>
      <c r="E821" s="13" t="s">
        <v>1677</v>
      </c>
      <c r="F821" s="6">
        <v>12</v>
      </c>
      <c r="G821" s="6">
        <v>956</v>
      </c>
      <c r="H821" s="6">
        <v>79.666666666666671</v>
      </c>
      <c r="I821" s="6">
        <v>770</v>
      </c>
      <c r="J821" s="6">
        <v>64.166666666666671</v>
      </c>
      <c r="K821" s="6">
        <v>987</v>
      </c>
      <c r="L821" s="6">
        <v>62.416666666666657</v>
      </c>
      <c r="M821" s="6">
        <v>17.166666666666668</v>
      </c>
      <c r="N821" s="6">
        <v>8.3333333333333329E-2</v>
      </c>
      <c r="O821" s="6">
        <v>47.166666666666693</v>
      </c>
      <c r="P821" s="6">
        <v>16.916666666666664</v>
      </c>
      <c r="Q821" s="6">
        <v>8.3333333333333329E-2</v>
      </c>
      <c r="R821" t="str">
        <f t="shared" si="28"/>
        <v>Barranquilla,Pequeñas Causas,Barranquilla/Pequeñas Causas,Juzgado 016 de Pequeñas Causas y Competencia Múltiple de Barranquilla,LUZ ELENA  MONTES SINNING,12,956,79.6666666666667,770,64.1666666666667,987,62.4166666666667,17.1666666666667,0.0833333333333333,47.1666666666667,16.9166666666667,0.0833333333333333</v>
      </c>
    </row>
    <row r="822" spans="1:18" ht="135" x14ac:dyDescent="0.25">
      <c r="A822" s="11" t="s">
        <v>30</v>
      </c>
      <c r="B822" s="11" t="s">
        <v>1653</v>
      </c>
      <c r="C822" s="21" t="str">
        <f t="shared" si="29"/>
        <v>Barranquilla/Pequeñas Causas</v>
      </c>
      <c r="D822" s="13" t="s">
        <v>1678</v>
      </c>
      <c r="E822" s="13" t="s">
        <v>1679</v>
      </c>
      <c r="F822" s="6">
        <v>12</v>
      </c>
      <c r="G822" s="6">
        <v>976</v>
      </c>
      <c r="H822" s="6">
        <v>81.3333333333333</v>
      </c>
      <c r="I822" s="6">
        <v>737</v>
      </c>
      <c r="J822" s="6">
        <v>61.416666666666686</v>
      </c>
      <c r="K822" s="6">
        <v>667</v>
      </c>
      <c r="L822" s="6">
        <v>64.833333333333314</v>
      </c>
      <c r="M822" s="6">
        <v>16.416666666666668</v>
      </c>
      <c r="N822" s="6">
        <v>8.3333333333333329E-2</v>
      </c>
      <c r="O822" s="6">
        <v>44.666666666666671</v>
      </c>
      <c r="P822" s="6">
        <v>16.666666666666664</v>
      </c>
      <c r="Q822" s="6">
        <v>8.3333333333333329E-2</v>
      </c>
      <c r="R822" t="str">
        <f t="shared" si="28"/>
        <v>Barranquilla,Pequeñas Causas,Barranquilla/Pequeñas Causas,Juzgado 019 de Pequeñas Causas y Competencia Múltiple de Barranquilla,JORGE LUIS MARTINEZ  ACOSTA,12,976,81.3333333333333,737,61.4166666666667,667,64.8333333333333,16.4166666666667,0.0833333333333333,44.6666666666667,16.6666666666667,0.0833333333333333</v>
      </c>
    </row>
    <row r="823" spans="1:18" ht="105" x14ac:dyDescent="0.25">
      <c r="A823" s="11" t="s">
        <v>30</v>
      </c>
      <c r="B823" s="11" t="s">
        <v>1653</v>
      </c>
      <c r="C823" s="21" t="str">
        <f t="shared" si="29"/>
        <v>Barranquilla/Pequeñas Causas</v>
      </c>
      <c r="D823" s="13" t="s">
        <v>1680</v>
      </c>
      <c r="E823" s="13" t="s">
        <v>1681</v>
      </c>
      <c r="F823" s="6">
        <v>12</v>
      </c>
      <c r="G823" s="6">
        <v>1086</v>
      </c>
      <c r="H823" s="6">
        <v>90.5</v>
      </c>
      <c r="I823" s="6">
        <v>711</v>
      </c>
      <c r="J823" s="6">
        <v>59.250000000000021</v>
      </c>
      <c r="K823" s="6">
        <v>1093</v>
      </c>
      <c r="L823" s="6">
        <v>80.750000000000014</v>
      </c>
      <c r="M823" s="6">
        <v>9.75</v>
      </c>
      <c r="N823" s="6">
        <v>0</v>
      </c>
      <c r="O823" s="6">
        <v>49.666666666666679</v>
      </c>
      <c r="P823" s="6">
        <v>9.5833333333333321</v>
      </c>
      <c r="Q823" s="6">
        <v>0</v>
      </c>
      <c r="R823" t="str">
        <f t="shared" si="28"/>
        <v>Barranquilla,Pequeñas Causas,Barranquilla/Pequeñas Causas,Juzgado 002 de Pequeñas Causas y Competencia Múltiple de Soledad,PATRICIA RODRIGUEZ PULIDO,12,1086,90.5,711,59.25,1093,80.75,9.75,0,49.6666666666667,9.58333333333333,0</v>
      </c>
    </row>
    <row r="824" spans="1:18" ht="135" x14ac:dyDescent="0.25">
      <c r="A824" s="11" t="s">
        <v>30</v>
      </c>
      <c r="B824" s="11" t="s">
        <v>1653</v>
      </c>
      <c r="C824" s="21" t="str">
        <f t="shared" si="29"/>
        <v>Barranquilla/Pequeñas Causas</v>
      </c>
      <c r="D824" s="13" t="s">
        <v>1682</v>
      </c>
      <c r="E824" s="13" t="s">
        <v>1683</v>
      </c>
      <c r="F824" s="6">
        <v>12</v>
      </c>
      <c r="G824" s="6">
        <v>1040</v>
      </c>
      <c r="H824" s="6">
        <v>86.666666666666671</v>
      </c>
      <c r="I824" s="6">
        <v>673</v>
      </c>
      <c r="J824" s="6">
        <v>56.083333333333321</v>
      </c>
      <c r="K824" s="6">
        <v>411</v>
      </c>
      <c r="L824" s="6">
        <v>69.250000000000014</v>
      </c>
      <c r="M824" s="6">
        <v>17.333333333333332</v>
      </c>
      <c r="N824" s="6">
        <v>8.3333333333333329E-2</v>
      </c>
      <c r="O824" s="6">
        <v>39.083333333333329</v>
      </c>
      <c r="P824" s="6">
        <v>16.916666666666664</v>
      </c>
      <c r="Q824" s="6">
        <v>8.3333333333333329E-2</v>
      </c>
      <c r="R824" t="str">
        <f t="shared" si="28"/>
        <v>Barranquilla,Pequeñas Causas,Barranquilla/Pequeñas Causas,Juzgado 017 de Pequeñas Causas y Competencia Múltiple de Barranquilla,ROSMERY PINZON  DE LA ROSA,12,1040,86.6666666666667,673,56.0833333333333,411,69.25,17.3333333333333,0.0833333333333333,39.0833333333333,16.9166666666667,0.0833333333333333</v>
      </c>
    </row>
    <row r="825" spans="1:18" ht="135" x14ac:dyDescent="0.25">
      <c r="A825" s="11" t="s">
        <v>30</v>
      </c>
      <c r="B825" s="11" t="s">
        <v>1653</v>
      </c>
      <c r="C825" s="21" t="str">
        <f t="shared" si="29"/>
        <v>Barranquilla/Pequeñas Causas</v>
      </c>
      <c r="D825" s="13" t="s">
        <v>1684</v>
      </c>
      <c r="E825" s="13" t="s">
        <v>1685</v>
      </c>
      <c r="F825" s="6">
        <v>12</v>
      </c>
      <c r="G825" s="6">
        <v>1045</v>
      </c>
      <c r="H825" s="6">
        <v>87.083333333333343</v>
      </c>
      <c r="I825" s="6">
        <v>670</v>
      </c>
      <c r="J825" s="6">
        <v>55.833333333333336</v>
      </c>
      <c r="K825" s="6">
        <v>513</v>
      </c>
      <c r="L825" s="6">
        <v>69.250000000000014</v>
      </c>
      <c r="M825" s="6">
        <v>17.833333333333332</v>
      </c>
      <c r="N825" s="6">
        <v>0</v>
      </c>
      <c r="O825" s="6">
        <v>38.583333333333329</v>
      </c>
      <c r="P825" s="6">
        <v>17.25</v>
      </c>
      <c r="Q825" s="6">
        <v>0</v>
      </c>
      <c r="R825" t="str">
        <f t="shared" si="28"/>
        <v>Barranquilla,Pequeñas Causas,Barranquilla/Pequeñas Causas,Juzgado 021 de Pequeñas Causas y Competencia Múltiple de Barranquilla,DAVID ROCA  ROMERO,12,1045,87.0833333333333,670,55.8333333333333,513,69.25,17.8333333333333,0,38.5833333333333,17.25,0</v>
      </c>
    </row>
    <row r="826" spans="1:18" ht="135" x14ac:dyDescent="0.25">
      <c r="A826" s="11" t="s">
        <v>30</v>
      </c>
      <c r="B826" s="11" t="s">
        <v>1653</v>
      </c>
      <c r="C826" s="21" t="str">
        <f t="shared" si="29"/>
        <v>Barranquilla/Pequeñas Causas</v>
      </c>
      <c r="D826" s="13" t="s">
        <v>1686</v>
      </c>
      <c r="E826" s="13" t="s">
        <v>1687</v>
      </c>
      <c r="F826" s="6">
        <v>12</v>
      </c>
      <c r="G826" s="6">
        <v>1002</v>
      </c>
      <c r="H826" s="6">
        <v>83.499999999999986</v>
      </c>
      <c r="I826" s="6">
        <v>663</v>
      </c>
      <c r="J826" s="6">
        <v>55.249999999999979</v>
      </c>
      <c r="K826" s="6">
        <v>1501</v>
      </c>
      <c r="L826" s="6">
        <v>68.166666666666671</v>
      </c>
      <c r="M826" s="6">
        <v>15.333333333333334</v>
      </c>
      <c r="N826" s="6">
        <v>0</v>
      </c>
      <c r="O826" s="6">
        <v>40.833333333333314</v>
      </c>
      <c r="P826" s="6">
        <v>14.416666666666666</v>
      </c>
      <c r="Q826" s="6">
        <v>0</v>
      </c>
      <c r="R826" t="str">
        <f t="shared" si="28"/>
        <v>Barranquilla,Pequeñas Causas,Barranquilla/Pequeñas Causas,Juzgado 009 de Pequeñas Causas y Competencia Múltiple de Barranquilla,MIGUEL ANGEL TRESPALACIOS ARTEAGA,12,1002,83.5,663,55.25,1501,68.1666666666667,15.3333333333333,0,40.8333333333333,14.4166666666667,0</v>
      </c>
    </row>
    <row r="827" spans="1:18" ht="135" x14ac:dyDescent="0.25">
      <c r="A827" s="11" t="s">
        <v>30</v>
      </c>
      <c r="B827" s="11" t="s">
        <v>1653</v>
      </c>
      <c r="C827" s="21" t="str">
        <f t="shared" si="29"/>
        <v>Barranquilla/Pequeñas Causas</v>
      </c>
      <c r="D827" s="13" t="s">
        <v>1688</v>
      </c>
      <c r="E827" s="13" t="s">
        <v>1689</v>
      </c>
      <c r="F827" s="6">
        <v>12</v>
      </c>
      <c r="G827" s="6">
        <v>1017</v>
      </c>
      <c r="H827" s="6">
        <v>84.750000000000014</v>
      </c>
      <c r="I827" s="6">
        <v>652</v>
      </c>
      <c r="J827" s="6">
        <v>54.333333333333329</v>
      </c>
      <c r="K827" s="6">
        <v>431</v>
      </c>
      <c r="L827" s="6">
        <v>67.416666666666671</v>
      </c>
      <c r="M827" s="6">
        <v>17.249999999999996</v>
      </c>
      <c r="N827" s="6">
        <v>8.3333333333333329E-2</v>
      </c>
      <c r="O827" s="6">
        <v>37.5</v>
      </c>
      <c r="P827" s="6">
        <v>16.749999999999996</v>
      </c>
      <c r="Q827" s="6">
        <v>8.3333333333333329E-2</v>
      </c>
      <c r="R827" t="str">
        <f t="shared" si="28"/>
        <v>Barranquilla,Pequeñas Causas,Barranquilla/Pequeñas Causas,Juzgado 022 de Pequeñas Causas y Competencia Múltiple de Barranquilla,MARTHA MARIA ZAMBRANO  MUTIS,12,1017,84.75,652,54.3333333333333,431,67.4166666666667,17.25,0.0833333333333333,37.5,16.75,0.0833333333333333</v>
      </c>
    </row>
    <row r="828" spans="1:18" ht="135" x14ac:dyDescent="0.25">
      <c r="A828" s="11" t="s">
        <v>30</v>
      </c>
      <c r="B828" s="11" t="s">
        <v>1653</v>
      </c>
      <c r="C828" s="21" t="str">
        <f t="shared" si="29"/>
        <v>Barranquilla/Pequeñas Causas</v>
      </c>
      <c r="D828" s="13" t="s">
        <v>1690</v>
      </c>
      <c r="E828" s="13" t="s">
        <v>1691</v>
      </c>
      <c r="F828" s="6">
        <v>9</v>
      </c>
      <c r="G828" s="6">
        <v>824</v>
      </c>
      <c r="H828" s="6">
        <v>91.555555555555571</v>
      </c>
      <c r="I828" s="6">
        <v>621</v>
      </c>
      <c r="J828" s="6">
        <v>69.000000000000028</v>
      </c>
      <c r="K828" s="6">
        <v>688</v>
      </c>
      <c r="L828" s="6">
        <v>70.888888888888886</v>
      </c>
      <c r="M828" s="6">
        <v>20.555555555555554</v>
      </c>
      <c r="N828" s="6">
        <v>0.1111111111111111</v>
      </c>
      <c r="O828" s="6">
        <v>48.222222222222236</v>
      </c>
      <c r="P828" s="6">
        <v>20.666666666666664</v>
      </c>
      <c r="Q828" s="6">
        <v>0.1111111111111111</v>
      </c>
      <c r="R828" t="str">
        <f t="shared" si="28"/>
        <v>Barranquilla,Pequeñas Causas,Barranquilla/Pequeñas Causas,Juzgado 007 de Pequeñas Causas y Competencia Múltiple de Barranquilla,MONICA ISABEL  GARCES  JAIMES,9,824,91.5555555555556,621,69,688,70.8888888888889,20.5555555555556,0.111111111111111,48.2222222222222,20.6666666666667,0.111111111111111</v>
      </c>
    </row>
    <row r="829" spans="1:18" ht="135" x14ac:dyDescent="0.25">
      <c r="A829" s="11" t="s">
        <v>30</v>
      </c>
      <c r="B829" s="11" t="s">
        <v>1653</v>
      </c>
      <c r="C829" s="21" t="str">
        <f t="shared" si="29"/>
        <v>Barranquilla/Pequeñas Causas</v>
      </c>
      <c r="D829" s="13" t="s">
        <v>1692</v>
      </c>
      <c r="E829" s="13" t="s">
        <v>1693</v>
      </c>
      <c r="F829" s="6">
        <v>12</v>
      </c>
      <c r="G829" s="6">
        <v>922</v>
      </c>
      <c r="H829" s="6">
        <v>76.833333333333329</v>
      </c>
      <c r="I829" s="6">
        <v>581</v>
      </c>
      <c r="J829" s="6">
        <v>48.416666666666679</v>
      </c>
      <c r="K829" s="6">
        <v>747</v>
      </c>
      <c r="L829" s="6">
        <v>59.750000000000007</v>
      </c>
      <c r="M829" s="6">
        <v>17.083333333333332</v>
      </c>
      <c r="N829" s="6">
        <v>0</v>
      </c>
      <c r="O829" s="6">
        <v>31.666666666666664</v>
      </c>
      <c r="P829" s="6">
        <v>16.75</v>
      </c>
      <c r="Q829" s="6">
        <v>0</v>
      </c>
      <c r="R829" t="str">
        <f t="shared" si="28"/>
        <v>Barranquilla,Pequeñas Causas,Barranquilla/Pequeñas Causas,Juzgado 005 de Pequeñas Causas y Competencia Múltiple de Barranquilla,MARTHA LIGIA  MARTELO  MARTINEZ,12,922,76.8333333333333,581,48.4166666666667,747,59.75,17.0833333333333,0,31.6666666666667,16.75,0</v>
      </c>
    </row>
    <row r="830" spans="1:18" ht="135" x14ac:dyDescent="0.25">
      <c r="A830" s="11" t="s">
        <v>30</v>
      </c>
      <c r="B830" s="11" t="s">
        <v>1653</v>
      </c>
      <c r="C830" s="21" t="str">
        <f t="shared" si="29"/>
        <v>Barranquilla/Pequeñas Causas</v>
      </c>
      <c r="D830" s="13" t="s">
        <v>1694</v>
      </c>
      <c r="E830" s="13" t="s">
        <v>1695</v>
      </c>
      <c r="F830" s="6">
        <v>9</v>
      </c>
      <c r="G830" s="6">
        <v>1314</v>
      </c>
      <c r="H830" s="6">
        <v>145.99999999999997</v>
      </c>
      <c r="I830" s="6">
        <v>534</v>
      </c>
      <c r="J830" s="6">
        <v>59.333333333333321</v>
      </c>
      <c r="K830" s="6">
        <v>1558</v>
      </c>
      <c r="L830" s="6">
        <v>145.99999999999997</v>
      </c>
      <c r="M830" s="6">
        <v>0</v>
      </c>
      <c r="N830" s="6">
        <v>0</v>
      </c>
      <c r="O830" s="6">
        <v>59.333333333333321</v>
      </c>
      <c r="P830" s="6">
        <v>0</v>
      </c>
      <c r="Q830" s="6">
        <v>0</v>
      </c>
      <c r="R830" t="str">
        <f t="shared" si="28"/>
        <v>Barranquilla,Pequeñas Causas,Barranquilla/Pequeñas Causas,Juzgado 001 de Pequeñas Causas y Competencia Múltiple de Barranquilla,RAFAEL EDUARDO CASTILLO  GONZALEZ,9,1314,146,534,59.3333333333333,1558,146,0,0,59.3333333333333,0,0</v>
      </c>
    </row>
    <row r="831" spans="1:18" ht="135" x14ac:dyDescent="0.25">
      <c r="A831" s="11" t="s">
        <v>30</v>
      </c>
      <c r="B831" s="11" t="s">
        <v>1653</v>
      </c>
      <c r="C831" s="21" t="str">
        <f t="shared" si="29"/>
        <v>Barranquilla/Pequeñas Causas</v>
      </c>
      <c r="D831" s="13" t="s">
        <v>1696</v>
      </c>
      <c r="E831" s="13" t="s">
        <v>1697</v>
      </c>
      <c r="F831" s="6">
        <v>12</v>
      </c>
      <c r="G831" s="6">
        <v>961</v>
      </c>
      <c r="H831" s="6">
        <v>80.083333333333357</v>
      </c>
      <c r="I831" s="6">
        <v>533</v>
      </c>
      <c r="J831" s="6">
        <v>44.416666666666679</v>
      </c>
      <c r="K831" s="6">
        <v>434</v>
      </c>
      <c r="L831" s="6">
        <v>69.166666666666671</v>
      </c>
      <c r="M831" s="6">
        <v>10.833333333333336</v>
      </c>
      <c r="N831" s="6">
        <v>8.3333333333333329E-2</v>
      </c>
      <c r="O831" s="6">
        <v>34.333333333333336</v>
      </c>
      <c r="P831" s="6">
        <v>10</v>
      </c>
      <c r="Q831" s="6">
        <v>8.3333333333333329E-2</v>
      </c>
      <c r="R831" t="str">
        <f t="shared" si="28"/>
        <v>Barranquilla,Pequeñas Causas,Barranquilla/Pequeñas Causas,Juzgado 018 de Pequeñas Causas y Competencia Múltiple de Barranquilla,INES ZULETA HERNANDEZ,12,961,80.0833333333334,533,44.4166666666667,434,69.1666666666667,10.8333333333333,0.0833333333333333,34.3333333333333,10,0.0833333333333333</v>
      </c>
    </row>
    <row r="832" spans="1:18" ht="135" x14ac:dyDescent="0.25">
      <c r="A832" s="11" t="s">
        <v>30</v>
      </c>
      <c r="B832" s="11" t="s">
        <v>1653</v>
      </c>
      <c r="C832" s="21" t="str">
        <f t="shared" si="29"/>
        <v>Barranquilla/Pequeñas Causas</v>
      </c>
      <c r="D832" s="13" t="s">
        <v>1698</v>
      </c>
      <c r="E832" s="13" t="s">
        <v>1699</v>
      </c>
      <c r="F832" s="6">
        <v>12</v>
      </c>
      <c r="G832" s="6">
        <v>870</v>
      </c>
      <c r="H832" s="6">
        <v>72.499999999999986</v>
      </c>
      <c r="I832" s="6">
        <v>499</v>
      </c>
      <c r="J832" s="6">
        <v>41.583333333333329</v>
      </c>
      <c r="K832" s="6">
        <v>578</v>
      </c>
      <c r="L832" s="6">
        <v>54.416666666666664</v>
      </c>
      <c r="M832" s="6">
        <v>17.833333333333336</v>
      </c>
      <c r="N832" s="6">
        <v>0.25</v>
      </c>
      <c r="O832" s="6">
        <v>24.416666666666661</v>
      </c>
      <c r="P832" s="6">
        <v>16.916666666666668</v>
      </c>
      <c r="Q832" s="6">
        <v>0.25</v>
      </c>
      <c r="R832" t="str">
        <f t="shared" si="28"/>
        <v>Barranquilla,Pequeñas Causas,Barranquilla/Pequeñas Causas,Juzgado 004 de Pequeñas Causas y Competencia Múltiple de Barranquilla,YESICA PAOLA ROMERO FLOREZ,12,870,72.5,499,41.5833333333333,578,54.4166666666667,17.8333333333333,0.25,24.4166666666667,16.9166666666667,0.25</v>
      </c>
    </row>
    <row r="833" spans="1:18" ht="135" x14ac:dyDescent="0.25">
      <c r="A833" s="11" t="s">
        <v>30</v>
      </c>
      <c r="B833" s="11" t="s">
        <v>1653</v>
      </c>
      <c r="C833" s="21" t="str">
        <f t="shared" si="29"/>
        <v>Barranquilla/Pequeñas Causas</v>
      </c>
      <c r="D833" s="13" t="s">
        <v>1700</v>
      </c>
      <c r="E833" s="13" t="s">
        <v>1701</v>
      </c>
      <c r="F833" s="6">
        <v>12</v>
      </c>
      <c r="G833" s="6">
        <v>911</v>
      </c>
      <c r="H833" s="6">
        <v>75.916666666666671</v>
      </c>
      <c r="I833" s="6">
        <v>490</v>
      </c>
      <c r="J833" s="6">
        <v>40.833333333333321</v>
      </c>
      <c r="K833" s="6">
        <v>615</v>
      </c>
      <c r="L833" s="6">
        <v>62.999999999999993</v>
      </c>
      <c r="M833" s="6">
        <v>12.916666666666666</v>
      </c>
      <c r="N833" s="6">
        <v>0</v>
      </c>
      <c r="O833" s="6">
        <v>29.249999999999996</v>
      </c>
      <c r="P833" s="6">
        <v>11.58333333333333</v>
      </c>
      <c r="Q833" s="6">
        <v>0</v>
      </c>
      <c r="R833" t="str">
        <f t="shared" ref="R833:R896" si="30">+CONCATENATE(A833,",",B833,",",C833,",",D833,",",E833,",",F833,",",G833,",",H833,",",I833,",",J833,",",K833,",",L833,",",M833,",",N833,",",O833,",",P833,",",Q833)</f>
        <v>Barranquilla,Pequeñas Causas,Barranquilla/Pequeñas Causas,Juzgado 008 de Pequeñas Causas y Competencia Múltiple de Barranquilla,YURIS PADILLA MARTINEZ,12,911,75.9166666666667,490,40.8333333333333,615,63,12.9166666666667,0,29.25,11.5833333333333,0</v>
      </c>
    </row>
    <row r="834" spans="1:18" ht="135" x14ac:dyDescent="0.25">
      <c r="A834" s="18" t="s">
        <v>30</v>
      </c>
      <c r="B834" s="11" t="s">
        <v>1653</v>
      </c>
      <c r="C834" s="21" t="str">
        <f t="shared" ref="C834:C897" si="31">CONCATENATE(A834,"/",B834)</f>
        <v>Barranquilla/Pequeñas Causas</v>
      </c>
      <c r="D834" s="13" t="s">
        <v>1702</v>
      </c>
      <c r="E834" s="5" t="s">
        <v>1703</v>
      </c>
      <c r="F834" s="6">
        <v>4</v>
      </c>
      <c r="G834" s="6">
        <v>200</v>
      </c>
      <c r="H834" s="6">
        <v>50</v>
      </c>
      <c r="I834" s="6">
        <v>216</v>
      </c>
      <c r="J834" s="6">
        <v>54</v>
      </c>
      <c r="K834" s="6">
        <v>646</v>
      </c>
      <c r="L834" s="6">
        <v>29.5</v>
      </c>
      <c r="M834" s="6">
        <v>20.5</v>
      </c>
      <c r="N834" s="6">
        <v>0</v>
      </c>
      <c r="O834" s="6">
        <v>33.75</v>
      </c>
      <c r="P834" s="6">
        <v>20.25</v>
      </c>
      <c r="Q834" s="6">
        <v>0</v>
      </c>
      <c r="R834" t="str">
        <f t="shared" si="30"/>
        <v>Barranquilla,Pequeñas Causas,Barranquilla/Pequeñas Causas,Juzgado 010 de Pequeñas Causas y Competencia Múltiple de Barranquilla,JULIA CAROLINA CABAL  BARROS,4,200,50,216,54,646,29.5,20.5,0,33.75,20.25,0</v>
      </c>
    </row>
    <row r="835" spans="1:18" ht="105" x14ac:dyDescent="0.25">
      <c r="A835" s="18" t="s">
        <v>30</v>
      </c>
      <c r="B835" s="11" t="s">
        <v>1653</v>
      </c>
      <c r="C835" s="21" t="str">
        <f t="shared" si="31"/>
        <v>Barranquilla/Pequeñas Causas</v>
      </c>
      <c r="D835" s="13" t="s">
        <v>1704</v>
      </c>
      <c r="E835" s="5" t="s">
        <v>1705</v>
      </c>
      <c r="F835" s="6">
        <v>12</v>
      </c>
      <c r="G835" s="6">
        <v>670</v>
      </c>
      <c r="H835" s="6">
        <v>122.88888888888886</v>
      </c>
      <c r="I835" s="6">
        <v>161</v>
      </c>
      <c r="J835" s="6">
        <v>28.111111111111107</v>
      </c>
      <c r="K835" s="6">
        <v>848</v>
      </c>
      <c r="L835" s="6">
        <v>109.55555555555554</v>
      </c>
      <c r="M835" s="6">
        <v>13.333333333333332</v>
      </c>
      <c r="N835" s="6">
        <v>0</v>
      </c>
      <c r="O835" s="6">
        <v>14.444444444444443</v>
      </c>
      <c r="P835" s="6">
        <v>13.666666666666664</v>
      </c>
      <c r="Q835" s="6">
        <v>0</v>
      </c>
      <c r="R835" t="str">
        <f t="shared" si="30"/>
        <v>Barranquilla,Pequeñas Causas,Barranquilla/Pequeñas Causas,Juzgado 004 de Pequeñas Causas y Competencia Múltiple de Soledad,MARTHA ROSARIO RENGIFO  BERNAL,12,670,122.888888888889,161,28.1111111111111,848,109.555555555556,13.3333333333333,0,14.4444444444444,13.6666666666667,0</v>
      </c>
    </row>
    <row r="836" spans="1:18" ht="105" x14ac:dyDescent="0.25">
      <c r="A836" s="11" t="s">
        <v>69</v>
      </c>
      <c r="B836" s="11" t="s">
        <v>1653</v>
      </c>
      <c r="C836" s="21" t="str">
        <f t="shared" si="31"/>
        <v>Bogotá/Pequeñas Causas</v>
      </c>
      <c r="D836" s="13" t="s">
        <v>1706</v>
      </c>
      <c r="E836" s="13" t="s">
        <v>1707</v>
      </c>
      <c r="F836" s="6">
        <v>12</v>
      </c>
      <c r="G836" s="6">
        <v>1154</v>
      </c>
      <c r="H836" s="6">
        <v>96.166666666666671</v>
      </c>
      <c r="I836" s="6">
        <v>1835</v>
      </c>
      <c r="J836" s="6">
        <v>152.91666666666666</v>
      </c>
      <c r="K836" s="6">
        <v>1625</v>
      </c>
      <c r="L836" s="6">
        <v>83.5</v>
      </c>
      <c r="M836" s="6">
        <v>12.666666666666668</v>
      </c>
      <c r="N836" s="6">
        <v>0</v>
      </c>
      <c r="O836" s="6">
        <v>140.91666666666666</v>
      </c>
      <c r="P836" s="6">
        <v>12</v>
      </c>
      <c r="Q836" s="6">
        <v>0</v>
      </c>
      <c r="R836" t="str">
        <f t="shared" si="30"/>
        <v>Bogotá,Pequeñas Causas,Bogotá/Pequeñas Causas,Juzgado 026 de Pequeñas Causas y Competencia Múltiple de Bogotá,MANUEL RICARDO MOJICA ROJAS,12,1154,96.1666666666667,1835,152.916666666667,1625,83.5,12.6666666666667,0,140.916666666667,12,0</v>
      </c>
    </row>
    <row r="837" spans="1:18" ht="105" x14ac:dyDescent="0.25">
      <c r="A837" s="18" t="s">
        <v>69</v>
      </c>
      <c r="B837" s="11" t="s">
        <v>1653</v>
      </c>
      <c r="C837" s="21" t="str">
        <f t="shared" si="31"/>
        <v>Bogotá/Pequeñas Causas</v>
      </c>
      <c r="D837" s="13" t="s">
        <v>1708</v>
      </c>
      <c r="E837" s="5" t="s">
        <v>1709</v>
      </c>
      <c r="F837" s="6">
        <v>12</v>
      </c>
      <c r="G837" s="6">
        <v>2433</v>
      </c>
      <c r="H837" s="6">
        <v>202.75</v>
      </c>
      <c r="I837" s="6">
        <v>1617</v>
      </c>
      <c r="J837" s="6">
        <v>134.75000000000003</v>
      </c>
      <c r="K837" s="6">
        <v>1205</v>
      </c>
      <c r="L837" s="6">
        <v>182.58333333333329</v>
      </c>
      <c r="M837" s="6">
        <v>20.166666666666668</v>
      </c>
      <c r="N837" s="6">
        <v>0</v>
      </c>
      <c r="O837" s="6">
        <v>114.83333333333336</v>
      </c>
      <c r="P837" s="6">
        <v>19.833333333333336</v>
      </c>
      <c r="Q837" s="6">
        <v>8.3333333333333329E-2</v>
      </c>
      <c r="R837" t="str">
        <f t="shared" si="30"/>
        <v>Bogotá,Pequeñas Causas,Bogotá/Pequeñas Causas,Juzgado 045 de Pequeñas Causas y Competencia Múltiple de Bogotá,PAULA TATIANA PEREZ CHAPARRO,12,2433,202.75,1617,134.75,1205,182.583333333333,20.1666666666667,0,114.833333333333,19.8333333333333,0.0833333333333333</v>
      </c>
    </row>
    <row r="838" spans="1:18" ht="105" x14ac:dyDescent="0.25">
      <c r="A838" s="11" t="s">
        <v>69</v>
      </c>
      <c r="B838" s="11" t="s">
        <v>1653</v>
      </c>
      <c r="C838" s="21" t="str">
        <f t="shared" si="31"/>
        <v>Bogotá/Pequeñas Causas</v>
      </c>
      <c r="D838" s="13" t="s">
        <v>1710</v>
      </c>
      <c r="E838" s="13" t="s">
        <v>1711</v>
      </c>
      <c r="F838" s="6">
        <v>12</v>
      </c>
      <c r="G838" s="6">
        <v>591</v>
      </c>
      <c r="H838" s="6">
        <v>49.250000000000007</v>
      </c>
      <c r="I838" s="6">
        <v>1581</v>
      </c>
      <c r="J838" s="6">
        <v>131.75</v>
      </c>
      <c r="K838" s="6">
        <v>293</v>
      </c>
      <c r="L838" s="6">
        <v>34.416666666666671</v>
      </c>
      <c r="M838" s="6">
        <v>14.833333333333332</v>
      </c>
      <c r="N838" s="6">
        <v>0</v>
      </c>
      <c r="O838" s="6">
        <v>117.91666666666667</v>
      </c>
      <c r="P838" s="6">
        <v>13.833333333333336</v>
      </c>
      <c r="Q838" s="6">
        <v>0</v>
      </c>
      <c r="R838" t="str">
        <f t="shared" si="30"/>
        <v>Bogotá,Pequeñas Causas,Bogotá/Pequeñas Causas,Juzgado 003 de Pequeñas Causas y Competencia Múltiple de Bogotá,VIVIANA GUTIERREZ  RODRIGUEZ,12,591,49.25,1581,131.75,293,34.4166666666667,14.8333333333333,0,117.916666666667,13.8333333333333,0</v>
      </c>
    </row>
    <row r="839" spans="1:18" ht="105" x14ac:dyDescent="0.25">
      <c r="A839" s="11" t="s">
        <v>69</v>
      </c>
      <c r="B839" s="11" t="s">
        <v>1653</v>
      </c>
      <c r="C839" s="21" t="str">
        <f t="shared" si="31"/>
        <v>Bogotá/Pequeñas Causas</v>
      </c>
      <c r="D839" s="13" t="s">
        <v>1712</v>
      </c>
      <c r="E839" s="13" t="s">
        <v>1713</v>
      </c>
      <c r="F839" s="6">
        <v>12</v>
      </c>
      <c r="G839" s="6">
        <v>2119</v>
      </c>
      <c r="H839" s="6">
        <v>176.58333333333337</v>
      </c>
      <c r="I839" s="6">
        <v>1541</v>
      </c>
      <c r="J839" s="6">
        <v>128.41666666666669</v>
      </c>
      <c r="K839" s="6">
        <v>887</v>
      </c>
      <c r="L839" s="6">
        <v>154.66666666666669</v>
      </c>
      <c r="M839" s="6">
        <v>21.833333333333336</v>
      </c>
      <c r="N839" s="6">
        <v>8.3333333333333329E-2</v>
      </c>
      <c r="O839" s="6">
        <v>106.33333333333334</v>
      </c>
      <c r="P839" s="6">
        <v>22.083333333333336</v>
      </c>
      <c r="Q839" s="6">
        <v>0</v>
      </c>
      <c r="R839" t="str">
        <f t="shared" si="30"/>
        <v>Bogotá,Pequeñas Causas,Bogotá/Pequeñas Causas,Juzgado 042 de Pequeñas Causas y Competencia Múltiple de Bogotá,RONALD ZULEYMAN RICO  SANDOVAL,12,2119,176.583333333333,1541,128.416666666667,887,154.666666666667,21.8333333333333,0.0833333333333333,106.333333333333,22.0833333333333,0</v>
      </c>
    </row>
    <row r="840" spans="1:18" ht="105" x14ac:dyDescent="0.25">
      <c r="A840" s="18" t="s">
        <v>69</v>
      </c>
      <c r="B840" s="11" t="s">
        <v>1653</v>
      </c>
      <c r="C840" s="21" t="str">
        <f t="shared" si="31"/>
        <v>Bogotá/Pequeñas Causas</v>
      </c>
      <c r="D840" s="13" t="s">
        <v>1714</v>
      </c>
      <c r="E840" s="5" t="s">
        <v>1715</v>
      </c>
      <c r="F840" s="6">
        <v>12</v>
      </c>
      <c r="G840" s="6">
        <v>1170</v>
      </c>
      <c r="H840" s="6">
        <v>97.500000000000014</v>
      </c>
      <c r="I840" s="6">
        <v>1314</v>
      </c>
      <c r="J840" s="6">
        <v>109.49999999999999</v>
      </c>
      <c r="K840" s="6">
        <v>1498</v>
      </c>
      <c r="L840" s="6">
        <v>82.666666666666671</v>
      </c>
      <c r="M840" s="6">
        <v>14.833333333333332</v>
      </c>
      <c r="N840" s="6">
        <v>0</v>
      </c>
      <c r="O840" s="6">
        <v>95.416666666666657</v>
      </c>
      <c r="P840" s="6">
        <v>14.083333333333332</v>
      </c>
      <c r="Q840" s="6">
        <v>0</v>
      </c>
      <c r="R840" t="str">
        <f t="shared" si="30"/>
        <v>Bogotá,Pequeñas Causas,Bogotá/Pequeñas Causas,Juzgado 025 de Pequeñas Causas y Competencia Múltiple de Bogotá,JAIRO  MANCILLA MARTINEZ,12,1170,97.5,1314,109.5,1498,82.6666666666667,14.8333333333333,0,95.4166666666667,14.0833333333333,0</v>
      </c>
    </row>
    <row r="841" spans="1:18" ht="105" x14ac:dyDescent="0.25">
      <c r="A841" s="18" t="s">
        <v>69</v>
      </c>
      <c r="B841" s="11" t="s">
        <v>1653</v>
      </c>
      <c r="C841" s="21" t="str">
        <f t="shared" si="31"/>
        <v>Bogotá/Pequeñas Causas</v>
      </c>
      <c r="D841" s="13" t="s">
        <v>1716</v>
      </c>
      <c r="E841" s="5" t="s">
        <v>91</v>
      </c>
      <c r="F841" s="6">
        <v>9</v>
      </c>
      <c r="G841" s="6">
        <v>1050</v>
      </c>
      <c r="H841" s="6">
        <v>116.66666666666667</v>
      </c>
      <c r="I841" s="6">
        <v>1210</v>
      </c>
      <c r="J841" s="6">
        <v>134.44444444444446</v>
      </c>
      <c r="K841" s="6">
        <v>838</v>
      </c>
      <c r="L841" s="6">
        <v>92.888888888888886</v>
      </c>
      <c r="M841" s="6">
        <v>23.555555555555554</v>
      </c>
      <c r="N841" s="6">
        <v>0.22222222222222221</v>
      </c>
      <c r="O841" s="6">
        <v>111.22222222222223</v>
      </c>
      <c r="P841" s="6">
        <v>23</v>
      </c>
      <c r="Q841" s="6">
        <v>0.22222222222222221</v>
      </c>
      <c r="R841" t="str">
        <f t="shared" si="30"/>
        <v>Bogotá,Pequeñas Causas,Bogotá/Pequeñas Causas,Juzgado 068 de Pequeñas Causas y Competencia Múltiple de Bogotá,DORA ALEJANDRA VALENCIA  TOVAR,9,1050,116.666666666667,1210,134.444444444444,838,92.8888888888889,23.5555555555556,0.222222222222222,111.222222222222,23,0.222222222222222</v>
      </c>
    </row>
    <row r="842" spans="1:18" ht="105" x14ac:dyDescent="0.25">
      <c r="A842" s="18" t="s">
        <v>69</v>
      </c>
      <c r="B842" s="11" t="s">
        <v>1653</v>
      </c>
      <c r="C842" s="21" t="str">
        <f t="shared" si="31"/>
        <v>Bogotá/Pequeñas Causas</v>
      </c>
      <c r="D842" s="13" t="s">
        <v>1717</v>
      </c>
      <c r="E842" s="5" t="s">
        <v>1718</v>
      </c>
      <c r="F842" s="6">
        <v>12</v>
      </c>
      <c r="G842" s="6">
        <v>2162</v>
      </c>
      <c r="H842" s="6">
        <v>180.16666666666669</v>
      </c>
      <c r="I842" s="6">
        <v>1204</v>
      </c>
      <c r="J842" s="6">
        <v>100.3333333333333</v>
      </c>
      <c r="K842" s="6">
        <v>1220</v>
      </c>
      <c r="L842" s="6">
        <v>159.41666666666666</v>
      </c>
      <c r="M842" s="6">
        <v>20.666666666666668</v>
      </c>
      <c r="N842" s="6">
        <v>8.3333333333333329E-2</v>
      </c>
      <c r="O842" s="6">
        <v>79.999999999999986</v>
      </c>
      <c r="P842" s="6">
        <v>20.25</v>
      </c>
      <c r="Q842" s="6">
        <v>8.3333333333333329E-2</v>
      </c>
      <c r="R842" t="str">
        <f t="shared" si="30"/>
        <v>Bogotá,Pequeñas Causas,Bogotá/Pequeñas Causas,Juzgado 067 de Pequeñas Causas y Competencia Múltiple de Bogotá,JORGE ANDRES VELASCO  HERNANDEZ,12,2162,180.166666666667,1204,100.333333333333,1220,159.416666666667,20.6666666666667,0.0833333333333333,80,20.25,0.0833333333333333</v>
      </c>
    </row>
    <row r="843" spans="1:18" ht="105" x14ac:dyDescent="0.25">
      <c r="A843" s="18" t="s">
        <v>69</v>
      </c>
      <c r="B843" s="11" t="s">
        <v>1653</v>
      </c>
      <c r="C843" s="21" t="str">
        <f t="shared" si="31"/>
        <v>Bogotá/Pequeñas Causas</v>
      </c>
      <c r="D843" s="13" t="s">
        <v>1719</v>
      </c>
      <c r="E843" s="5" t="s">
        <v>1720</v>
      </c>
      <c r="F843" s="6">
        <v>12</v>
      </c>
      <c r="G843" s="6">
        <v>2033</v>
      </c>
      <c r="H843" s="6">
        <v>169.41666666666663</v>
      </c>
      <c r="I843" s="6">
        <v>1173</v>
      </c>
      <c r="J843" s="6">
        <v>97.75</v>
      </c>
      <c r="K843" s="6">
        <v>1544</v>
      </c>
      <c r="L843" s="6">
        <v>145.41666666666663</v>
      </c>
      <c r="M843" s="6">
        <v>23.916666666666668</v>
      </c>
      <c r="N843" s="6">
        <v>8.3333333333333329E-2</v>
      </c>
      <c r="O843" s="6">
        <v>73.916666666666671</v>
      </c>
      <c r="P843" s="6">
        <v>23.75</v>
      </c>
      <c r="Q843" s="6">
        <v>8.3333333333333329E-2</v>
      </c>
      <c r="R843" t="str">
        <f t="shared" si="30"/>
        <v>Bogotá,Pequeñas Causas,Bogotá/Pequeñas Causas,Juzgado 054 de Pequeñas Causas y Competencia Múltiple de Bogotá,LIDA MAGNOLIA AVILA VASQUEZ,12,2033,169.416666666667,1173,97.75,1544,145.416666666667,23.9166666666667,0.0833333333333333,73.9166666666667,23.75,0.0833333333333333</v>
      </c>
    </row>
    <row r="844" spans="1:18" ht="105" x14ac:dyDescent="0.25">
      <c r="A844" s="18" t="s">
        <v>69</v>
      </c>
      <c r="B844" s="11" t="s">
        <v>1653</v>
      </c>
      <c r="C844" s="21" t="str">
        <f t="shared" si="31"/>
        <v>Bogotá/Pequeñas Causas</v>
      </c>
      <c r="D844" s="13" t="s">
        <v>1721</v>
      </c>
      <c r="E844" s="5" t="s">
        <v>1722</v>
      </c>
      <c r="F844" s="6">
        <v>12</v>
      </c>
      <c r="G844" s="6">
        <v>2150</v>
      </c>
      <c r="H844" s="6">
        <v>179.16666666666669</v>
      </c>
      <c r="I844" s="6">
        <v>1142</v>
      </c>
      <c r="J844" s="6">
        <v>95.166666666666671</v>
      </c>
      <c r="K844" s="6">
        <v>1106</v>
      </c>
      <c r="L844" s="6">
        <v>157.25</v>
      </c>
      <c r="M844" s="6">
        <v>21.916666666666664</v>
      </c>
      <c r="N844" s="6">
        <v>0</v>
      </c>
      <c r="O844" s="6">
        <v>73.833333333333329</v>
      </c>
      <c r="P844" s="6">
        <v>21.333333333333336</v>
      </c>
      <c r="Q844" s="6">
        <v>0</v>
      </c>
      <c r="R844" t="str">
        <f t="shared" si="30"/>
        <v>Bogotá,Pequeñas Causas,Bogotá/Pequeñas Causas,Juzgado 055 de Pequeñas Causas y Competencia Múltiple de Bogotá,MARTHA INES  MUÑOZ RODRIGUEZ,12,2150,179.166666666667,1142,95.1666666666667,1106,157.25,21.9166666666667,0,73.8333333333333,21.3333333333333,0</v>
      </c>
    </row>
    <row r="845" spans="1:18" ht="105" x14ac:dyDescent="0.25">
      <c r="A845" s="18" t="s">
        <v>69</v>
      </c>
      <c r="B845" s="11" t="s">
        <v>1653</v>
      </c>
      <c r="C845" s="21" t="str">
        <f t="shared" si="31"/>
        <v>Bogotá/Pequeñas Causas</v>
      </c>
      <c r="D845" s="13" t="s">
        <v>1723</v>
      </c>
      <c r="E845" s="5" t="s">
        <v>1724</v>
      </c>
      <c r="F845" s="6">
        <v>12</v>
      </c>
      <c r="G845" s="6">
        <v>2025</v>
      </c>
      <c r="H845" s="6">
        <v>168.74999999999997</v>
      </c>
      <c r="I845" s="6">
        <v>1131</v>
      </c>
      <c r="J845" s="6">
        <v>94.25</v>
      </c>
      <c r="K845" s="6">
        <v>1279</v>
      </c>
      <c r="L845" s="6">
        <v>146.91666666666663</v>
      </c>
      <c r="M845" s="6">
        <v>21.749999999999996</v>
      </c>
      <c r="N845" s="6">
        <v>8.3333333333333329E-2</v>
      </c>
      <c r="O845" s="6">
        <v>74</v>
      </c>
      <c r="P845" s="6">
        <v>20.166666666666671</v>
      </c>
      <c r="Q845" s="6">
        <v>8.3333333333333329E-2</v>
      </c>
      <c r="R845" t="str">
        <f t="shared" si="30"/>
        <v>Bogotá,Pequeñas Causas,Bogotá/Pequeñas Causas,Juzgado 056 de Pequeñas Causas y Competencia Múltiple de Bogotá,DIANA CAROLINA ARIZA TAMAYO,12,2025,168.75,1131,94.25,1279,146.916666666667,21.75,0.0833333333333333,74,20.1666666666667,0.0833333333333333</v>
      </c>
    </row>
    <row r="846" spans="1:18" ht="105" x14ac:dyDescent="0.25">
      <c r="A846" s="18" t="s">
        <v>69</v>
      </c>
      <c r="B846" s="11" t="s">
        <v>1653</v>
      </c>
      <c r="C846" s="21" t="str">
        <f t="shared" si="31"/>
        <v>Bogotá/Pequeñas Causas</v>
      </c>
      <c r="D846" s="13" t="s">
        <v>1725</v>
      </c>
      <c r="E846" s="5" t="s">
        <v>1726</v>
      </c>
      <c r="F846" s="6">
        <v>12</v>
      </c>
      <c r="G846" s="6">
        <v>2119</v>
      </c>
      <c r="H846" s="6">
        <v>176.58333333333331</v>
      </c>
      <c r="I846" s="6">
        <v>1125</v>
      </c>
      <c r="J846" s="6">
        <v>93.749999999999986</v>
      </c>
      <c r="K846" s="6">
        <v>1640</v>
      </c>
      <c r="L846" s="6">
        <v>152.08333333333331</v>
      </c>
      <c r="M846" s="6">
        <v>24.499999999999993</v>
      </c>
      <c r="N846" s="6">
        <v>0</v>
      </c>
      <c r="O846" s="6">
        <v>70.083333333333329</v>
      </c>
      <c r="P846" s="6">
        <v>23.666666666666661</v>
      </c>
      <c r="Q846" s="6">
        <v>0</v>
      </c>
      <c r="R846" t="str">
        <f t="shared" si="30"/>
        <v>Bogotá,Pequeñas Causas,Bogotá/Pequeñas Causas,Juzgado 053 de Pequeñas Causas y Competencia Múltiple de Bogotá,ROCIO CECILIA CASTILLO MARIÑO,12,2119,176.583333333333,1125,93.75,1640,152.083333333333,24.5,0,70.0833333333333,23.6666666666667,0</v>
      </c>
    </row>
    <row r="847" spans="1:18" ht="105" x14ac:dyDescent="0.25">
      <c r="A847" s="11" t="s">
        <v>69</v>
      </c>
      <c r="B847" s="11" t="s">
        <v>1653</v>
      </c>
      <c r="C847" s="21" t="str">
        <f t="shared" si="31"/>
        <v>Bogotá/Pequeñas Causas</v>
      </c>
      <c r="D847" s="13" t="s">
        <v>1727</v>
      </c>
      <c r="E847" s="13" t="s">
        <v>1728</v>
      </c>
      <c r="F847" s="6">
        <v>12</v>
      </c>
      <c r="G847" s="6">
        <v>2190</v>
      </c>
      <c r="H847" s="6">
        <v>182.5</v>
      </c>
      <c r="I847" s="6">
        <v>1121</v>
      </c>
      <c r="J847" s="6">
        <v>93.416666666666643</v>
      </c>
      <c r="K847" s="6">
        <v>1543</v>
      </c>
      <c r="L847" s="6">
        <v>158.49999999999997</v>
      </c>
      <c r="M847" s="6">
        <v>24</v>
      </c>
      <c r="N847" s="6">
        <v>0</v>
      </c>
      <c r="O847" s="6">
        <v>70.333333333333329</v>
      </c>
      <c r="P847" s="6">
        <v>23.083333333333336</v>
      </c>
      <c r="Q847" s="6">
        <v>0</v>
      </c>
      <c r="R847" t="str">
        <f t="shared" si="30"/>
        <v>Bogotá,Pequeñas Causas,Bogotá/Pequeñas Causas,Juzgado 060 de Pequeñas Causas y Competencia Múltiple de Bogotá,MAURICIO DE LOS REYES CABEZA CABEZA,12,2190,182.5,1121,93.4166666666666,1543,158.5,24,0,70.3333333333333,23.0833333333333,0</v>
      </c>
    </row>
    <row r="848" spans="1:18" ht="105" x14ac:dyDescent="0.25">
      <c r="A848" s="18" t="s">
        <v>69</v>
      </c>
      <c r="B848" s="11" t="s">
        <v>1653</v>
      </c>
      <c r="C848" s="21" t="str">
        <f t="shared" si="31"/>
        <v>Bogotá/Pequeñas Causas</v>
      </c>
      <c r="D848" s="13" t="s">
        <v>1729</v>
      </c>
      <c r="E848" s="5" t="s">
        <v>1730</v>
      </c>
      <c r="F848" s="6">
        <v>12</v>
      </c>
      <c r="G848" s="6">
        <v>2553</v>
      </c>
      <c r="H848" s="6">
        <v>212.75000000000006</v>
      </c>
      <c r="I848" s="6">
        <v>1115</v>
      </c>
      <c r="J848" s="6">
        <v>92.916666666666671</v>
      </c>
      <c r="K848" s="6">
        <v>1150</v>
      </c>
      <c r="L848" s="6">
        <v>191.25000000000006</v>
      </c>
      <c r="M848" s="6">
        <v>21.5</v>
      </c>
      <c r="N848" s="6">
        <v>0</v>
      </c>
      <c r="O848" s="6">
        <v>71.666666666666671</v>
      </c>
      <c r="P848" s="6">
        <v>21.249999999999996</v>
      </c>
      <c r="Q848" s="6">
        <v>0</v>
      </c>
      <c r="R848" t="str">
        <f t="shared" si="30"/>
        <v>Bogotá,Pequeñas Causas,Bogotá/Pequeñas Causas,Juzgado 058 de Pequeñas Causas y Competencia Múltiple de Bogotá,JOHN SANDER GARAVITO SEGURA,12,2553,212.75,1115,92.9166666666667,1150,191.25,21.5,0,71.6666666666667,21.25,0</v>
      </c>
    </row>
    <row r="849" spans="1:18" ht="105" x14ac:dyDescent="0.25">
      <c r="A849" s="18" t="s">
        <v>69</v>
      </c>
      <c r="B849" s="11" t="s">
        <v>1653</v>
      </c>
      <c r="C849" s="21" t="str">
        <f t="shared" si="31"/>
        <v>Bogotá/Pequeñas Causas</v>
      </c>
      <c r="D849" s="13" t="s">
        <v>1731</v>
      </c>
      <c r="E849" s="5" t="s">
        <v>1732</v>
      </c>
      <c r="F849" s="6">
        <v>12</v>
      </c>
      <c r="G849" s="6">
        <v>2080</v>
      </c>
      <c r="H849" s="6">
        <v>173.33333333333331</v>
      </c>
      <c r="I849" s="6">
        <v>1102</v>
      </c>
      <c r="J849" s="6">
        <v>91.833333333333329</v>
      </c>
      <c r="K849" s="6">
        <v>1344</v>
      </c>
      <c r="L849" s="6">
        <v>154.16666666666666</v>
      </c>
      <c r="M849" s="6">
        <v>19.166666666666664</v>
      </c>
      <c r="N849" s="6">
        <v>0</v>
      </c>
      <c r="O849" s="6">
        <v>73.666666666666671</v>
      </c>
      <c r="P849" s="6">
        <v>18.166666666666668</v>
      </c>
      <c r="Q849" s="6">
        <v>0</v>
      </c>
      <c r="R849" t="str">
        <f t="shared" si="30"/>
        <v>Bogotá,Pequeñas Causas,Bogotá/Pequeñas Causas,Juzgado 044 de Pequeñas Causas y Competencia Múltiple de Bogotá,KAREN JOHANNA MEJIA TORO,12,2080,173.333333333333,1102,91.8333333333333,1344,154.166666666667,19.1666666666667,0,73.6666666666667,18.1666666666667,0</v>
      </c>
    </row>
    <row r="850" spans="1:18" ht="105" x14ac:dyDescent="0.25">
      <c r="A850" s="18" t="s">
        <v>69</v>
      </c>
      <c r="B850" s="11" t="s">
        <v>1653</v>
      </c>
      <c r="C850" s="21" t="str">
        <f t="shared" si="31"/>
        <v>Bogotá/Pequeñas Causas</v>
      </c>
      <c r="D850" s="13" t="s">
        <v>1733</v>
      </c>
      <c r="E850" s="5" t="s">
        <v>1734</v>
      </c>
      <c r="F850" s="6">
        <v>12</v>
      </c>
      <c r="G850" s="6">
        <v>1692</v>
      </c>
      <c r="H850" s="6">
        <v>141</v>
      </c>
      <c r="I850" s="6">
        <v>1100</v>
      </c>
      <c r="J850" s="6">
        <v>91.666666666666657</v>
      </c>
      <c r="K850" s="6">
        <v>1337</v>
      </c>
      <c r="L850" s="6">
        <v>119.58333333333333</v>
      </c>
      <c r="M850" s="6">
        <v>21.416666666666664</v>
      </c>
      <c r="N850" s="6">
        <v>0</v>
      </c>
      <c r="O850" s="6">
        <v>68.083333333333314</v>
      </c>
      <c r="P850" s="6">
        <v>23.583333333333332</v>
      </c>
      <c r="Q850" s="6">
        <v>0</v>
      </c>
      <c r="R850" t="str">
        <f t="shared" si="30"/>
        <v>Bogotá,Pequeñas Causas,Bogotá/Pequeñas Causas,Juzgado 052 de Pequeñas Causas y Competencia Múltiple de Bogotá,FIDEL SEGUNDO MENCO  MORALES,12,1692,141,1100,91.6666666666667,1337,119.583333333333,21.4166666666667,0,68.0833333333333,23.5833333333333,0</v>
      </c>
    </row>
    <row r="851" spans="1:18" ht="105" x14ac:dyDescent="0.25">
      <c r="A851" s="18" t="s">
        <v>69</v>
      </c>
      <c r="B851" s="11" t="s">
        <v>1653</v>
      </c>
      <c r="C851" s="21" t="str">
        <f t="shared" si="31"/>
        <v>Bogotá/Pequeñas Causas</v>
      </c>
      <c r="D851" s="13" t="s">
        <v>1735</v>
      </c>
      <c r="E851" s="5" t="s">
        <v>1736</v>
      </c>
      <c r="F851" s="6">
        <v>12</v>
      </c>
      <c r="G851" s="6">
        <v>2074</v>
      </c>
      <c r="H851" s="6">
        <v>172.83333333333331</v>
      </c>
      <c r="I851" s="6">
        <v>1094</v>
      </c>
      <c r="J851" s="6">
        <v>91.166666666666643</v>
      </c>
      <c r="K851" s="6">
        <v>1483</v>
      </c>
      <c r="L851" s="6">
        <v>150.58333333333334</v>
      </c>
      <c r="M851" s="6">
        <v>22.083333333333339</v>
      </c>
      <c r="N851" s="6">
        <v>0.16666666666666671</v>
      </c>
      <c r="O851" s="6">
        <v>70.583333333333314</v>
      </c>
      <c r="P851" s="6">
        <v>20.416666666666668</v>
      </c>
      <c r="Q851" s="6">
        <v>0.16666666666666671</v>
      </c>
      <c r="R851" t="str">
        <f t="shared" si="30"/>
        <v>Bogotá,Pequeñas Causas,Bogotá/Pequeñas Causas,Juzgado 051 de Pequeñas Causas y Competencia Múltiple de Bogotá,LUIS GUILLERMO NARVAEZ SOLANO,12,2074,172.833333333333,1094,91.1666666666666,1483,150.583333333333,22.0833333333333,0.166666666666667,70.5833333333333,20.4166666666667,0.166666666666667</v>
      </c>
    </row>
    <row r="852" spans="1:18" ht="105" x14ac:dyDescent="0.25">
      <c r="A852" s="18" t="s">
        <v>69</v>
      </c>
      <c r="B852" s="11" t="s">
        <v>1653</v>
      </c>
      <c r="C852" s="21" t="str">
        <f t="shared" si="31"/>
        <v>Bogotá/Pequeñas Causas</v>
      </c>
      <c r="D852" s="13" t="s">
        <v>1737</v>
      </c>
      <c r="E852" s="5" t="s">
        <v>1738</v>
      </c>
      <c r="F852" s="6">
        <v>12</v>
      </c>
      <c r="G852" s="6">
        <v>2547</v>
      </c>
      <c r="H852" s="6">
        <v>212.25000000000014</v>
      </c>
      <c r="I852" s="6">
        <v>1091</v>
      </c>
      <c r="J852" s="6">
        <v>90.916666666666657</v>
      </c>
      <c r="K852" s="6">
        <v>1304</v>
      </c>
      <c r="L852" s="6">
        <v>190.50000000000009</v>
      </c>
      <c r="M852" s="6">
        <v>21.749999999999996</v>
      </c>
      <c r="N852" s="6">
        <v>0</v>
      </c>
      <c r="O852" s="6">
        <v>69.833333333333329</v>
      </c>
      <c r="P852" s="6">
        <v>21.083333333333332</v>
      </c>
      <c r="Q852" s="6">
        <v>0</v>
      </c>
      <c r="R852" t="str">
        <f t="shared" si="30"/>
        <v>Bogotá,Pequeñas Causas,Bogotá/Pequeñas Causas,Juzgado 050 de Pequeñas Causas y Competencia Múltiple de Bogotá,JOHN FREDY GALVIS ARANDA,12,2547,212.25,1091,90.9166666666667,1304,190.5,21.75,0,69.8333333333333,21.0833333333333,0</v>
      </c>
    </row>
    <row r="853" spans="1:18" ht="105" x14ac:dyDescent="0.25">
      <c r="A853" s="18" t="s">
        <v>69</v>
      </c>
      <c r="B853" s="11" t="s">
        <v>1653</v>
      </c>
      <c r="C853" s="21" t="str">
        <f t="shared" si="31"/>
        <v>Bogotá/Pequeñas Causas</v>
      </c>
      <c r="D853" s="13" t="s">
        <v>1739</v>
      </c>
      <c r="E853" s="5" t="s">
        <v>1740</v>
      </c>
      <c r="F853" s="6">
        <v>12</v>
      </c>
      <c r="G853" s="6">
        <v>2140</v>
      </c>
      <c r="H853" s="6">
        <v>178.33333333333337</v>
      </c>
      <c r="I853" s="6">
        <v>1090</v>
      </c>
      <c r="J853" s="6">
        <v>90.833333333333329</v>
      </c>
      <c r="K853" s="6">
        <v>1160</v>
      </c>
      <c r="L853" s="6">
        <v>164.50000000000003</v>
      </c>
      <c r="M853" s="6">
        <v>13.833333333333332</v>
      </c>
      <c r="N853" s="6">
        <v>0</v>
      </c>
      <c r="O853" s="6">
        <v>77.499999999999986</v>
      </c>
      <c r="P853" s="6">
        <v>13.333333333333336</v>
      </c>
      <c r="Q853" s="6">
        <v>0</v>
      </c>
      <c r="R853" t="str">
        <f t="shared" si="30"/>
        <v>Bogotá,Pequeñas Causas,Bogotá/Pequeñas Causas,Juzgado 020 de Pequeñas Causas y Competencia Múltiple de Bogotá,FRANCY HELENA MORALES  DIAZ,12,2140,178.333333333333,1090,90.8333333333333,1160,164.5,13.8333333333333,0,77.5,13.3333333333333,0</v>
      </c>
    </row>
    <row r="854" spans="1:18" ht="105" x14ac:dyDescent="0.25">
      <c r="A854" s="18" t="s">
        <v>69</v>
      </c>
      <c r="B854" s="11" t="s">
        <v>1653</v>
      </c>
      <c r="C854" s="21" t="str">
        <f t="shared" si="31"/>
        <v>Bogotá/Pequeñas Causas</v>
      </c>
      <c r="D854" s="13" t="s">
        <v>1741</v>
      </c>
      <c r="E854" s="5" t="s">
        <v>1742</v>
      </c>
      <c r="F854" s="6">
        <v>12</v>
      </c>
      <c r="G854" s="6">
        <v>2266</v>
      </c>
      <c r="H854" s="6">
        <v>188.83333333333337</v>
      </c>
      <c r="I854" s="6">
        <v>1086</v>
      </c>
      <c r="J854" s="6">
        <v>90.5</v>
      </c>
      <c r="K854" s="6">
        <v>990</v>
      </c>
      <c r="L854" s="6">
        <v>167.83333333333337</v>
      </c>
      <c r="M854" s="6">
        <v>20.916666666666671</v>
      </c>
      <c r="N854" s="6">
        <v>8.3333333333333329E-2</v>
      </c>
      <c r="O854" s="6">
        <v>70.333333333333343</v>
      </c>
      <c r="P854" s="6">
        <v>20.083333333333336</v>
      </c>
      <c r="Q854" s="6">
        <v>8.3333333333333329E-2</v>
      </c>
      <c r="R854" t="str">
        <f t="shared" si="30"/>
        <v>Bogotá,Pequeñas Causas,Bogotá/Pequeñas Causas,Juzgado 064 de Pequeñas Causas y Competencia Múltiple de Bogotá,CATHERINE LUCIA VILLADA RUIZ,12,2266,188.833333333333,1086,90.5,990,167.833333333333,20.9166666666667,0.0833333333333333,70.3333333333333,20.0833333333333,0.0833333333333333</v>
      </c>
    </row>
    <row r="855" spans="1:18" ht="105" x14ac:dyDescent="0.25">
      <c r="A855" s="18" t="s">
        <v>69</v>
      </c>
      <c r="B855" s="11" t="s">
        <v>1653</v>
      </c>
      <c r="C855" s="21" t="str">
        <f t="shared" si="31"/>
        <v>Bogotá/Pequeñas Causas</v>
      </c>
      <c r="D855" s="13" t="s">
        <v>1743</v>
      </c>
      <c r="E855" s="5" t="s">
        <v>1744</v>
      </c>
      <c r="F855" s="6">
        <v>12</v>
      </c>
      <c r="G855" s="6">
        <v>2286</v>
      </c>
      <c r="H855" s="6">
        <v>190.5</v>
      </c>
      <c r="I855" s="6">
        <v>1077</v>
      </c>
      <c r="J855" s="6">
        <v>89.749999999999957</v>
      </c>
      <c r="K855" s="6">
        <v>1044</v>
      </c>
      <c r="L855" s="6">
        <v>169.75</v>
      </c>
      <c r="M855" s="6">
        <v>20.666666666666668</v>
      </c>
      <c r="N855" s="6">
        <v>8.3333333333333329E-2</v>
      </c>
      <c r="O855" s="6">
        <v>69.749999999999957</v>
      </c>
      <c r="P855" s="6">
        <v>19.916666666666664</v>
      </c>
      <c r="Q855" s="6">
        <v>8.3333333333333329E-2</v>
      </c>
      <c r="R855" t="str">
        <f t="shared" si="30"/>
        <v>Bogotá,Pequeñas Causas,Bogotá/Pequeñas Causas,Juzgado 059 de Pequeñas Causas y Competencia Múltiple de Bogotá,OSCAR GIAMPIERO POLO SERRANO,12,2286,190.5,1077,89.75,1044,169.75,20.6666666666667,0.0833333333333333,69.75,19.9166666666667,0.0833333333333333</v>
      </c>
    </row>
    <row r="856" spans="1:18" ht="105" x14ac:dyDescent="0.25">
      <c r="A856" s="18" t="s">
        <v>69</v>
      </c>
      <c r="B856" s="11" t="s">
        <v>1653</v>
      </c>
      <c r="C856" s="21" t="str">
        <f t="shared" si="31"/>
        <v>Bogotá/Pequeñas Causas</v>
      </c>
      <c r="D856" s="13" t="s">
        <v>1745</v>
      </c>
      <c r="E856" s="5" t="s">
        <v>1746</v>
      </c>
      <c r="F856" s="6">
        <v>12</v>
      </c>
      <c r="G856" s="6">
        <v>2586</v>
      </c>
      <c r="H856" s="6">
        <v>215.5</v>
      </c>
      <c r="I856" s="6">
        <v>1042</v>
      </c>
      <c r="J856" s="6">
        <v>86.833333333333343</v>
      </c>
      <c r="K856" s="6">
        <v>1476</v>
      </c>
      <c r="L856" s="6">
        <v>201.75000000000003</v>
      </c>
      <c r="M856" s="6">
        <v>13.75</v>
      </c>
      <c r="N856" s="6">
        <v>0</v>
      </c>
      <c r="O856" s="6">
        <v>72.833333333333329</v>
      </c>
      <c r="P856" s="6">
        <v>14</v>
      </c>
      <c r="Q856" s="6">
        <v>0</v>
      </c>
      <c r="R856" t="str">
        <f t="shared" si="30"/>
        <v>Bogotá,Pequeñas Causas,Bogotá/Pequeñas Causas,Juzgado 024 de Pequeñas Causas y Competencia Múltiple de Bogotá,DIANA GARCIA  MOSQUERA,12,2586,215.5,1042,86.8333333333333,1476,201.75,13.75,0,72.8333333333333,14,0</v>
      </c>
    </row>
    <row r="857" spans="1:18" ht="105" x14ac:dyDescent="0.25">
      <c r="A857" s="18" t="s">
        <v>69</v>
      </c>
      <c r="B857" s="11" t="s">
        <v>1653</v>
      </c>
      <c r="C857" s="21" t="str">
        <f t="shared" si="31"/>
        <v>Bogotá/Pequeñas Causas</v>
      </c>
      <c r="D857" s="13" t="s">
        <v>1747</v>
      </c>
      <c r="E857" s="5" t="s">
        <v>1748</v>
      </c>
      <c r="F857" s="6">
        <v>12</v>
      </c>
      <c r="G857" s="6">
        <v>2280</v>
      </c>
      <c r="H857" s="6">
        <v>190.00000000000003</v>
      </c>
      <c r="I857" s="6">
        <v>1030</v>
      </c>
      <c r="J857" s="6">
        <v>85.833333333333357</v>
      </c>
      <c r="K857" s="6">
        <v>1414</v>
      </c>
      <c r="L857" s="6">
        <v>167.75000000000003</v>
      </c>
      <c r="M857" s="6">
        <v>22.000000000000004</v>
      </c>
      <c r="N857" s="6">
        <v>0.25</v>
      </c>
      <c r="O857" s="6">
        <v>64.333333333333343</v>
      </c>
      <c r="P857" s="6">
        <v>21.25</v>
      </c>
      <c r="Q857" s="6">
        <v>0.25</v>
      </c>
      <c r="R857" t="str">
        <f t="shared" si="30"/>
        <v>Bogotá,Pequeñas Causas,Bogotá/Pequeñas Causas,Juzgado 047 de Pequeñas Causas y Competencia Múltiple de Bogotá,MIGUEL ANGEL TORRES SANCHEZ,12,2280,190,1030,85.8333333333334,1414,167.75,22,0.25,64.3333333333333,21.25,0.25</v>
      </c>
    </row>
    <row r="858" spans="1:18" ht="105" x14ac:dyDescent="0.25">
      <c r="A858" s="11" t="s">
        <v>69</v>
      </c>
      <c r="B858" s="11" t="s">
        <v>1653</v>
      </c>
      <c r="C858" s="21" t="str">
        <f t="shared" si="31"/>
        <v>Bogotá/Pequeñas Causas</v>
      </c>
      <c r="D858" s="13" t="s">
        <v>1749</v>
      </c>
      <c r="E858" s="13" t="s">
        <v>1750</v>
      </c>
      <c r="F858" s="6">
        <v>12</v>
      </c>
      <c r="G858" s="6">
        <v>2125</v>
      </c>
      <c r="H858" s="6">
        <v>177.08333333333337</v>
      </c>
      <c r="I858" s="6">
        <v>1029</v>
      </c>
      <c r="J858" s="6">
        <v>85.749999999999986</v>
      </c>
      <c r="K858" s="6">
        <v>1397</v>
      </c>
      <c r="L858" s="6">
        <v>156.91666666666669</v>
      </c>
      <c r="M858" s="6">
        <v>20.083333333333336</v>
      </c>
      <c r="N858" s="6">
        <v>8.3333333333333329E-2</v>
      </c>
      <c r="O858" s="6">
        <v>66.999999999999986</v>
      </c>
      <c r="P858" s="6">
        <v>18.666666666666668</v>
      </c>
      <c r="Q858" s="6">
        <v>8.3333333333333329E-2</v>
      </c>
      <c r="R858" t="str">
        <f t="shared" si="30"/>
        <v>Bogotá,Pequeñas Causas,Bogotá/Pequeñas Causas,Juzgado 065 de Pequeñas Causas y Competencia Múltiple de Bogotá,JOHN JELVER GOMEZ  PIÑA,12,2125,177.083333333333,1029,85.75,1397,156.916666666667,20.0833333333333,0.0833333333333333,67,18.6666666666667,0.0833333333333333</v>
      </c>
    </row>
    <row r="859" spans="1:18" ht="105" x14ac:dyDescent="0.25">
      <c r="A859" s="18" t="s">
        <v>69</v>
      </c>
      <c r="B859" s="11" t="s">
        <v>1653</v>
      </c>
      <c r="C859" s="21" t="str">
        <f t="shared" si="31"/>
        <v>Bogotá/Pequeñas Causas</v>
      </c>
      <c r="D859" s="13" t="s">
        <v>1751</v>
      </c>
      <c r="E859" s="5" t="s">
        <v>1752</v>
      </c>
      <c r="F859" s="6">
        <v>12</v>
      </c>
      <c r="G859" s="6">
        <v>2125</v>
      </c>
      <c r="H859" s="6">
        <v>177.08333333333334</v>
      </c>
      <c r="I859" s="6">
        <v>1021</v>
      </c>
      <c r="J859" s="6">
        <v>85.083333333333329</v>
      </c>
      <c r="K859" s="6">
        <v>1444</v>
      </c>
      <c r="L859" s="6">
        <v>162.75</v>
      </c>
      <c r="M859" s="6">
        <v>14.333333333333332</v>
      </c>
      <c r="N859" s="6">
        <v>0</v>
      </c>
      <c r="O859" s="6">
        <v>71</v>
      </c>
      <c r="P859" s="6">
        <v>14.083333333333334</v>
      </c>
      <c r="Q859" s="6">
        <v>0</v>
      </c>
      <c r="R859" t="str">
        <f t="shared" si="30"/>
        <v>Bogotá,Pequeñas Causas,Bogotá/Pequeñas Causas,Juzgado 021 de Pequeñas Causas y Competencia Múltiple de Bogotá,JAIRO EDINSON ROJAS GASCA,12,2125,177.083333333333,1021,85.0833333333333,1444,162.75,14.3333333333333,0,71,14.0833333333333,0</v>
      </c>
    </row>
    <row r="860" spans="1:18" ht="105" x14ac:dyDescent="0.25">
      <c r="A860" s="18" t="s">
        <v>69</v>
      </c>
      <c r="B860" s="11" t="s">
        <v>1653</v>
      </c>
      <c r="C860" s="21" t="str">
        <f t="shared" si="31"/>
        <v>Bogotá/Pequeñas Causas</v>
      </c>
      <c r="D860" s="13" t="s">
        <v>1753</v>
      </c>
      <c r="E860" s="5" t="s">
        <v>1754</v>
      </c>
      <c r="F860" s="6">
        <v>12</v>
      </c>
      <c r="G860" s="6">
        <v>2458</v>
      </c>
      <c r="H860" s="6">
        <v>204.8333333333334</v>
      </c>
      <c r="I860" s="6">
        <v>989</v>
      </c>
      <c r="J860" s="6">
        <v>82.416666666666643</v>
      </c>
      <c r="K860" s="6">
        <v>1454</v>
      </c>
      <c r="L860" s="6">
        <v>185.41666666666671</v>
      </c>
      <c r="M860" s="6">
        <v>19.416666666666664</v>
      </c>
      <c r="N860" s="6">
        <v>0</v>
      </c>
      <c r="O860" s="6">
        <v>63.999999999999986</v>
      </c>
      <c r="P860" s="6">
        <v>18.416666666666668</v>
      </c>
      <c r="Q860" s="6">
        <v>0</v>
      </c>
      <c r="R860" t="str">
        <f t="shared" si="30"/>
        <v>Bogotá,Pequeñas Causas,Bogotá/Pequeñas Causas,Juzgado 057 de Pequeñas Causas y Competencia Múltiple de Bogotá,FULVIO CORREAL SANCHEZ,12,2458,204.833333333333,989,82.4166666666666,1454,185.416666666667,19.4166666666667,0,64,18.4166666666667,0</v>
      </c>
    </row>
    <row r="861" spans="1:18" ht="105" x14ac:dyDescent="0.25">
      <c r="A861" s="11" t="s">
        <v>69</v>
      </c>
      <c r="B861" s="11" t="s">
        <v>1653</v>
      </c>
      <c r="C861" s="21" t="str">
        <f t="shared" si="31"/>
        <v>Bogotá/Pequeñas Causas</v>
      </c>
      <c r="D861" s="13" t="s">
        <v>1755</v>
      </c>
      <c r="E861" s="13" t="s">
        <v>860</v>
      </c>
      <c r="F861" s="6">
        <v>12</v>
      </c>
      <c r="G861" s="6">
        <v>2132</v>
      </c>
      <c r="H861" s="6">
        <v>177.66666666666663</v>
      </c>
      <c r="I861" s="6">
        <v>974</v>
      </c>
      <c r="J861" s="6">
        <v>81.166666666666643</v>
      </c>
      <c r="K861" s="6">
        <v>1532</v>
      </c>
      <c r="L861" s="6">
        <v>156.16666666666666</v>
      </c>
      <c r="M861" s="6">
        <v>21.416666666666671</v>
      </c>
      <c r="N861" s="6">
        <v>8.3333333333333329E-2</v>
      </c>
      <c r="O861" s="6">
        <v>61.416666666666657</v>
      </c>
      <c r="P861" s="6">
        <v>19.666666666666664</v>
      </c>
      <c r="Q861" s="6">
        <v>8.3333333333333329E-2</v>
      </c>
      <c r="R861" t="str">
        <f t="shared" si="30"/>
        <v>Bogotá,Pequeñas Causas,Bogotá/Pequeñas Causas,Juzgado 043 de Pequeñas Causas y Competencia Múltiple de Bogotá,RUTH JOHANY SANCHEZ  GOMEZ,12,2132,177.666666666667,974,81.1666666666666,1532,156.166666666667,21.4166666666667,0.0833333333333333,61.4166666666667,19.6666666666667,0.0833333333333333</v>
      </c>
    </row>
    <row r="862" spans="1:18" ht="105" x14ac:dyDescent="0.25">
      <c r="A862" s="11" t="s">
        <v>69</v>
      </c>
      <c r="B862" s="11" t="s">
        <v>1653</v>
      </c>
      <c r="C862" s="21" t="str">
        <f t="shared" si="31"/>
        <v>Bogotá/Pequeñas Causas</v>
      </c>
      <c r="D862" s="13" t="s">
        <v>1756</v>
      </c>
      <c r="E862" s="13" t="s">
        <v>1757</v>
      </c>
      <c r="F862" s="6">
        <v>12</v>
      </c>
      <c r="G862" s="6">
        <v>1872</v>
      </c>
      <c r="H862" s="6">
        <v>156.00000000000006</v>
      </c>
      <c r="I862" s="6">
        <v>968</v>
      </c>
      <c r="J862" s="6">
        <v>80.666666666666657</v>
      </c>
      <c r="K862" s="6">
        <v>919</v>
      </c>
      <c r="L862" s="6">
        <v>141.33333333333334</v>
      </c>
      <c r="M862" s="6">
        <v>14.583333333333332</v>
      </c>
      <c r="N862" s="6">
        <v>8.3333333333333329E-2</v>
      </c>
      <c r="O862" s="6">
        <v>67.416666666666671</v>
      </c>
      <c r="P862" s="6">
        <v>13.166666666666668</v>
      </c>
      <c r="Q862" s="6">
        <v>8.3333333333333329E-2</v>
      </c>
      <c r="R862" t="str">
        <f t="shared" si="30"/>
        <v>Bogotá,Pequeñas Causas,Bogotá/Pequeñas Causas,Juzgado 046 de Pequeñas Causas y Competencia Múltiple de Bogotá,LILIAM MARGARITA MOUTHON  CASTRO,12,1872,156,968,80.6666666666667,919,141.333333333333,14.5833333333333,0.0833333333333333,67.4166666666667,13.1666666666667,0.0833333333333333</v>
      </c>
    </row>
    <row r="863" spans="1:18" ht="105" x14ac:dyDescent="0.25">
      <c r="A863" s="11" t="s">
        <v>69</v>
      </c>
      <c r="B863" s="11" t="s">
        <v>1653</v>
      </c>
      <c r="C863" s="21" t="str">
        <f t="shared" si="31"/>
        <v>Bogotá/Pequeñas Causas</v>
      </c>
      <c r="D863" s="13" t="s">
        <v>1758</v>
      </c>
      <c r="E863" s="13" t="s">
        <v>1759</v>
      </c>
      <c r="F863" s="6">
        <v>12</v>
      </c>
      <c r="G863" s="6">
        <v>2319</v>
      </c>
      <c r="H863" s="6">
        <v>193.25</v>
      </c>
      <c r="I863" s="6">
        <v>963</v>
      </c>
      <c r="J863" s="6">
        <v>80.25</v>
      </c>
      <c r="K863" s="6">
        <v>1484</v>
      </c>
      <c r="L863" s="6">
        <v>172.49999999999997</v>
      </c>
      <c r="M863" s="6">
        <v>20.666666666666668</v>
      </c>
      <c r="N863" s="6">
        <v>8.3333333333333329E-2</v>
      </c>
      <c r="O863" s="6">
        <v>62.000000000000007</v>
      </c>
      <c r="P863" s="6">
        <v>18.166666666666664</v>
      </c>
      <c r="Q863" s="6">
        <v>8.3333333333333329E-2</v>
      </c>
      <c r="R863" t="str">
        <f t="shared" si="30"/>
        <v>Bogotá,Pequeñas Causas,Bogotá/Pequeñas Causas,Juzgado 062 de Pequeñas Causas y Competencia Múltiple de Bogotá,FERNEY VIDALES REYES,12,2319,193.25,963,80.25,1484,172.5,20.6666666666667,0.0833333333333333,62,18.1666666666667,0.0833333333333333</v>
      </c>
    </row>
    <row r="864" spans="1:18" ht="105" x14ac:dyDescent="0.25">
      <c r="A864" s="11" t="s">
        <v>69</v>
      </c>
      <c r="B864" s="11" t="s">
        <v>1653</v>
      </c>
      <c r="C864" s="21" t="str">
        <f t="shared" si="31"/>
        <v>Bogotá/Pequeñas Causas</v>
      </c>
      <c r="D864" s="13" t="s">
        <v>1760</v>
      </c>
      <c r="E864" s="13" t="s">
        <v>1761</v>
      </c>
      <c r="F864" s="6">
        <v>12</v>
      </c>
      <c r="G864" s="6">
        <v>2389</v>
      </c>
      <c r="H864" s="6">
        <v>199.0833333333334</v>
      </c>
      <c r="I864" s="6">
        <v>956</v>
      </c>
      <c r="J864" s="6">
        <v>79.666666666666643</v>
      </c>
      <c r="K864" s="6">
        <v>1486</v>
      </c>
      <c r="L864" s="6">
        <v>176.75000000000006</v>
      </c>
      <c r="M864" s="6">
        <v>22.249999999999996</v>
      </c>
      <c r="N864" s="6">
        <v>8.3333333333333329E-2</v>
      </c>
      <c r="O864" s="6">
        <v>58.416666666666664</v>
      </c>
      <c r="P864" s="6">
        <v>21.166666666666657</v>
      </c>
      <c r="Q864" s="6">
        <v>8.3333333333333329E-2</v>
      </c>
      <c r="R864" t="str">
        <f t="shared" si="30"/>
        <v>Bogotá,Pequeñas Causas,Bogotá/Pequeñas Causas,Juzgado 048 de Pequeñas Causas y Competencia Múltiple de Bogotá,MIGUEL ANGEL OVALLE  PABON,12,2389,199.083333333333,956,79.6666666666666,1486,176.75,22.25,0.0833333333333333,58.4166666666667,21.1666666666667,0.0833333333333333</v>
      </c>
    </row>
    <row r="865" spans="1:18" ht="105" x14ac:dyDescent="0.25">
      <c r="A865" s="18" t="s">
        <v>69</v>
      </c>
      <c r="B865" s="11" t="s">
        <v>1653</v>
      </c>
      <c r="C865" s="21" t="str">
        <f t="shared" si="31"/>
        <v>Bogotá/Pequeñas Causas</v>
      </c>
      <c r="D865" s="13" t="s">
        <v>1762</v>
      </c>
      <c r="E865" s="5" t="s">
        <v>1763</v>
      </c>
      <c r="F865" s="6">
        <v>12</v>
      </c>
      <c r="G865" s="6">
        <v>754</v>
      </c>
      <c r="H865" s="6">
        <v>62.83333333333335</v>
      </c>
      <c r="I865" s="6">
        <v>920</v>
      </c>
      <c r="J865" s="6">
        <v>76.666666666666671</v>
      </c>
      <c r="K865" s="6">
        <v>291</v>
      </c>
      <c r="L865" s="6">
        <v>48.416666666666679</v>
      </c>
      <c r="M865" s="6">
        <v>14.333333333333336</v>
      </c>
      <c r="N865" s="6">
        <v>8.3333333333333329E-2</v>
      </c>
      <c r="O865" s="6">
        <v>62.416666666666679</v>
      </c>
      <c r="P865" s="6">
        <v>14.166666666666668</v>
      </c>
      <c r="Q865" s="6">
        <v>8.3333333333333329E-2</v>
      </c>
      <c r="R865" t="str">
        <f t="shared" si="30"/>
        <v>Bogotá,Pequeñas Causas,Bogotá/Pequeñas Causas,Juzgado 002 de Pequeñas Causas y Competencia Múltiple de Bogotá,DIANA PATRICIA VELOZA  JIMENEZ,12,754,62.8333333333333,920,76.6666666666667,291,48.4166666666667,14.3333333333333,0.0833333333333333,62.4166666666667,14.1666666666667,0.0833333333333333</v>
      </c>
    </row>
    <row r="866" spans="1:18" ht="105" x14ac:dyDescent="0.25">
      <c r="A866" s="11" t="s">
        <v>69</v>
      </c>
      <c r="B866" s="11" t="s">
        <v>1653</v>
      </c>
      <c r="C866" s="21" t="str">
        <f t="shared" si="31"/>
        <v>Bogotá/Pequeñas Causas</v>
      </c>
      <c r="D866" s="13" t="s">
        <v>1764</v>
      </c>
      <c r="E866" s="13" t="s">
        <v>1765</v>
      </c>
      <c r="F866" s="6">
        <v>12</v>
      </c>
      <c r="G866" s="6">
        <v>2162</v>
      </c>
      <c r="H866" s="6">
        <v>180.16666666666663</v>
      </c>
      <c r="I866" s="6">
        <v>892</v>
      </c>
      <c r="J866" s="6">
        <v>74.333333333333329</v>
      </c>
      <c r="K866" s="6">
        <v>1030</v>
      </c>
      <c r="L866" s="6">
        <v>167.33333333333329</v>
      </c>
      <c r="M866" s="6">
        <v>12.833333333333334</v>
      </c>
      <c r="N866" s="6">
        <v>0</v>
      </c>
      <c r="O866" s="6">
        <v>61.833333333333336</v>
      </c>
      <c r="P866" s="6">
        <v>12.499999999999998</v>
      </c>
      <c r="Q866" s="6">
        <v>0</v>
      </c>
      <c r="R866" t="str">
        <f t="shared" si="30"/>
        <v>Bogotá,Pequeñas Causas,Bogotá/Pequeñas Causas,Juzgado 016 de Pequeñas Causas y Competencia Múltiple de Bogotá,CLAUDIA XIMENA SOTO  TORRES,12,2162,180.166666666667,892,74.3333333333333,1030,167.333333333333,12.8333333333333,0,61.8333333333333,12.5,0</v>
      </c>
    </row>
    <row r="867" spans="1:18" ht="105" x14ac:dyDescent="0.25">
      <c r="A867" s="18" t="s">
        <v>69</v>
      </c>
      <c r="B867" s="11" t="s">
        <v>1653</v>
      </c>
      <c r="C867" s="21" t="str">
        <f t="shared" si="31"/>
        <v>Bogotá/Pequeñas Causas</v>
      </c>
      <c r="D867" s="13" t="s">
        <v>1766</v>
      </c>
      <c r="E867" s="5" t="s">
        <v>1767</v>
      </c>
      <c r="F867" s="6">
        <v>12</v>
      </c>
      <c r="G867" s="6">
        <v>2046</v>
      </c>
      <c r="H867" s="6">
        <v>170.50000000000003</v>
      </c>
      <c r="I867" s="6">
        <v>892</v>
      </c>
      <c r="J867" s="6">
        <v>74.333333333333343</v>
      </c>
      <c r="K867" s="6">
        <v>2455</v>
      </c>
      <c r="L867" s="6">
        <v>156.58333333333337</v>
      </c>
      <c r="M867" s="6">
        <v>13.916666666666668</v>
      </c>
      <c r="N867" s="6">
        <v>0</v>
      </c>
      <c r="O867" s="6">
        <v>61.083333333333343</v>
      </c>
      <c r="P867" s="6">
        <v>13.25</v>
      </c>
      <c r="Q867" s="6">
        <v>0</v>
      </c>
      <c r="R867" t="str">
        <f t="shared" si="30"/>
        <v>Bogotá,Pequeñas Causas,Bogotá/Pequeñas Causas,Juzgado 008 de Pequeñas Causas y Competencia Múltiple de Bogotá,EDGAR ALBERTO SAAVEDRA  CACERES,12,2046,170.5,892,74.3333333333333,2455,156.583333333333,13.9166666666667,0,61.0833333333333,13.25,0</v>
      </c>
    </row>
    <row r="868" spans="1:18" ht="105" x14ac:dyDescent="0.25">
      <c r="A868" s="18" t="s">
        <v>69</v>
      </c>
      <c r="B868" s="11" t="s">
        <v>1653</v>
      </c>
      <c r="C868" s="21" t="str">
        <f t="shared" si="31"/>
        <v>Bogotá/Pequeñas Causas</v>
      </c>
      <c r="D868" s="13" t="s">
        <v>1768</v>
      </c>
      <c r="E868" s="5" t="s">
        <v>1769</v>
      </c>
      <c r="F868" s="6">
        <v>12</v>
      </c>
      <c r="G868" s="6">
        <v>2180</v>
      </c>
      <c r="H868" s="6">
        <v>181.6666666666666</v>
      </c>
      <c r="I868" s="6">
        <v>862</v>
      </c>
      <c r="J868" s="6">
        <v>71.833333333333343</v>
      </c>
      <c r="K868" s="6">
        <v>1606</v>
      </c>
      <c r="L868" s="6">
        <v>161.24999999999994</v>
      </c>
      <c r="M868" s="6">
        <v>20.416666666666664</v>
      </c>
      <c r="N868" s="6">
        <v>0</v>
      </c>
      <c r="O868" s="6">
        <v>52.416666666666679</v>
      </c>
      <c r="P868" s="6">
        <v>19.416666666666664</v>
      </c>
      <c r="Q868" s="6">
        <v>0</v>
      </c>
      <c r="R868" t="str">
        <f t="shared" si="30"/>
        <v>Bogotá,Pequeñas Causas,Bogotá/Pequeñas Causas,Juzgado 066 de Pequeñas Causas y Competencia Múltiple de Bogotá,NATALIA MORENO CHICUAZUQUE,12,2180,181.666666666667,862,71.8333333333333,1606,161.25,20.4166666666667,0,52.4166666666667,19.4166666666667,0</v>
      </c>
    </row>
    <row r="869" spans="1:18" ht="105" x14ac:dyDescent="0.25">
      <c r="A869" s="18" t="s">
        <v>69</v>
      </c>
      <c r="B869" s="11" t="s">
        <v>1653</v>
      </c>
      <c r="C869" s="21" t="str">
        <f t="shared" si="31"/>
        <v>Bogotá/Pequeñas Causas</v>
      </c>
      <c r="D869" s="13" t="s">
        <v>1770</v>
      </c>
      <c r="E869" s="5" t="s">
        <v>1771</v>
      </c>
      <c r="F869" s="6">
        <v>12</v>
      </c>
      <c r="G869" s="6">
        <v>2028</v>
      </c>
      <c r="H869" s="6">
        <v>169</v>
      </c>
      <c r="I869" s="6">
        <v>858</v>
      </c>
      <c r="J869" s="6">
        <v>71.499999999999986</v>
      </c>
      <c r="K869" s="6">
        <v>1182</v>
      </c>
      <c r="L869" s="6">
        <v>154.41666666666666</v>
      </c>
      <c r="M869" s="6">
        <v>14.5</v>
      </c>
      <c r="N869" s="6">
        <v>8.3333333333333329E-2</v>
      </c>
      <c r="O869" s="6">
        <v>58.249999999999993</v>
      </c>
      <c r="P869" s="6">
        <v>13.166666666666668</v>
      </c>
      <c r="Q869" s="6">
        <v>8.3333333333333329E-2</v>
      </c>
      <c r="R869" t="str">
        <f t="shared" si="30"/>
        <v>Bogotá,Pequeñas Causas,Bogotá/Pequeñas Causas,Juzgado 011 de Pequeñas Causas y Competencia Múltiple de Bogotá,JAIME RAMIREZ VASQUEZ,12,2028,169,858,71.5,1182,154.416666666667,14.5,0.0833333333333333,58.25,13.1666666666667,0.0833333333333333</v>
      </c>
    </row>
    <row r="870" spans="1:18" ht="105" x14ac:dyDescent="0.25">
      <c r="A870" s="11" t="s">
        <v>69</v>
      </c>
      <c r="B870" s="11" t="s">
        <v>1653</v>
      </c>
      <c r="C870" s="21" t="str">
        <f t="shared" si="31"/>
        <v>Bogotá/Pequeñas Causas</v>
      </c>
      <c r="D870" s="13" t="s">
        <v>1772</v>
      </c>
      <c r="E870" s="13" t="s">
        <v>1773</v>
      </c>
      <c r="F870" s="6">
        <v>12</v>
      </c>
      <c r="G870" s="6">
        <v>2144</v>
      </c>
      <c r="H870" s="6">
        <v>178.66666666666671</v>
      </c>
      <c r="I870" s="6">
        <v>841</v>
      </c>
      <c r="J870" s="6">
        <v>70.083333333333314</v>
      </c>
      <c r="K870" s="6">
        <v>1577</v>
      </c>
      <c r="L870" s="6">
        <v>157.50000000000003</v>
      </c>
      <c r="M870" s="6">
        <v>21.166666666666668</v>
      </c>
      <c r="N870" s="6">
        <v>0</v>
      </c>
      <c r="O870" s="6">
        <v>48.583333333333329</v>
      </c>
      <c r="P870" s="6">
        <v>21.5</v>
      </c>
      <c r="Q870" s="6">
        <v>0</v>
      </c>
      <c r="R870" t="str">
        <f t="shared" si="30"/>
        <v>Bogotá,Pequeñas Causas,Bogotá/Pequeñas Causas,Juzgado 040 de Pequeñas Causas y Competencia Múltiple de Bogotá,HERNANDO SOTO MURCIA,12,2144,178.666666666667,841,70.0833333333333,1577,157.5,21.1666666666667,0,48.5833333333333,21.5,0</v>
      </c>
    </row>
    <row r="871" spans="1:18" ht="105" x14ac:dyDescent="0.25">
      <c r="A871" s="11" t="s">
        <v>69</v>
      </c>
      <c r="B871" s="11" t="s">
        <v>1653</v>
      </c>
      <c r="C871" s="21" t="str">
        <f t="shared" si="31"/>
        <v>Bogotá/Pequeñas Causas</v>
      </c>
      <c r="D871" s="13" t="s">
        <v>1774</v>
      </c>
      <c r="E871" s="13" t="s">
        <v>1775</v>
      </c>
      <c r="F871" s="6">
        <v>9</v>
      </c>
      <c r="G871" s="6">
        <v>1689</v>
      </c>
      <c r="H871" s="6">
        <v>187.66666666666663</v>
      </c>
      <c r="I871" s="6">
        <v>840</v>
      </c>
      <c r="J871" s="6">
        <v>93.333333333333343</v>
      </c>
      <c r="K871" s="6">
        <v>1201</v>
      </c>
      <c r="L871" s="6">
        <v>163.22222222222223</v>
      </c>
      <c r="M871" s="6">
        <v>24.333333333333332</v>
      </c>
      <c r="N871" s="6">
        <v>0.1111111111111111</v>
      </c>
      <c r="O871" s="6">
        <v>69.444444444444457</v>
      </c>
      <c r="P871" s="6">
        <v>23.777777777777779</v>
      </c>
      <c r="Q871" s="6">
        <v>0.1111111111111111</v>
      </c>
      <c r="R871" t="str">
        <f t="shared" si="30"/>
        <v>Bogotá,Pequeñas Causas,Bogotá/Pequeñas Causas,Juzgado 041 de Pequeñas Causas y Competencia Múltiple de Bogotá,NELY ENISET   NISPERUZA   GRONDONA,9,1689,187.666666666667,840,93.3333333333333,1201,163.222222222222,24.3333333333333,0.111111111111111,69.4444444444445,23.7777777777778,0.111111111111111</v>
      </c>
    </row>
    <row r="872" spans="1:18" ht="105" x14ac:dyDescent="0.25">
      <c r="A872" s="11" t="s">
        <v>69</v>
      </c>
      <c r="B872" s="11" t="s">
        <v>1653</v>
      </c>
      <c r="C872" s="21" t="str">
        <f t="shared" si="31"/>
        <v>Bogotá/Pequeñas Causas</v>
      </c>
      <c r="D872" s="13" t="s">
        <v>1776</v>
      </c>
      <c r="E872" s="13" t="s">
        <v>1777</v>
      </c>
      <c r="F872" s="6">
        <v>12</v>
      </c>
      <c r="G872" s="6">
        <v>744</v>
      </c>
      <c r="H872" s="6">
        <v>61.999999999999986</v>
      </c>
      <c r="I872" s="6">
        <v>818</v>
      </c>
      <c r="J872" s="6">
        <v>68.166666666666643</v>
      </c>
      <c r="K872" s="6">
        <v>255</v>
      </c>
      <c r="L872" s="6">
        <v>47.499999999999993</v>
      </c>
      <c r="M872" s="6">
        <v>14.416666666666668</v>
      </c>
      <c r="N872" s="6">
        <v>8.3333333333333329E-2</v>
      </c>
      <c r="O872" s="6">
        <v>54.666666666666657</v>
      </c>
      <c r="P872" s="6">
        <v>13.416666666666668</v>
      </c>
      <c r="Q872" s="6">
        <v>8.3333333333333329E-2</v>
      </c>
      <c r="R872" t="str">
        <f t="shared" si="30"/>
        <v>Bogotá,Pequeñas Causas,Bogotá/Pequeñas Causas,Juzgado 001 de Pequeñas Causas y Competencia Múltiple de Bogotá,GABRIELA  MORA  CONTRERAS,12,744,62,818,68.1666666666666,255,47.5,14.4166666666667,0.0833333333333333,54.6666666666667,13.4166666666667,0.0833333333333333</v>
      </c>
    </row>
    <row r="873" spans="1:18" ht="105" x14ac:dyDescent="0.25">
      <c r="A873" s="11" t="s">
        <v>69</v>
      </c>
      <c r="B873" s="11" t="s">
        <v>1653</v>
      </c>
      <c r="C873" s="21" t="str">
        <f t="shared" si="31"/>
        <v>Bogotá/Pequeñas Causas</v>
      </c>
      <c r="D873" s="13" t="s">
        <v>1778</v>
      </c>
      <c r="E873" s="13" t="s">
        <v>1779</v>
      </c>
      <c r="F873" s="6">
        <v>12</v>
      </c>
      <c r="G873" s="6">
        <v>1986</v>
      </c>
      <c r="H873" s="6">
        <v>165.50000000000014</v>
      </c>
      <c r="I873" s="6">
        <v>809</v>
      </c>
      <c r="J873" s="6">
        <v>67.416666666666686</v>
      </c>
      <c r="K873" s="6">
        <v>1405</v>
      </c>
      <c r="L873" s="6">
        <v>150.33333333333343</v>
      </c>
      <c r="M873" s="6">
        <v>15.166666666666668</v>
      </c>
      <c r="N873" s="6">
        <v>0</v>
      </c>
      <c r="O873" s="6">
        <v>53.666666666666679</v>
      </c>
      <c r="P873" s="6">
        <v>13.75</v>
      </c>
      <c r="Q873" s="6">
        <v>0</v>
      </c>
      <c r="R873" t="str">
        <f t="shared" si="30"/>
        <v>Bogotá,Pequeñas Causas,Bogotá/Pequeñas Causas,Juzgado 063 de Pequeñas Causas y Competencia Múltiple de Bogotá,ERIKA MARITZA MENDEZ ACERO,12,1986,165.5,809,67.4166666666667,1405,150.333333333333,15.1666666666667,0,53.6666666666667,13.75,0</v>
      </c>
    </row>
    <row r="874" spans="1:18" ht="105" x14ac:dyDescent="0.25">
      <c r="A874" s="18" t="s">
        <v>69</v>
      </c>
      <c r="B874" s="11" t="s">
        <v>1653</v>
      </c>
      <c r="C874" s="21" t="str">
        <f t="shared" si="31"/>
        <v>Bogotá/Pequeñas Causas</v>
      </c>
      <c r="D874" s="13" t="s">
        <v>1780</v>
      </c>
      <c r="E874" s="5" t="s">
        <v>1781</v>
      </c>
      <c r="F874" s="6">
        <v>12</v>
      </c>
      <c r="G874" s="6">
        <v>2193</v>
      </c>
      <c r="H874" s="6">
        <v>182.74999999999994</v>
      </c>
      <c r="I874" s="6">
        <v>721</v>
      </c>
      <c r="J874" s="6">
        <v>60.083333333333314</v>
      </c>
      <c r="K874" s="6">
        <v>1481</v>
      </c>
      <c r="L874" s="6">
        <v>167.99999999999994</v>
      </c>
      <c r="M874" s="6">
        <v>14.583333333333334</v>
      </c>
      <c r="N874" s="6">
        <v>0.16666666666666671</v>
      </c>
      <c r="O874" s="6">
        <v>45.083333333333321</v>
      </c>
      <c r="P874" s="6">
        <v>14.833333333333332</v>
      </c>
      <c r="Q874" s="6">
        <v>0.16666666666666671</v>
      </c>
      <c r="R874" t="str">
        <f t="shared" si="30"/>
        <v>Bogotá,Pequeñas Causas,Bogotá/Pequeñas Causas,Juzgado 006 de Pequeñas Causas y Competencia Múltiple de Bogotá,ELIZABETH TOVAR  RODRIGUEZ,12,2193,182.75,721,60.0833333333333,1481,168,14.5833333333333,0.166666666666667,45.0833333333333,14.8333333333333,0.166666666666667</v>
      </c>
    </row>
    <row r="875" spans="1:18" ht="105" x14ac:dyDescent="0.25">
      <c r="A875" s="11" t="s">
        <v>69</v>
      </c>
      <c r="B875" s="11" t="s">
        <v>1653</v>
      </c>
      <c r="C875" s="21" t="str">
        <f t="shared" si="31"/>
        <v>Bogotá/Pequeñas Causas</v>
      </c>
      <c r="D875" s="13" t="s">
        <v>1782</v>
      </c>
      <c r="E875" s="13" t="s">
        <v>1783</v>
      </c>
      <c r="F875" s="6">
        <v>12</v>
      </c>
      <c r="G875" s="6">
        <v>2445</v>
      </c>
      <c r="H875" s="6">
        <v>203.75000000000003</v>
      </c>
      <c r="I875" s="6">
        <v>718</v>
      </c>
      <c r="J875" s="6">
        <v>59.833333333333336</v>
      </c>
      <c r="K875" s="6">
        <v>1862</v>
      </c>
      <c r="L875" s="6">
        <v>188.66666666666669</v>
      </c>
      <c r="M875" s="6">
        <v>15</v>
      </c>
      <c r="N875" s="6">
        <v>8.3333333333333329E-2</v>
      </c>
      <c r="O875" s="6">
        <v>44.666666666666671</v>
      </c>
      <c r="P875" s="6">
        <v>15.083333333333332</v>
      </c>
      <c r="Q875" s="6">
        <v>8.3333333333333329E-2</v>
      </c>
      <c r="R875" t="str">
        <f t="shared" si="30"/>
        <v>Bogotá,Pequeñas Causas,Bogotá/Pequeñas Causas,Juzgado 007 de Pequeñas Causas y Competencia Múltiple de Bogotá,IRLANDA HERRERA  NIÑO,12,2445,203.75,718,59.8333333333333,1862,188.666666666667,15,0.0833333333333333,44.6666666666667,15.0833333333333,0.0833333333333333</v>
      </c>
    </row>
    <row r="876" spans="1:18" ht="105" x14ac:dyDescent="0.25">
      <c r="A876" s="11" t="s">
        <v>69</v>
      </c>
      <c r="B876" s="11" t="s">
        <v>1653</v>
      </c>
      <c r="C876" s="21" t="str">
        <f t="shared" si="31"/>
        <v>Bogotá/Pequeñas Causas</v>
      </c>
      <c r="D876" s="13" t="s">
        <v>1784</v>
      </c>
      <c r="E876" s="13" t="s">
        <v>1785</v>
      </c>
      <c r="F876" s="6">
        <v>12</v>
      </c>
      <c r="G876" s="6">
        <v>2584</v>
      </c>
      <c r="H876" s="6">
        <v>215.33333333333334</v>
      </c>
      <c r="I876" s="6">
        <v>697</v>
      </c>
      <c r="J876" s="6">
        <v>58.083333333333343</v>
      </c>
      <c r="K876" s="6">
        <v>666</v>
      </c>
      <c r="L876" s="6">
        <v>200</v>
      </c>
      <c r="M876" s="6">
        <v>15.250000000000002</v>
      </c>
      <c r="N876" s="6">
        <v>8.3333333333333329E-2</v>
      </c>
      <c r="O876" s="6">
        <v>44.666666666666664</v>
      </c>
      <c r="P876" s="6">
        <v>13.333333333333336</v>
      </c>
      <c r="Q876" s="6">
        <v>8.3333333333333329E-2</v>
      </c>
      <c r="R876" t="str">
        <f t="shared" si="30"/>
        <v>Bogotá,Pequeñas Causas,Bogotá/Pequeñas Causas,Juzgado 014 de Pequeñas Causas y Competencia Múltiple de Bogotá,NIDIA YINET AREVALO MELO,12,2584,215.333333333333,697,58.0833333333333,666,200,15.25,0.0833333333333333,44.6666666666667,13.3333333333333,0.0833333333333333</v>
      </c>
    </row>
    <row r="877" spans="1:18" ht="105" x14ac:dyDescent="0.25">
      <c r="A877" s="11" t="s">
        <v>69</v>
      </c>
      <c r="B877" s="11" t="s">
        <v>1653</v>
      </c>
      <c r="C877" s="21" t="str">
        <f t="shared" si="31"/>
        <v>Bogotá/Pequeñas Causas</v>
      </c>
      <c r="D877" s="13" t="s">
        <v>1786</v>
      </c>
      <c r="E877" s="13" t="s">
        <v>1787</v>
      </c>
      <c r="F877" s="6">
        <v>12</v>
      </c>
      <c r="G877" s="6">
        <v>2095</v>
      </c>
      <c r="H877" s="6">
        <v>174.58333333333337</v>
      </c>
      <c r="I877" s="6">
        <v>681</v>
      </c>
      <c r="J877" s="6">
        <v>56.749999999999986</v>
      </c>
      <c r="K877" s="6">
        <v>712</v>
      </c>
      <c r="L877" s="6">
        <v>160.50000000000006</v>
      </c>
      <c r="M877" s="6">
        <v>14.083333333333336</v>
      </c>
      <c r="N877" s="6">
        <v>0</v>
      </c>
      <c r="O877" s="6">
        <v>44.166666666666657</v>
      </c>
      <c r="P877" s="6">
        <v>12.583333333333336</v>
      </c>
      <c r="Q877" s="6">
        <v>0</v>
      </c>
      <c r="R877" t="str">
        <f t="shared" si="30"/>
        <v>Bogotá,Pequeñas Causas,Bogotá/Pequeñas Causas,Juzgado 004 de Pequeñas Causas y Competencia Múltiple de Bogotá,ANA LUZMILA MOLINA  AMEZQUITA,12,2095,174.583333333333,681,56.75,712,160.5,14.0833333333333,0,44.1666666666667,12.5833333333333,0</v>
      </c>
    </row>
    <row r="878" spans="1:18" ht="105" x14ac:dyDescent="0.25">
      <c r="A878" s="11" t="s">
        <v>69</v>
      </c>
      <c r="B878" s="11" t="s">
        <v>1653</v>
      </c>
      <c r="C878" s="21" t="str">
        <f t="shared" si="31"/>
        <v>Bogotá/Pequeñas Causas</v>
      </c>
      <c r="D878" s="13" t="s">
        <v>1788</v>
      </c>
      <c r="E878" s="13" t="s">
        <v>1789</v>
      </c>
      <c r="F878" s="6">
        <v>12</v>
      </c>
      <c r="G878" s="6">
        <v>2440</v>
      </c>
      <c r="H878" s="6">
        <v>203.33333333333337</v>
      </c>
      <c r="I878" s="6">
        <v>677</v>
      </c>
      <c r="J878" s="6">
        <v>56.416666666666679</v>
      </c>
      <c r="K878" s="6">
        <v>1333</v>
      </c>
      <c r="L878" s="6">
        <v>189.16666666666671</v>
      </c>
      <c r="M878" s="6">
        <v>14.166666666666668</v>
      </c>
      <c r="N878" s="6">
        <v>0</v>
      </c>
      <c r="O878" s="6">
        <v>43.166666666666679</v>
      </c>
      <c r="P878" s="6">
        <v>13.25</v>
      </c>
      <c r="Q878" s="6">
        <v>0</v>
      </c>
      <c r="R878" t="str">
        <f t="shared" si="30"/>
        <v>Bogotá,Pequeñas Causas,Bogotá/Pequeñas Causas,Juzgado 022 de Pequeñas Causas y Competencia Múltiple de Bogotá,RICARDO EMIRO CUERVO  P.,12,2440,203.333333333333,677,56.4166666666667,1333,189.166666666667,14.1666666666667,0,43.1666666666667,13.25,0</v>
      </c>
    </row>
    <row r="879" spans="1:18" ht="105" x14ac:dyDescent="0.25">
      <c r="A879" s="18" t="s">
        <v>69</v>
      </c>
      <c r="B879" s="11" t="s">
        <v>1653</v>
      </c>
      <c r="C879" s="21" t="str">
        <f t="shared" si="31"/>
        <v>Bogotá/Pequeñas Causas</v>
      </c>
      <c r="D879" s="13" t="s">
        <v>1790</v>
      </c>
      <c r="E879" s="5" t="s">
        <v>1791</v>
      </c>
      <c r="F879" s="6">
        <v>12</v>
      </c>
      <c r="G879" s="6">
        <v>2038</v>
      </c>
      <c r="H879" s="6">
        <v>169.83333333333334</v>
      </c>
      <c r="I879" s="6">
        <v>670</v>
      </c>
      <c r="J879" s="6">
        <v>55.833333333333336</v>
      </c>
      <c r="K879" s="6">
        <v>1719</v>
      </c>
      <c r="L879" s="6">
        <v>155.83333333333331</v>
      </c>
      <c r="M879" s="6">
        <v>14</v>
      </c>
      <c r="N879" s="6">
        <v>0</v>
      </c>
      <c r="O879" s="6">
        <v>41.916666666666664</v>
      </c>
      <c r="P879" s="6">
        <v>13.916666666666668</v>
      </c>
      <c r="Q879" s="6">
        <v>0</v>
      </c>
      <c r="R879" t="str">
        <f t="shared" si="30"/>
        <v>Bogotá,Pequeñas Causas,Bogotá/Pequeñas Causas,Juzgado 013 de Pequeñas Causas y Competencia Múltiple de Bogotá,CESAR ALBERTO RODRIGUEZ  PIÑEROS,12,2038,169.833333333333,670,55.8333333333333,1719,155.833333333333,14,0,41.9166666666667,13.9166666666667,0</v>
      </c>
    </row>
    <row r="880" spans="1:18" ht="105" x14ac:dyDescent="0.25">
      <c r="A880" s="11" t="s">
        <v>69</v>
      </c>
      <c r="B880" s="11" t="s">
        <v>1653</v>
      </c>
      <c r="C880" s="21" t="str">
        <f t="shared" si="31"/>
        <v>Bogotá/Pequeñas Causas</v>
      </c>
      <c r="D880" s="13" t="s">
        <v>1792</v>
      </c>
      <c r="E880" s="13" t="s">
        <v>1793</v>
      </c>
      <c r="F880" s="6">
        <v>12</v>
      </c>
      <c r="G880" s="6">
        <v>176</v>
      </c>
      <c r="H880" s="6">
        <v>14.666666666666664</v>
      </c>
      <c r="I880" s="6">
        <v>668</v>
      </c>
      <c r="J880" s="6">
        <v>55.666666666666657</v>
      </c>
      <c r="K880" s="6">
        <v>271</v>
      </c>
      <c r="L880" s="6">
        <v>1</v>
      </c>
      <c r="M880" s="6">
        <v>13.666666666666664</v>
      </c>
      <c r="N880" s="6">
        <v>0</v>
      </c>
      <c r="O880" s="6">
        <v>41.833333333333329</v>
      </c>
      <c r="P880" s="6">
        <v>13.833333333333332</v>
      </c>
      <c r="Q880" s="6">
        <v>0</v>
      </c>
      <c r="R880" t="str">
        <f t="shared" si="30"/>
        <v>Bogotá,Pequeñas Causas,Bogotá/Pequeñas Causas,Juzgado 032 de Pequeñas Causas y Competencia Múltiple de Bogotá,MARGARITA MARIA OCAMPO MARTIN,12,176,14.6666666666667,668,55.6666666666667,271,1,13.6666666666667,0,41.8333333333333,13.8333333333333,0</v>
      </c>
    </row>
    <row r="881" spans="1:18" ht="105" x14ac:dyDescent="0.25">
      <c r="A881" s="11" t="s">
        <v>69</v>
      </c>
      <c r="B881" s="11" t="s">
        <v>1653</v>
      </c>
      <c r="C881" s="21" t="str">
        <f t="shared" si="31"/>
        <v>Bogotá/Pequeñas Causas</v>
      </c>
      <c r="D881" s="13" t="s">
        <v>1794</v>
      </c>
      <c r="E881" s="13" t="s">
        <v>1795</v>
      </c>
      <c r="F881" s="6">
        <v>12</v>
      </c>
      <c r="G881" s="6">
        <v>2329</v>
      </c>
      <c r="H881" s="6">
        <v>194.08333333333343</v>
      </c>
      <c r="I881" s="6">
        <v>666</v>
      </c>
      <c r="J881" s="6">
        <v>55.500000000000007</v>
      </c>
      <c r="K881" s="6">
        <v>1258</v>
      </c>
      <c r="L881" s="6">
        <v>180.00000000000009</v>
      </c>
      <c r="M881" s="6">
        <v>14</v>
      </c>
      <c r="N881" s="6">
        <v>8.3333333333333329E-2</v>
      </c>
      <c r="O881" s="6">
        <v>42.416666666666679</v>
      </c>
      <c r="P881" s="6">
        <v>13</v>
      </c>
      <c r="Q881" s="6">
        <v>8.3333333333333329E-2</v>
      </c>
      <c r="R881" t="str">
        <f t="shared" si="30"/>
        <v>Bogotá,Pequeñas Causas,Bogotá/Pequeñas Causas,Juzgado 018 de Pequeñas Causas y Competencia Múltiple de Bogotá,GONZALO TORRES VALERO,12,2329,194.083333333333,666,55.5,1258,180,14,0.0833333333333333,42.4166666666667,13,0.0833333333333333</v>
      </c>
    </row>
    <row r="882" spans="1:18" ht="105" x14ac:dyDescent="0.25">
      <c r="A882" s="11" t="s">
        <v>69</v>
      </c>
      <c r="B882" s="11" t="s">
        <v>1653</v>
      </c>
      <c r="C882" s="21" t="str">
        <f t="shared" si="31"/>
        <v>Bogotá/Pequeñas Causas</v>
      </c>
      <c r="D882" s="13" t="s">
        <v>1796</v>
      </c>
      <c r="E882" s="13" t="s">
        <v>1797</v>
      </c>
      <c r="F882" s="6">
        <v>12</v>
      </c>
      <c r="G882" s="6">
        <v>2329</v>
      </c>
      <c r="H882" s="6">
        <v>194.08333333333343</v>
      </c>
      <c r="I882" s="6">
        <v>660</v>
      </c>
      <c r="J882" s="6">
        <v>55</v>
      </c>
      <c r="K882" s="6">
        <v>1419</v>
      </c>
      <c r="L882" s="6">
        <v>174.41666666666671</v>
      </c>
      <c r="M882" s="6">
        <v>19.583333333333332</v>
      </c>
      <c r="N882" s="6">
        <v>8.3333333333333329E-2</v>
      </c>
      <c r="O882" s="6">
        <v>36.75</v>
      </c>
      <c r="P882" s="6">
        <v>18.166666666666668</v>
      </c>
      <c r="Q882" s="6">
        <v>8.3333333333333329E-2</v>
      </c>
      <c r="R882" t="str">
        <f t="shared" si="30"/>
        <v>Bogotá,Pequeñas Causas,Bogotá/Pequeñas Causas,Juzgado 061 de Pequeñas Causas y Competencia Múltiple de Bogotá,FABIAN BUITRAGO PEREZ,12,2329,194.083333333333,660,55,1419,174.416666666667,19.5833333333333,0.0833333333333333,36.75,18.1666666666667,0.0833333333333333</v>
      </c>
    </row>
    <row r="883" spans="1:18" ht="105" x14ac:dyDescent="0.25">
      <c r="A883" s="18" t="s">
        <v>69</v>
      </c>
      <c r="B883" s="11" t="s">
        <v>1653</v>
      </c>
      <c r="C883" s="21" t="str">
        <f t="shared" si="31"/>
        <v>Bogotá/Pequeñas Causas</v>
      </c>
      <c r="D883" s="13" t="s">
        <v>1798</v>
      </c>
      <c r="E883" s="5" t="s">
        <v>1799</v>
      </c>
      <c r="F883" s="6">
        <v>12</v>
      </c>
      <c r="G883" s="6">
        <v>1977</v>
      </c>
      <c r="H883" s="6">
        <v>164.75</v>
      </c>
      <c r="I883" s="6">
        <v>657</v>
      </c>
      <c r="J883" s="6">
        <v>54.749999999999993</v>
      </c>
      <c r="K883" s="6">
        <v>1470</v>
      </c>
      <c r="L883" s="6">
        <v>150</v>
      </c>
      <c r="M883" s="6">
        <v>14.75</v>
      </c>
      <c r="N883" s="6">
        <v>0</v>
      </c>
      <c r="O883" s="6">
        <v>40.583333333333329</v>
      </c>
      <c r="P883" s="6">
        <v>14.166666666666668</v>
      </c>
      <c r="Q883" s="6">
        <v>0</v>
      </c>
      <c r="R883" t="str">
        <f t="shared" si="30"/>
        <v>Bogotá,Pequeñas Causas,Bogotá/Pequeñas Causas,Juzgado 023 de Pequeñas Causas y Competencia Múltiple de Bogotá,ALBA JULIETH GALINDO  ALVARADO,12,1977,164.75,657,54.75,1470,150,14.75,0,40.5833333333333,14.1666666666667,0</v>
      </c>
    </row>
    <row r="884" spans="1:18" ht="105" x14ac:dyDescent="0.25">
      <c r="A884" s="11" t="s">
        <v>69</v>
      </c>
      <c r="B884" s="11" t="s">
        <v>1653</v>
      </c>
      <c r="C884" s="21" t="str">
        <f t="shared" si="31"/>
        <v>Bogotá/Pequeñas Causas</v>
      </c>
      <c r="D884" s="13" t="s">
        <v>1800</v>
      </c>
      <c r="E884" s="13" t="s">
        <v>1801</v>
      </c>
      <c r="F884" s="6">
        <v>12</v>
      </c>
      <c r="G884" s="6">
        <v>2647</v>
      </c>
      <c r="H884" s="6">
        <v>220.58333333333334</v>
      </c>
      <c r="I884" s="6">
        <v>655</v>
      </c>
      <c r="J884" s="6">
        <v>54.583333333333336</v>
      </c>
      <c r="K884" s="6">
        <v>1096</v>
      </c>
      <c r="L884" s="6">
        <v>205.58333333333329</v>
      </c>
      <c r="M884" s="6">
        <v>14.916666666666664</v>
      </c>
      <c r="N884" s="6">
        <v>8.3333333333333329E-2</v>
      </c>
      <c r="O884" s="6">
        <v>41.25</v>
      </c>
      <c r="P884" s="6">
        <v>13.333333333333336</v>
      </c>
      <c r="Q884" s="6">
        <v>0</v>
      </c>
      <c r="R884" t="str">
        <f t="shared" si="30"/>
        <v>Bogotá,Pequeñas Causas,Bogotá/Pequeñas Causas,Juzgado 019 de Pequeñas Causas y Competencia Múltiple de Bogotá,AZUCENA VALBUENA  CASTELLANOS,12,2647,220.583333333333,655,54.5833333333333,1096,205.583333333333,14.9166666666667,0.0833333333333333,41.25,13.3333333333333,0</v>
      </c>
    </row>
    <row r="885" spans="1:18" ht="105" x14ac:dyDescent="0.25">
      <c r="A885" s="11" t="s">
        <v>69</v>
      </c>
      <c r="B885" s="11" t="s">
        <v>1653</v>
      </c>
      <c r="C885" s="21" t="str">
        <f t="shared" si="31"/>
        <v>Bogotá/Pequeñas Causas</v>
      </c>
      <c r="D885" s="13" t="s">
        <v>1802</v>
      </c>
      <c r="E885" s="13" t="s">
        <v>1803</v>
      </c>
      <c r="F885" s="6">
        <v>12</v>
      </c>
      <c r="G885" s="6">
        <v>2070</v>
      </c>
      <c r="H885" s="6">
        <v>172.50000000000006</v>
      </c>
      <c r="I885" s="6">
        <v>594</v>
      </c>
      <c r="J885" s="6">
        <v>49.5</v>
      </c>
      <c r="K885" s="6">
        <v>1506</v>
      </c>
      <c r="L885" s="6">
        <v>158</v>
      </c>
      <c r="M885" s="6">
        <v>14.416666666666666</v>
      </c>
      <c r="N885" s="6">
        <v>8.3333333333333329E-2</v>
      </c>
      <c r="O885" s="6">
        <v>36.416666666666664</v>
      </c>
      <c r="P885" s="6">
        <v>13.000000000000002</v>
      </c>
      <c r="Q885" s="6">
        <v>8.3333333333333329E-2</v>
      </c>
      <c r="R885" t="str">
        <f t="shared" si="30"/>
        <v>Bogotá,Pequeñas Causas,Bogotá/Pequeñas Causas,Juzgado 012 de Pequeñas Causas y Competencia Múltiple de Bogotá,LUIS MIGUEL ORTIZ  GUTIERREZ,12,2070,172.5,594,49.5,1506,158,14.4166666666667,0.0833333333333333,36.4166666666667,13,0.0833333333333333</v>
      </c>
    </row>
    <row r="886" spans="1:18" ht="105" x14ac:dyDescent="0.25">
      <c r="A886" s="11" t="s">
        <v>69</v>
      </c>
      <c r="B886" s="11" t="s">
        <v>1653</v>
      </c>
      <c r="C886" s="21" t="str">
        <f t="shared" si="31"/>
        <v>Bogotá/Pequeñas Causas</v>
      </c>
      <c r="D886" s="13" t="s">
        <v>1804</v>
      </c>
      <c r="E886" s="13" t="s">
        <v>1805</v>
      </c>
      <c r="F886" s="6">
        <v>12</v>
      </c>
      <c r="G886" s="6">
        <v>2153</v>
      </c>
      <c r="H886" s="6">
        <v>179.41666666666671</v>
      </c>
      <c r="I886" s="6">
        <v>584</v>
      </c>
      <c r="J886" s="6">
        <v>48.666666666666657</v>
      </c>
      <c r="K886" s="6">
        <v>1544</v>
      </c>
      <c r="L886" s="6">
        <v>165.16666666666671</v>
      </c>
      <c r="M886" s="6">
        <v>14.25</v>
      </c>
      <c r="N886" s="6">
        <v>0</v>
      </c>
      <c r="O886" s="6">
        <v>35.166666666666664</v>
      </c>
      <c r="P886" s="6">
        <v>13.5</v>
      </c>
      <c r="Q886" s="6">
        <v>0</v>
      </c>
      <c r="R886" t="str">
        <f t="shared" si="30"/>
        <v>Bogotá,Pequeñas Causas,Bogotá/Pequeñas Causas,Juzgado 015 de Pequeñas Causas y Competencia Múltiple de Bogotá,NELSON JAVIER  PEÑA SOLANO,12,2153,179.416666666667,584,48.6666666666667,1544,165.166666666667,14.25,0,35.1666666666667,13.5,0</v>
      </c>
    </row>
    <row r="887" spans="1:18" ht="105" x14ac:dyDescent="0.25">
      <c r="A887" s="18" t="s">
        <v>69</v>
      </c>
      <c r="B887" s="11" t="s">
        <v>1653</v>
      </c>
      <c r="C887" s="21" t="str">
        <f t="shared" si="31"/>
        <v>Bogotá/Pequeñas Causas</v>
      </c>
      <c r="D887" s="13" t="s">
        <v>1806</v>
      </c>
      <c r="E887" s="5" t="s">
        <v>1807</v>
      </c>
      <c r="F887" s="6">
        <v>12</v>
      </c>
      <c r="G887" s="6">
        <v>2049</v>
      </c>
      <c r="H887" s="6">
        <v>170.75000000000003</v>
      </c>
      <c r="I887" s="6">
        <v>584</v>
      </c>
      <c r="J887" s="6">
        <v>48.666666666666657</v>
      </c>
      <c r="K887" s="6">
        <v>1521</v>
      </c>
      <c r="L887" s="6">
        <v>156.83333333333334</v>
      </c>
      <c r="M887" s="6">
        <v>13.833333333333332</v>
      </c>
      <c r="N887" s="6">
        <v>8.3333333333333329E-2</v>
      </c>
      <c r="O887" s="6">
        <v>35.749999999999993</v>
      </c>
      <c r="P887" s="6">
        <v>12.833333333333334</v>
      </c>
      <c r="Q887" s="6">
        <v>8.3333333333333329E-2</v>
      </c>
      <c r="R887" t="str">
        <f t="shared" si="30"/>
        <v>Bogotá,Pequeñas Causas,Bogotá/Pequeñas Causas,Juzgado 009 de Pequeñas Causas y Competencia Múltiple de Bogotá,ZARETH CAROLINA PRIETO  MORENO,12,2049,170.75,584,48.6666666666667,1521,156.833333333333,13.8333333333333,0.0833333333333333,35.75,12.8333333333333,0.0833333333333333</v>
      </c>
    </row>
    <row r="888" spans="1:18" ht="105" x14ac:dyDescent="0.25">
      <c r="A888" s="18" t="s">
        <v>69</v>
      </c>
      <c r="B888" s="11" t="s">
        <v>1653</v>
      </c>
      <c r="C888" s="21" t="str">
        <f t="shared" si="31"/>
        <v>Bogotá/Pequeñas Causas</v>
      </c>
      <c r="D888" s="13" t="s">
        <v>1808</v>
      </c>
      <c r="E888" s="5" t="s">
        <v>1809</v>
      </c>
      <c r="F888" s="6">
        <v>12</v>
      </c>
      <c r="G888" s="6">
        <v>2683</v>
      </c>
      <c r="H888" s="6">
        <v>223.58333333333337</v>
      </c>
      <c r="I888" s="6">
        <v>554</v>
      </c>
      <c r="J888" s="6">
        <v>46.166666666666679</v>
      </c>
      <c r="K888" s="6">
        <v>1465</v>
      </c>
      <c r="L888" s="6">
        <v>209.91666666666674</v>
      </c>
      <c r="M888" s="6">
        <v>13.583333333333332</v>
      </c>
      <c r="N888" s="6">
        <v>8.3333333333333329E-2</v>
      </c>
      <c r="O888" s="6">
        <v>33.083333333333343</v>
      </c>
      <c r="P888" s="6">
        <v>13</v>
      </c>
      <c r="Q888" s="6">
        <v>8.3333333333333329E-2</v>
      </c>
      <c r="R888" t="str">
        <f t="shared" si="30"/>
        <v>Bogotá,Pequeñas Causas,Bogotá/Pequeñas Causas,Juzgado 017 de Pequeñas Causas y Competencia Múltiple de Bogotá,HENRY ARMANDO MORENO  ROMERO,12,2683,223.583333333333,554,46.1666666666667,1465,209.916666666667,13.5833333333333,0.0833333333333333,33.0833333333333,13,0.0833333333333333</v>
      </c>
    </row>
    <row r="889" spans="1:18" ht="105" x14ac:dyDescent="0.25">
      <c r="A889" s="11" t="s">
        <v>69</v>
      </c>
      <c r="B889" s="11" t="s">
        <v>1653</v>
      </c>
      <c r="C889" s="21" t="str">
        <f t="shared" si="31"/>
        <v>Bogotá/Pequeñas Causas</v>
      </c>
      <c r="D889" s="13" t="s">
        <v>1810</v>
      </c>
      <c r="E889" s="13" t="s">
        <v>1742</v>
      </c>
      <c r="F889" s="6">
        <v>7</v>
      </c>
      <c r="G889" s="6">
        <v>1418</v>
      </c>
      <c r="H889" s="6">
        <v>202.57142857142861</v>
      </c>
      <c r="I889" s="6">
        <v>456</v>
      </c>
      <c r="J889" s="6">
        <v>65.142857142857139</v>
      </c>
      <c r="K889" s="6">
        <v>881</v>
      </c>
      <c r="L889" s="6">
        <v>175.42857142857142</v>
      </c>
      <c r="M889" s="6">
        <v>27.142857142857146</v>
      </c>
      <c r="N889" s="6">
        <v>0</v>
      </c>
      <c r="O889" s="6">
        <v>38.571428571428562</v>
      </c>
      <c r="P889" s="6">
        <v>26.571428571428573</v>
      </c>
      <c r="Q889" s="6">
        <v>0</v>
      </c>
      <c r="R889" t="str">
        <f t="shared" si="30"/>
        <v>Bogotá,Pequeñas Causas,Bogotá/Pequeñas Causas,Juzgado 049 de Pequeñas Causas y Competencia Múltiple de Bogotá,CATHERINE LUCIA VILLADA RUIZ,7,1418,202.571428571429,456,65.1428571428571,881,175.428571428571,27.1428571428571,0,38.5714285714286,26.5714285714286,0</v>
      </c>
    </row>
    <row r="890" spans="1:18" ht="105" x14ac:dyDescent="0.25">
      <c r="A890" s="11" t="s">
        <v>69</v>
      </c>
      <c r="B890" s="11" t="s">
        <v>1653</v>
      </c>
      <c r="C890" s="21" t="str">
        <f t="shared" si="31"/>
        <v>Bogotá/Pequeñas Causas</v>
      </c>
      <c r="D890" s="13" t="s">
        <v>1811</v>
      </c>
      <c r="E890" s="13" t="s">
        <v>1812</v>
      </c>
      <c r="F890" s="6">
        <v>12</v>
      </c>
      <c r="G890" s="6">
        <v>2677</v>
      </c>
      <c r="H890" s="6">
        <v>223.08333333333337</v>
      </c>
      <c r="I890" s="6">
        <v>450</v>
      </c>
      <c r="J890" s="6">
        <v>37.500000000000014</v>
      </c>
      <c r="K890" s="6">
        <v>645</v>
      </c>
      <c r="L890" s="6">
        <v>209.16666666666669</v>
      </c>
      <c r="M890" s="6">
        <v>13.916666666666666</v>
      </c>
      <c r="N890" s="6">
        <v>0</v>
      </c>
      <c r="O890" s="6">
        <v>25.166666666666675</v>
      </c>
      <c r="P890" s="6">
        <v>12.333333333333334</v>
      </c>
      <c r="Q890" s="6">
        <v>0</v>
      </c>
      <c r="R890" t="str">
        <f t="shared" si="30"/>
        <v>Bogotá,Pequeñas Causas,Bogotá/Pequeñas Causas,Juzgado 010 de Pequeñas Causas y Competencia Múltiple de Bogotá,MARTHA HELENA  ARDILA  RODRIGUEZ,12,2677,223.083333333333,450,37.5,645,209.166666666667,13.9166666666667,0,25.1666666666667,12.3333333333333,0</v>
      </c>
    </row>
    <row r="891" spans="1:18" ht="105" x14ac:dyDescent="0.25">
      <c r="A891" s="11" t="s">
        <v>69</v>
      </c>
      <c r="B891" s="11" t="s">
        <v>1653</v>
      </c>
      <c r="C891" s="21" t="str">
        <f t="shared" si="31"/>
        <v>Bogotá/Pequeñas Causas</v>
      </c>
      <c r="D891" s="13" t="s">
        <v>1813</v>
      </c>
      <c r="E891" s="13" t="s">
        <v>1814</v>
      </c>
      <c r="F891" s="6">
        <v>12</v>
      </c>
      <c r="G891" s="6">
        <v>2038</v>
      </c>
      <c r="H891" s="6">
        <v>169.8333333333334</v>
      </c>
      <c r="I891" s="6">
        <v>382</v>
      </c>
      <c r="J891" s="6">
        <v>31.833333333333329</v>
      </c>
      <c r="K891" s="6">
        <v>2193</v>
      </c>
      <c r="L891" s="6">
        <v>155.75000000000006</v>
      </c>
      <c r="M891" s="6">
        <v>14.083333333333334</v>
      </c>
      <c r="N891" s="6">
        <v>0</v>
      </c>
      <c r="O891" s="6">
        <v>17.749999999999996</v>
      </c>
      <c r="P891" s="6">
        <v>14.083333333333334</v>
      </c>
      <c r="Q891" s="6">
        <v>0</v>
      </c>
      <c r="R891" t="str">
        <f t="shared" si="30"/>
        <v>Bogotá,Pequeñas Causas,Bogotá/Pequeñas Causas,Juzgado 005 de Pequeñas Causas y Competencia Múltiple de Bogotá,NESTOR ALEXIS FUENTES  RODRIGUEZ,12,2038,169.833333333333,382,31.8333333333333,2193,155.75,14.0833333333333,0,17.75,14.0833333333333,0</v>
      </c>
    </row>
    <row r="892" spans="1:18" ht="105" x14ac:dyDescent="0.25">
      <c r="A892" s="11" t="s">
        <v>69</v>
      </c>
      <c r="B892" s="11" t="s">
        <v>1653</v>
      </c>
      <c r="C892" s="21" t="str">
        <f t="shared" si="31"/>
        <v>Bogotá/Pequeñas Causas</v>
      </c>
      <c r="D892" s="13" t="s">
        <v>1815</v>
      </c>
      <c r="E892" s="13" t="s">
        <v>1816</v>
      </c>
      <c r="F892" s="6">
        <v>12</v>
      </c>
      <c r="G892" s="6">
        <v>300</v>
      </c>
      <c r="H892" s="6">
        <v>24.999999999999993</v>
      </c>
      <c r="I892" s="6">
        <v>333</v>
      </c>
      <c r="J892" s="6">
        <v>27.749999999999996</v>
      </c>
      <c r="K892" s="6">
        <v>324</v>
      </c>
      <c r="L892" s="6">
        <v>10.749999999999998</v>
      </c>
      <c r="M892" s="6">
        <v>14.249999999999998</v>
      </c>
      <c r="N892" s="6">
        <v>0</v>
      </c>
      <c r="O892" s="6">
        <v>14.750000000000002</v>
      </c>
      <c r="P892" s="6">
        <v>12.999999999999998</v>
      </c>
      <c r="Q892" s="6">
        <v>0</v>
      </c>
      <c r="R892" t="str">
        <f t="shared" si="30"/>
        <v>Bogotá,Pequeñas Causas,Bogotá/Pequeñas Causas,Juzgado 031 de Pequeñas Causas y Competencia Múltiple de Bogotá,JUAN FERNANDO BARRERA PEÑARANDA,12,300,25,333,27.75,324,10.75,14.25,0,14.75,13,0</v>
      </c>
    </row>
    <row r="893" spans="1:18" ht="105" x14ac:dyDescent="0.25">
      <c r="A893" s="11" t="s">
        <v>69</v>
      </c>
      <c r="B893" s="11" t="s">
        <v>1653</v>
      </c>
      <c r="C893" s="21" t="str">
        <f t="shared" si="31"/>
        <v>Bogotá/Pequeñas Causas</v>
      </c>
      <c r="D893" s="13" t="s">
        <v>1817</v>
      </c>
      <c r="E893" s="13" t="s">
        <v>1818</v>
      </c>
      <c r="F893" s="6">
        <v>12</v>
      </c>
      <c r="G893" s="6">
        <v>838</v>
      </c>
      <c r="H893" s="6">
        <v>69.833333333333314</v>
      </c>
      <c r="I893" s="6">
        <v>263</v>
      </c>
      <c r="J893" s="6">
        <v>21.916666666666664</v>
      </c>
      <c r="K893" s="6">
        <v>334</v>
      </c>
      <c r="L893" s="6">
        <v>54.916666666666657</v>
      </c>
      <c r="M893" s="6">
        <v>14.916666666666668</v>
      </c>
      <c r="N893" s="6">
        <v>0</v>
      </c>
      <c r="O893" s="6">
        <v>7.916666666666667</v>
      </c>
      <c r="P893" s="6">
        <v>14.000000000000004</v>
      </c>
      <c r="Q893" s="6">
        <v>0</v>
      </c>
      <c r="R893" t="str">
        <f t="shared" si="30"/>
        <v>Bogotá,Pequeñas Causas,Bogotá/Pequeñas Causas,Juzgado 033 de Pequeñas Causas y Competencia Múltiple de Bogotá,SONIA ADELAIDA  SASTOQUE  DIAZ,12,838,69.8333333333333,263,21.9166666666667,334,54.9166666666667,14.9166666666667,0,7.91666666666667,14,0</v>
      </c>
    </row>
    <row r="894" spans="1:18" ht="135" x14ac:dyDescent="0.25">
      <c r="A894" s="11" t="s">
        <v>184</v>
      </c>
      <c r="B894" s="11" t="s">
        <v>1653</v>
      </c>
      <c r="C894" s="21" t="str">
        <f t="shared" si="31"/>
        <v>Bucaramanga/Pequeñas Causas</v>
      </c>
      <c r="D894" s="13" t="s">
        <v>1819</v>
      </c>
      <c r="E894" s="13" t="s">
        <v>1820</v>
      </c>
      <c r="F894" s="6">
        <v>12</v>
      </c>
      <c r="G894" s="6">
        <v>1031</v>
      </c>
      <c r="H894" s="6">
        <v>85.916666666666657</v>
      </c>
      <c r="I894" s="6">
        <v>906</v>
      </c>
      <c r="J894" s="6">
        <v>75.500000000000014</v>
      </c>
      <c r="K894" s="6">
        <v>669</v>
      </c>
      <c r="L894" s="6">
        <v>76.416666666666657</v>
      </c>
      <c r="M894" s="6">
        <v>9.5</v>
      </c>
      <c r="N894" s="6">
        <v>0</v>
      </c>
      <c r="O894" s="6">
        <v>66.250000000000014</v>
      </c>
      <c r="P894" s="6">
        <v>9.25</v>
      </c>
      <c r="Q894" s="6">
        <v>0</v>
      </c>
      <c r="R894" t="str">
        <f t="shared" si="30"/>
        <v>Bucaramanga,Pequeñas Causas,Bucaramanga/Pequeñas Causas,Juzgado 001 de Pequeñas Causas y Competencia Múltiple de Floridablanca,URIEL IBAN CHAPARRO FONSECA,12,1031,85.9166666666667,906,75.5,669,76.4166666666667,9.5,0,66.25,9.25,0</v>
      </c>
    </row>
    <row r="895" spans="1:18" ht="135" x14ac:dyDescent="0.25">
      <c r="A895" s="18" t="s">
        <v>184</v>
      </c>
      <c r="B895" s="11" t="s">
        <v>1653</v>
      </c>
      <c r="C895" s="21" t="str">
        <f t="shared" si="31"/>
        <v>Bucaramanga/Pequeñas Causas</v>
      </c>
      <c r="D895" s="13" t="s">
        <v>1821</v>
      </c>
      <c r="E895" s="5" t="s">
        <v>1822</v>
      </c>
      <c r="F895" s="6">
        <v>12</v>
      </c>
      <c r="G895" s="6">
        <v>747</v>
      </c>
      <c r="H895" s="6">
        <v>62.250000000000007</v>
      </c>
      <c r="I895" s="6">
        <v>652</v>
      </c>
      <c r="J895" s="6">
        <v>54.33333333333335</v>
      </c>
      <c r="K895" s="6">
        <v>529</v>
      </c>
      <c r="L895" s="6">
        <v>52.666666666666679</v>
      </c>
      <c r="M895" s="6">
        <v>9.5833333333333339</v>
      </c>
      <c r="N895" s="6">
        <v>0</v>
      </c>
      <c r="O895" s="6">
        <v>45.166666666666679</v>
      </c>
      <c r="P895" s="6">
        <v>9.1666666666666661</v>
      </c>
      <c r="Q895" s="6">
        <v>0</v>
      </c>
      <c r="R895" t="str">
        <f t="shared" si="30"/>
        <v>Bucaramanga,Pequeñas Causas,Bucaramanga/Pequeñas Causas,Juzgado 005 de Pequeñas Causas y Competencia Múltiple de Floridablanca,GERMAN RINCON DURAN,12,747,62.25,652,54.3333333333333,529,52.6666666666667,9.58333333333333,0,45.1666666666667,9.16666666666667,0</v>
      </c>
    </row>
    <row r="896" spans="1:18" ht="135" x14ac:dyDescent="0.25">
      <c r="A896" s="18" t="s">
        <v>184</v>
      </c>
      <c r="B896" s="11" t="s">
        <v>1653</v>
      </c>
      <c r="C896" s="21" t="str">
        <f t="shared" si="31"/>
        <v>Bucaramanga/Pequeñas Causas</v>
      </c>
      <c r="D896" s="13" t="s">
        <v>1823</v>
      </c>
      <c r="E896" s="5" t="s">
        <v>1824</v>
      </c>
      <c r="F896" s="6">
        <v>12</v>
      </c>
      <c r="G896" s="6">
        <v>802</v>
      </c>
      <c r="H896" s="6">
        <v>66.833333333333314</v>
      </c>
      <c r="I896" s="6">
        <v>603</v>
      </c>
      <c r="J896" s="6">
        <v>50.250000000000021</v>
      </c>
      <c r="K896" s="6">
        <v>337</v>
      </c>
      <c r="L896" s="6">
        <v>51.583333333333321</v>
      </c>
      <c r="M896" s="6">
        <v>15.250000000000002</v>
      </c>
      <c r="N896" s="6">
        <v>0</v>
      </c>
      <c r="O896" s="6">
        <v>35.583333333333343</v>
      </c>
      <c r="P896" s="6">
        <v>14.66666666666667</v>
      </c>
      <c r="Q896" s="6">
        <v>0</v>
      </c>
      <c r="R896" t="str">
        <f t="shared" si="30"/>
        <v>Bucaramanga,Pequeñas Causas,Bucaramanga/Pequeñas Causas,Juzgado 003 de Pequeñas Causas y Competencia Múltiple de Bucaramanga,ALIX YOLANDA  REYES  VASQUEZ,12,802,66.8333333333333,603,50.25,337,51.5833333333333,15.25,0,35.5833333333333,14.6666666666667,0</v>
      </c>
    </row>
    <row r="897" spans="1:18" ht="135" x14ac:dyDescent="0.25">
      <c r="A897" s="11" t="s">
        <v>184</v>
      </c>
      <c r="B897" s="11" t="s">
        <v>1653</v>
      </c>
      <c r="C897" s="21" t="str">
        <f t="shared" si="31"/>
        <v>Bucaramanga/Pequeñas Causas</v>
      </c>
      <c r="D897" s="13" t="s">
        <v>1825</v>
      </c>
      <c r="E897" s="13" t="s">
        <v>1826</v>
      </c>
      <c r="F897" s="6">
        <v>12</v>
      </c>
      <c r="G897" s="6">
        <v>718</v>
      </c>
      <c r="H897" s="6">
        <v>59.833333333333329</v>
      </c>
      <c r="I897" s="6">
        <v>578</v>
      </c>
      <c r="J897" s="6">
        <v>48.16666666666665</v>
      </c>
      <c r="K897" s="6">
        <v>386</v>
      </c>
      <c r="L897" s="6">
        <v>50.249999999999993</v>
      </c>
      <c r="M897" s="6">
        <v>9.5833333333333339</v>
      </c>
      <c r="N897" s="6">
        <v>0</v>
      </c>
      <c r="O897" s="6">
        <v>39.499999999999986</v>
      </c>
      <c r="P897" s="6">
        <v>8.6666666666666679</v>
      </c>
      <c r="Q897" s="6">
        <v>0</v>
      </c>
      <c r="R897" t="str">
        <f t="shared" ref="R897:R960" si="32">+CONCATENATE(A897,",",B897,",",C897,",",D897,",",E897,",",F897,",",G897,",",H897,",",I897,",",J897,",",K897,",",L897,",",M897,",",N897,",",O897,",",P897,",",Q897)</f>
        <v>Bucaramanga,Pequeñas Causas,Bucaramanga/Pequeñas Causas,Juzgado 002 de Pequeñas Causas y Competencia Múltiple de Floridablanca,ELENA PATRICIA FUENTES  LOPEZ,12,718,59.8333333333333,578,48.1666666666667,386,50.25,9.58333333333333,0,39.5,8.66666666666667,0</v>
      </c>
    </row>
    <row r="898" spans="1:18" ht="135" x14ac:dyDescent="0.25">
      <c r="A898" s="18" t="s">
        <v>184</v>
      </c>
      <c r="B898" s="11" t="s">
        <v>1653</v>
      </c>
      <c r="C898" s="21" t="str">
        <f t="shared" ref="C898:C961" si="33">CONCATENATE(A898,"/",B898)</f>
        <v>Bucaramanga/Pequeñas Causas</v>
      </c>
      <c r="D898" s="13" t="s">
        <v>1827</v>
      </c>
      <c r="E898" s="5" t="s">
        <v>1828</v>
      </c>
      <c r="F898" s="6">
        <v>12</v>
      </c>
      <c r="G898" s="6">
        <v>700</v>
      </c>
      <c r="H898" s="6">
        <v>58.33333333333335</v>
      </c>
      <c r="I898" s="6">
        <v>513</v>
      </c>
      <c r="J898" s="6">
        <v>42.750000000000007</v>
      </c>
      <c r="K898" s="6">
        <v>223</v>
      </c>
      <c r="L898" s="6">
        <v>49.083333333333343</v>
      </c>
      <c r="M898" s="6">
        <v>9.2499999999999982</v>
      </c>
      <c r="N898" s="6">
        <v>0</v>
      </c>
      <c r="O898" s="6">
        <v>34.749999999999993</v>
      </c>
      <c r="P898" s="6">
        <v>7.9999999999999982</v>
      </c>
      <c r="Q898" s="6">
        <v>0</v>
      </c>
      <c r="R898" t="str">
        <f t="shared" si="32"/>
        <v>Bucaramanga,Pequeñas Causas,Bucaramanga/Pequeñas Causas,Juzgado 004 de Pequeñas Causas y Competencia Múltiple de Floridablanca,MARIA EUGENIA DELGADO ALVAREZ,12,700,58.3333333333333,513,42.75,223,49.0833333333333,9.25,0,34.75,8,0</v>
      </c>
    </row>
    <row r="899" spans="1:18" ht="135" x14ac:dyDescent="0.25">
      <c r="A899" s="18" t="s">
        <v>184</v>
      </c>
      <c r="B899" s="11" t="s">
        <v>1653</v>
      </c>
      <c r="C899" s="21" t="str">
        <f t="shared" si="33"/>
        <v>Bucaramanga/Pequeñas Causas</v>
      </c>
      <c r="D899" s="13" t="s">
        <v>1829</v>
      </c>
      <c r="E899" s="5" t="s">
        <v>1830</v>
      </c>
      <c r="F899" s="6">
        <v>12</v>
      </c>
      <c r="G899" s="6">
        <v>729</v>
      </c>
      <c r="H899" s="6">
        <v>60.750000000000007</v>
      </c>
      <c r="I899" s="6">
        <v>500</v>
      </c>
      <c r="J899" s="6">
        <v>41.666666666666657</v>
      </c>
      <c r="K899" s="6">
        <v>400</v>
      </c>
      <c r="L899" s="6">
        <v>51.416666666666679</v>
      </c>
      <c r="M899" s="6">
        <v>9.3333333333333339</v>
      </c>
      <c r="N899" s="6">
        <v>0</v>
      </c>
      <c r="O899" s="6">
        <v>33.583333333333329</v>
      </c>
      <c r="P899" s="6">
        <v>8.0833333333333339</v>
      </c>
      <c r="Q899" s="6">
        <v>0</v>
      </c>
      <c r="R899" t="str">
        <f t="shared" si="32"/>
        <v>Bucaramanga,Pequeñas Causas,Bucaramanga/Pequeñas Causas,Juzgado 003 de Pequeñas Causas y Competencia Múltiple de Floridablanca,JUAN DIEGO ROSERO RAMIREZ,12,729,60.75,500,41.6666666666667,400,51.4166666666667,9.33333333333333,0,33.5833333333333,8.08333333333333,0</v>
      </c>
    </row>
    <row r="900" spans="1:18" ht="135" x14ac:dyDescent="0.25">
      <c r="A900" s="18" t="s">
        <v>184</v>
      </c>
      <c r="B900" s="11" t="s">
        <v>1653</v>
      </c>
      <c r="C900" s="21" t="str">
        <f t="shared" si="33"/>
        <v>Bucaramanga/Pequeñas Causas</v>
      </c>
      <c r="D900" s="13" t="s">
        <v>1831</v>
      </c>
      <c r="E900" s="5" t="s">
        <v>1832</v>
      </c>
      <c r="F900" s="6">
        <v>12</v>
      </c>
      <c r="G900" s="6">
        <v>677</v>
      </c>
      <c r="H900" s="6">
        <v>56.416666666666671</v>
      </c>
      <c r="I900" s="6">
        <v>432</v>
      </c>
      <c r="J900" s="6">
        <v>36.000000000000007</v>
      </c>
      <c r="K900" s="6">
        <v>618</v>
      </c>
      <c r="L900" s="6">
        <v>46.083333333333343</v>
      </c>
      <c r="M900" s="6">
        <v>10.333333333333334</v>
      </c>
      <c r="N900" s="6">
        <v>0</v>
      </c>
      <c r="O900" s="6">
        <v>25.416666666666671</v>
      </c>
      <c r="P900" s="6">
        <v>10.583333333333334</v>
      </c>
      <c r="Q900" s="6">
        <v>0</v>
      </c>
      <c r="R900" t="str">
        <f t="shared" si="32"/>
        <v>Bucaramanga,Pequeñas Causas,Bucaramanga/Pequeñas Causas,Juzgado 006 de Pequeñas Causas y Competencia Múltiple de Floridablanca,LAURA PAOLA GARCIA  FONTECHA,12,677,56.4166666666667,432,36,618,46.0833333333333,10.3333333333333,0,25.4166666666667,10.5833333333333,0</v>
      </c>
    </row>
    <row r="901" spans="1:18" ht="135" x14ac:dyDescent="0.25">
      <c r="A901" s="11" t="s">
        <v>184</v>
      </c>
      <c r="B901" s="11" t="s">
        <v>1653</v>
      </c>
      <c r="C901" s="21" t="str">
        <f t="shared" si="33"/>
        <v>Bucaramanga/Pequeñas Causas</v>
      </c>
      <c r="D901" s="13" t="s">
        <v>1833</v>
      </c>
      <c r="E901" s="13" t="s">
        <v>1834</v>
      </c>
      <c r="F901" s="6">
        <v>12</v>
      </c>
      <c r="G901" s="6">
        <v>188</v>
      </c>
      <c r="H901" s="6">
        <v>15.666666666666666</v>
      </c>
      <c r="I901" s="6">
        <v>142</v>
      </c>
      <c r="J901" s="6">
        <v>11.833333333333334</v>
      </c>
      <c r="K901" s="6">
        <v>106</v>
      </c>
      <c r="L901" s="6">
        <v>15.333333333333332</v>
      </c>
      <c r="M901" s="6">
        <v>0.33333333333333331</v>
      </c>
      <c r="N901" s="6">
        <v>0</v>
      </c>
      <c r="O901" s="6">
        <v>11.5</v>
      </c>
      <c r="P901" s="6">
        <v>0.33333333333333331</v>
      </c>
      <c r="Q901" s="6">
        <v>0</v>
      </c>
      <c r="R901" t="str">
        <f t="shared" si="32"/>
        <v>Bucaramanga,Pequeñas Causas,Bucaramanga/Pequeñas Causas,Juzgado 001 de Pequeñas Causas y Competencia Múltiple de Bucaramanga,ANGELA ROCIO QUIROGA  GUTIERREZ,12,188,15.6666666666667,142,11.8333333333333,106,15.3333333333333,0.333333333333333,0,11.5,0.333333333333333,0</v>
      </c>
    </row>
    <row r="902" spans="1:18" ht="135" x14ac:dyDescent="0.25">
      <c r="A902" s="11" t="s">
        <v>184</v>
      </c>
      <c r="B902" s="11" t="s">
        <v>1653</v>
      </c>
      <c r="C902" s="21" t="str">
        <f t="shared" si="33"/>
        <v>Bucaramanga/Pequeñas Causas</v>
      </c>
      <c r="D902" s="13" t="s">
        <v>1835</v>
      </c>
      <c r="E902" s="13" t="s">
        <v>1836</v>
      </c>
      <c r="F902" s="6">
        <v>12</v>
      </c>
      <c r="G902" s="6">
        <v>170</v>
      </c>
      <c r="H902" s="6">
        <v>14.166666666666668</v>
      </c>
      <c r="I902" s="6">
        <v>126</v>
      </c>
      <c r="J902" s="6">
        <v>10.500000000000002</v>
      </c>
      <c r="K902" s="6">
        <v>107</v>
      </c>
      <c r="L902" s="6">
        <v>13.833333333333332</v>
      </c>
      <c r="M902" s="6">
        <v>0.33333333333333331</v>
      </c>
      <c r="N902" s="6">
        <v>0</v>
      </c>
      <c r="O902" s="6">
        <v>10.166666666666666</v>
      </c>
      <c r="P902" s="6">
        <v>0.33333333333333331</v>
      </c>
      <c r="Q902" s="6">
        <v>0</v>
      </c>
      <c r="R902" t="str">
        <f t="shared" si="32"/>
        <v>Bucaramanga,Pequeñas Causas,Bucaramanga/Pequeñas Causas,Juzgado 002 de Pequeñas Causas y Competencia Múltiple de Bucaramanga,ZAIDA YOLANDA  PIERUCCINI  MURILLO,12,170,14.1666666666667,126,10.5,107,13.8333333333333,0.333333333333333,0,10.1666666666667,0.333333333333333,0</v>
      </c>
    </row>
    <row r="903" spans="1:18" ht="105" x14ac:dyDescent="0.25">
      <c r="A903" s="11" t="s">
        <v>257</v>
      </c>
      <c r="B903" s="11" t="s">
        <v>1653</v>
      </c>
      <c r="C903" s="21" t="str">
        <f t="shared" si="33"/>
        <v>Buga/Pequeñas Causas</v>
      </c>
      <c r="D903" s="13" t="s">
        <v>1837</v>
      </c>
      <c r="E903" s="13" t="s">
        <v>1838</v>
      </c>
      <c r="F903" s="6">
        <v>12</v>
      </c>
      <c r="G903" s="6">
        <v>845</v>
      </c>
      <c r="H903" s="6">
        <v>70.416666666666671</v>
      </c>
      <c r="I903" s="6">
        <v>865</v>
      </c>
      <c r="J903" s="6">
        <v>72.083333333333343</v>
      </c>
      <c r="K903" s="6">
        <v>937</v>
      </c>
      <c r="L903" s="6">
        <v>53.416666666666664</v>
      </c>
      <c r="M903" s="6">
        <v>17.000000000000004</v>
      </c>
      <c r="N903" s="6">
        <v>0</v>
      </c>
      <c r="O903" s="6">
        <v>55.583333333333343</v>
      </c>
      <c r="P903" s="6">
        <v>16.500000000000004</v>
      </c>
      <c r="Q903" s="6">
        <v>0</v>
      </c>
      <c r="R903" t="str">
        <f t="shared" si="32"/>
        <v>Buga,Pequeñas Causas,Buga/Pequeñas Causas,Juzgado 001 de Pequeñas Causas y Competencia Múltiple de Palmira,EDGAR DAVID ARANGO MONTOYA,12,845,70.4166666666667,865,72.0833333333333,937,53.4166666666667,17,0,55.5833333333333,16.5,0</v>
      </c>
    </row>
    <row r="904" spans="1:18" ht="105" x14ac:dyDescent="0.25">
      <c r="A904" s="11" t="s">
        <v>257</v>
      </c>
      <c r="B904" s="11" t="s">
        <v>1653</v>
      </c>
      <c r="C904" s="21" t="str">
        <f t="shared" si="33"/>
        <v>Buga/Pequeñas Causas</v>
      </c>
      <c r="D904" s="13" t="s">
        <v>1839</v>
      </c>
      <c r="E904" s="13" t="s">
        <v>1840</v>
      </c>
      <c r="F904" s="6">
        <v>12</v>
      </c>
      <c r="G904" s="6">
        <v>706</v>
      </c>
      <c r="H904" s="6">
        <v>58.833333333333343</v>
      </c>
      <c r="I904" s="6">
        <v>708</v>
      </c>
      <c r="J904" s="6">
        <v>58.999999999999993</v>
      </c>
      <c r="K904" s="6">
        <v>275</v>
      </c>
      <c r="L904" s="6">
        <v>34.750000000000007</v>
      </c>
      <c r="M904" s="6">
        <v>23.916666666666664</v>
      </c>
      <c r="N904" s="6">
        <v>0.16666666666666671</v>
      </c>
      <c r="O904" s="6">
        <v>35.083333333333329</v>
      </c>
      <c r="P904" s="6">
        <v>23.75</v>
      </c>
      <c r="Q904" s="6">
        <v>0.16666666666666671</v>
      </c>
      <c r="R904" t="str">
        <f t="shared" si="32"/>
        <v>Buga,Pequeñas Causas,Buga/Pequeñas Causas,Juzgado 001 de Pequeñas Causas y Competencia Múltiple de Tuluá,ALFONSO LEYVA MORENO,12,706,58.8333333333333,708,59,275,34.75,23.9166666666667,0.166666666666667,35.0833333333333,23.75,0.166666666666667</v>
      </c>
    </row>
    <row r="905" spans="1:18" ht="105" x14ac:dyDescent="0.25">
      <c r="A905" s="11" t="s">
        <v>257</v>
      </c>
      <c r="B905" s="11" t="s">
        <v>1653</v>
      </c>
      <c r="C905" s="21" t="str">
        <f t="shared" si="33"/>
        <v>Buga/Pequeñas Causas</v>
      </c>
      <c r="D905" s="13" t="s">
        <v>1841</v>
      </c>
      <c r="E905" s="13" t="s">
        <v>1842</v>
      </c>
      <c r="F905" s="6">
        <v>12</v>
      </c>
      <c r="G905" s="6">
        <v>836</v>
      </c>
      <c r="H905" s="6">
        <v>69.666666666666686</v>
      </c>
      <c r="I905" s="6">
        <v>599</v>
      </c>
      <c r="J905" s="6">
        <v>49.916666666666664</v>
      </c>
      <c r="K905" s="6">
        <v>475</v>
      </c>
      <c r="L905" s="6">
        <v>54.000000000000007</v>
      </c>
      <c r="M905" s="6">
        <v>15.666666666666666</v>
      </c>
      <c r="N905" s="6">
        <v>0</v>
      </c>
      <c r="O905" s="6">
        <v>34.666666666666664</v>
      </c>
      <c r="P905" s="6">
        <v>15.250000000000002</v>
      </c>
      <c r="Q905" s="6">
        <v>0</v>
      </c>
      <c r="R905" t="str">
        <f t="shared" si="32"/>
        <v>Buga,Pequeñas Causas,Buga/Pequeñas Causas,Juzgado 002 de Pequeñas Causas y Competencia Múltiple de Palmira,CAMILO ANDRES ROSERO MONTENEGRO,12,836,69.6666666666667,599,49.9166666666667,475,54,15.6666666666667,0,34.6666666666667,15.25,0</v>
      </c>
    </row>
    <row r="906" spans="1:18" ht="135" x14ac:dyDescent="0.25">
      <c r="A906" s="11" t="s">
        <v>257</v>
      </c>
      <c r="B906" s="11" t="s">
        <v>1653</v>
      </c>
      <c r="C906" s="21" t="str">
        <f t="shared" si="33"/>
        <v>Buga/Pequeñas Causas</v>
      </c>
      <c r="D906" s="13" t="s">
        <v>1843</v>
      </c>
      <c r="E906" s="13" t="s">
        <v>1844</v>
      </c>
      <c r="F906" s="6">
        <v>12</v>
      </c>
      <c r="G906" s="6">
        <v>286</v>
      </c>
      <c r="H906" s="6">
        <v>23.833333333333336</v>
      </c>
      <c r="I906" s="6">
        <v>191</v>
      </c>
      <c r="J906" s="6">
        <v>15.916666666666668</v>
      </c>
      <c r="K906" s="6">
        <v>151</v>
      </c>
      <c r="L906" s="6">
        <v>13.416666666666668</v>
      </c>
      <c r="M906" s="6">
        <v>10.416666666666668</v>
      </c>
      <c r="N906" s="6">
        <v>0</v>
      </c>
      <c r="O906" s="6">
        <v>6.0833333333333339</v>
      </c>
      <c r="P906" s="6">
        <v>9.8333333333333339</v>
      </c>
      <c r="Q906" s="6">
        <v>0</v>
      </c>
      <c r="R906" t="str">
        <f t="shared" si="32"/>
        <v>Buga,Pequeñas Causas,Buga/Pequeñas Causas,Juzgado 001 de Pequeñas Causas y Competencia Múltiple de Buenaventura,ANA MARIA GARCIA DE LEON,12,286,23.8333333333333,191,15.9166666666667,151,13.4166666666667,10.4166666666667,0,6.08333333333333,9.83333333333333,0</v>
      </c>
    </row>
    <row r="907" spans="1:18" ht="135" x14ac:dyDescent="0.25">
      <c r="A907" s="11" t="s">
        <v>257</v>
      </c>
      <c r="B907" s="11" t="s">
        <v>1653</v>
      </c>
      <c r="C907" s="21" t="str">
        <f t="shared" si="33"/>
        <v>Buga/Pequeñas Causas</v>
      </c>
      <c r="D907" s="13" t="s">
        <v>1845</v>
      </c>
      <c r="E907" s="13" t="s">
        <v>1846</v>
      </c>
      <c r="F907" s="6">
        <v>12</v>
      </c>
      <c r="G907" s="6">
        <v>292</v>
      </c>
      <c r="H907" s="6">
        <v>24.333333333333336</v>
      </c>
      <c r="I907" s="6">
        <v>187</v>
      </c>
      <c r="J907" s="6">
        <v>15.583333333333336</v>
      </c>
      <c r="K907" s="6">
        <v>116</v>
      </c>
      <c r="L907" s="6">
        <v>13.333333333333334</v>
      </c>
      <c r="M907" s="6">
        <v>11</v>
      </c>
      <c r="N907" s="6">
        <v>0</v>
      </c>
      <c r="O907" s="6">
        <v>6.0833333333333339</v>
      </c>
      <c r="P907" s="6">
        <v>9.5000000000000018</v>
      </c>
      <c r="Q907" s="6">
        <v>0</v>
      </c>
      <c r="R907" t="str">
        <f t="shared" si="32"/>
        <v>Buga,Pequeñas Causas,Buga/Pequeñas Causas,Juzgado 002 de Pequeñas Causas y Competencia Múltiple de Buenaventura,CARLOS ANDRES LORZA PALACIOS,12,292,24.3333333333333,187,15.5833333333333,116,13.3333333333333,11,0,6.08333333333333,9.5,0</v>
      </c>
    </row>
    <row r="908" spans="1:18" ht="105" x14ac:dyDescent="0.25">
      <c r="A908" s="11" t="s">
        <v>317</v>
      </c>
      <c r="B908" s="11" t="s">
        <v>1653</v>
      </c>
      <c r="C908" s="21" t="str">
        <f t="shared" si="33"/>
        <v>Cali/Pequeñas Causas</v>
      </c>
      <c r="D908" s="13" t="s">
        <v>1847</v>
      </c>
      <c r="E908" s="13" t="s">
        <v>1848</v>
      </c>
      <c r="F908" s="6">
        <v>12</v>
      </c>
      <c r="G908" s="6">
        <v>1069</v>
      </c>
      <c r="H908" s="6">
        <v>89.083333333333314</v>
      </c>
      <c r="I908" s="6">
        <v>900</v>
      </c>
      <c r="J908" s="6">
        <v>75</v>
      </c>
      <c r="K908" s="6">
        <v>631</v>
      </c>
      <c r="L908" s="6">
        <v>67.416666666666657</v>
      </c>
      <c r="M908" s="6">
        <v>21.333333333333332</v>
      </c>
      <c r="N908" s="6">
        <v>0.33333333333333331</v>
      </c>
      <c r="O908" s="6">
        <v>52.500000000000007</v>
      </c>
      <c r="P908" s="6">
        <v>22.166666666666664</v>
      </c>
      <c r="Q908" s="6">
        <v>0.33333333333333331</v>
      </c>
      <c r="R908" t="str">
        <f t="shared" si="32"/>
        <v>Cali,Pequeñas Causas,Cali/Pequeñas Causas,Juzgado 011 de Pequeñas Causas y Competencia Múltiple de Cali,CLAUDIA PATRICIA RAMON  MUÑOZ,12,1069,89.0833333333333,900,75,631,67.4166666666667,21.3333333333333,0.333333333333333,52.5,22.1666666666667,0.333333333333333</v>
      </c>
    </row>
    <row r="909" spans="1:18" ht="105" x14ac:dyDescent="0.25">
      <c r="A909" s="11" t="s">
        <v>317</v>
      </c>
      <c r="B909" s="11" t="s">
        <v>1653</v>
      </c>
      <c r="C909" s="21" t="str">
        <f t="shared" si="33"/>
        <v>Cali/Pequeñas Causas</v>
      </c>
      <c r="D909" s="13" t="s">
        <v>1849</v>
      </c>
      <c r="E909" s="13" t="s">
        <v>1850</v>
      </c>
      <c r="F909" s="6">
        <v>12</v>
      </c>
      <c r="G909" s="6">
        <v>776</v>
      </c>
      <c r="H909" s="6">
        <v>64.666666666666686</v>
      </c>
      <c r="I909" s="6">
        <v>823</v>
      </c>
      <c r="J909" s="6">
        <v>68.583333333333343</v>
      </c>
      <c r="K909" s="6">
        <v>230</v>
      </c>
      <c r="L909" s="6">
        <v>38.333333333333343</v>
      </c>
      <c r="M909" s="6">
        <v>26.166666666666668</v>
      </c>
      <c r="N909" s="6">
        <v>0.16666666666666671</v>
      </c>
      <c r="O909" s="6">
        <v>42.666666666666671</v>
      </c>
      <c r="P909" s="6">
        <v>25.833333333333329</v>
      </c>
      <c r="Q909" s="6">
        <v>8.3333333333333329E-2</v>
      </c>
      <c r="R909" t="str">
        <f t="shared" si="32"/>
        <v>Cali,Pequeñas Causas,Cali/Pequeñas Causas,Juzgado 001 de Pequeñas Causas y Competencia Múltiple de Cali,LUIS CARLOS RINCON  AMEZQUITA,12,776,64.6666666666667,823,68.5833333333333,230,38.3333333333333,26.1666666666667,0.166666666666667,42.6666666666667,25.8333333333333,0.0833333333333333</v>
      </c>
    </row>
    <row r="910" spans="1:18" ht="105" x14ac:dyDescent="0.25">
      <c r="A910" s="11" t="s">
        <v>317</v>
      </c>
      <c r="B910" s="11" t="s">
        <v>1653</v>
      </c>
      <c r="C910" s="21" t="str">
        <f t="shared" si="33"/>
        <v>Cali/Pequeñas Causas</v>
      </c>
      <c r="D910" s="13" t="s">
        <v>1851</v>
      </c>
      <c r="E910" s="13" t="s">
        <v>1852</v>
      </c>
      <c r="F910" s="6">
        <v>12</v>
      </c>
      <c r="G910" s="6">
        <v>822</v>
      </c>
      <c r="H910" s="6">
        <v>68.5</v>
      </c>
      <c r="I910" s="6">
        <v>701</v>
      </c>
      <c r="J910" s="6">
        <v>58.416666666666664</v>
      </c>
      <c r="K910" s="6">
        <v>738</v>
      </c>
      <c r="L910" s="6">
        <v>60.583333333333336</v>
      </c>
      <c r="M910" s="6">
        <v>7.8333333333333321</v>
      </c>
      <c r="N910" s="6">
        <v>8.3333333333333329E-2</v>
      </c>
      <c r="O910" s="6">
        <v>50.749999999999993</v>
      </c>
      <c r="P910" s="6">
        <v>7.5833333333333321</v>
      </c>
      <c r="Q910" s="6">
        <v>8.3333333333333329E-2</v>
      </c>
      <c r="R910" t="str">
        <f t="shared" si="32"/>
        <v>Cali,Pequeñas Causas,Cali/Pequeñas Causas,Juzgado 010 de Pequeñas Causas y Competencia Múltiple de Cali,OLGA LUCIA VALENZUELA  SALAS,12,822,68.5,701,58.4166666666667,738,60.5833333333333,7.83333333333333,0.0833333333333333,50.75,7.58333333333333,0.0833333333333333</v>
      </c>
    </row>
    <row r="911" spans="1:18" ht="105" x14ac:dyDescent="0.25">
      <c r="A911" s="11" t="s">
        <v>317</v>
      </c>
      <c r="B911" s="11" t="s">
        <v>1653</v>
      </c>
      <c r="C911" s="21" t="str">
        <f t="shared" si="33"/>
        <v>Cali/Pequeñas Causas</v>
      </c>
      <c r="D911" s="13" t="s">
        <v>1853</v>
      </c>
      <c r="E911" s="13" t="s">
        <v>1854</v>
      </c>
      <c r="F911" s="6">
        <v>12</v>
      </c>
      <c r="G911" s="6">
        <v>618</v>
      </c>
      <c r="H911" s="6">
        <v>51.499999999999993</v>
      </c>
      <c r="I911" s="6">
        <v>606</v>
      </c>
      <c r="J911" s="6">
        <v>50.499999999999993</v>
      </c>
      <c r="K911" s="6">
        <v>240</v>
      </c>
      <c r="L911" s="6">
        <v>30.249999999999993</v>
      </c>
      <c r="M911" s="6">
        <v>20.999999999999996</v>
      </c>
      <c r="N911" s="6">
        <v>0.25</v>
      </c>
      <c r="O911" s="6">
        <v>28.333333333333332</v>
      </c>
      <c r="P911" s="6">
        <v>21.916666666666668</v>
      </c>
      <c r="Q911" s="6">
        <v>0.25</v>
      </c>
      <c r="R911" t="str">
        <f t="shared" si="32"/>
        <v>Cali,Pequeñas Causas,Cali/Pequeñas Causas,Juzgado 007 de Pequeñas Causas y Competencia Múltiple de Cali,TITO ANDRES PEREZ  OTAVO,12,618,51.5,606,50.5,240,30.25,21,0.25,28.3333333333333,21.9166666666667,0.25</v>
      </c>
    </row>
    <row r="912" spans="1:18" ht="105" x14ac:dyDescent="0.25">
      <c r="A912" s="11" t="s">
        <v>317</v>
      </c>
      <c r="B912" s="11" t="s">
        <v>1653</v>
      </c>
      <c r="C912" s="21" t="str">
        <f t="shared" si="33"/>
        <v>Cali/Pequeñas Causas</v>
      </c>
      <c r="D912" s="13" t="s">
        <v>1855</v>
      </c>
      <c r="E912" s="13" t="s">
        <v>1856</v>
      </c>
      <c r="F912" s="6">
        <v>12</v>
      </c>
      <c r="G912" s="6">
        <v>714</v>
      </c>
      <c r="H912" s="6">
        <v>59.500000000000007</v>
      </c>
      <c r="I912" s="6">
        <v>603</v>
      </c>
      <c r="J912" s="6">
        <v>50.250000000000014</v>
      </c>
      <c r="K912" s="6">
        <v>357</v>
      </c>
      <c r="L912" s="6">
        <v>38.666666666666664</v>
      </c>
      <c r="M912" s="6">
        <v>20.5</v>
      </c>
      <c r="N912" s="6">
        <v>0.33333333333333331</v>
      </c>
      <c r="O912" s="6">
        <v>29.583333333333329</v>
      </c>
      <c r="P912" s="6">
        <v>20.333333333333332</v>
      </c>
      <c r="Q912" s="6">
        <v>0.33333333333333331</v>
      </c>
      <c r="R912" t="str">
        <f t="shared" si="32"/>
        <v>Cali,Pequeñas Causas,Cali/Pequeñas Causas,Juzgado 002 de Pequeñas Causas y Competencia Múltiple de Cali,WILSON ADOLFO GUTIERREZ MARULANDA,12,714,59.5,603,50.25,357,38.6666666666667,20.5,0.333333333333333,29.5833333333333,20.3333333333333,0.333333333333333</v>
      </c>
    </row>
    <row r="913" spans="1:18" ht="105" x14ac:dyDescent="0.25">
      <c r="A913" s="11" t="s">
        <v>317</v>
      </c>
      <c r="B913" s="11" t="s">
        <v>1653</v>
      </c>
      <c r="C913" s="21" t="str">
        <f t="shared" si="33"/>
        <v>Cali/Pequeñas Causas</v>
      </c>
      <c r="D913" s="13" t="s">
        <v>1857</v>
      </c>
      <c r="E913" s="13" t="s">
        <v>1858</v>
      </c>
      <c r="F913" s="6">
        <v>12</v>
      </c>
      <c r="G913" s="6">
        <v>692</v>
      </c>
      <c r="H913" s="6">
        <v>57.666666666666679</v>
      </c>
      <c r="I913" s="6">
        <v>585</v>
      </c>
      <c r="J913" s="6">
        <v>48.75</v>
      </c>
      <c r="K913" s="6">
        <v>238</v>
      </c>
      <c r="L913" s="6">
        <v>40.250000000000007</v>
      </c>
      <c r="M913" s="6">
        <v>16.916666666666664</v>
      </c>
      <c r="N913" s="6">
        <v>0.5</v>
      </c>
      <c r="O913" s="6">
        <v>31.499999999999996</v>
      </c>
      <c r="P913" s="6">
        <v>16.75</v>
      </c>
      <c r="Q913" s="6">
        <v>0.5</v>
      </c>
      <c r="R913" t="str">
        <f t="shared" si="32"/>
        <v>Cali,Pequeñas Causas,Cali/Pequeñas Causas,Juzgado 006 de Pequeñas Causas y Competencia Múltiple de Cali,ROSALBA APARICIO CORDOBA,12,692,57.6666666666667,585,48.75,238,40.25,16.9166666666667,0.5,31.5,16.75,0.5</v>
      </c>
    </row>
    <row r="914" spans="1:18" ht="105" x14ac:dyDescent="0.25">
      <c r="A914" s="11" t="s">
        <v>317</v>
      </c>
      <c r="B914" s="11" t="s">
        <v>1653</v>
      </c>
      <c r="C914" s="21" t="str">
        <f t="shared" si="33"/>
        <v>Cali/Pequeñas Causas</v>
      </c>
      <c r="D914" s="13" t="s">
        <v>1859</v>
      </c>
      <c r="E914" s="13" t="s">
        <v>1860</v>
      </c>
      <c r="F914" s="6">
        <v>12</v>
      </c>
      <c r="G914" s="6">
        <v>684</v>
      </c>
      <c r="H914" s="6">
        <v>57.000000000000014</v>
      </c>
      <c r="I914" s="6">
        <v>583</v>
      </c>
      <c r="J914" s="6">
        <v>48.583333333333343</v>
      </c>
      <c r="K914" s="6">
        <v>315</v>
      </c>
      <c r="L914" s="6">
        <v>34.833333333333343</v>
      </c>
      <c r="M914" s="6">
        <v>21.749999999999996</v>
      </c>
      <c r="N914" s="6">
        <v>0.41666666666666669</v>
      </c>
      <c r="O914" s="6">
        <v>26.333333333333339</v>
      </c>
      <c r="P914" s="6">
        <v>21.833333333333332</v>
      </c>
      <c r="Q914" s="6">
        <v>0.41666666666666669</v>
      </c>
      <c r="R914" t="str">
        <f t="shared" si="32"/>
        <v>Cali,Pequeñas Causas,Cali/Pequeñas Causas,Juzgado 009 de Pequeñas Causas y Competencia Múltiple de Cali,DEIVY ALEXANDER BASTIDAS DORADO,12,684,57,583,48.5833333333333,315,34.8333333333333,21.75,0.416666666666667,26.3333333333333,21.8333333333333,0.416666666666667</v>
      </c>
    </row>
    <row r="915" spans="1:18" ht="105" x14ac:dyDescent="0.25">
      <c r="A915" s="11" t="s">
        <v>317</v>
      </c>
      <c r="B915" s="11" t="s">
        <v>1653</v>
      </c>
      <c r="C915" s="21" t="str">
        <f t="shared" si="33"/>
        <v>Cali/Pequeñas Causas</v>
      </c>
      <c r="D915" s="13" t="s">
        <v>1861</v>
      </c>
      <c r="E915" s="13" t="s">
        <v>1862</v>
      </c>
      <c r="F915" s="6">
        <v>12</v>
      </c>
      <c r="G915" s="6">
        <v>644</v>
      </c>
      <c r="H915" s="6">
        <v>53.666666666666671</v>
      </c>
      <c r="I915" s="6">
        <v>571</v>
      </c>
      <c r="J915" s="6">
        <v>47.583333333333336</v>
      </c>
      <c r="K915" s="6">
        <v>169</v>
      </c>
      <c r="L915" s="6">
        <v>31.916666666666668</v>
      </c>
      <c r="M915" s="6">
        <v>21.583333333333332</v>
      </c>
      <c r="N915" s="6">
        <v>0.16666666666666671</v>
      </c>
      <c r="O915" s="6">
        <v>25.416666666666664</v>
      </c>
      <c r="P915" s="6">
        <v>22.083333333333332</v>
      </c>
      <c r="Q915" s="6">
        <v>8.3333333333333329E-2</v>
      </c>
      <c r="R915" t="str">
        <f t="shared" si="32"/>
        <v>Cali,Pequeñas Causas,Cali/Pequeñas Causas,Juzgado 005 de Pequeñas Causas y Competencia Múltiple de Cali,JANNETH DEL ROSARIO BURGOS PONCE,12,644,53.6666666666667,571,47.5833333333333,169,31.9166666666667,21.5833333333333,0.166666666666667,25.4166666666667,22.0833333333333,0.0833333333333333</v>
      </c>
    </row>
    <row r="916" spans="1:18" ht="105" x14ac:dyDescent="0.25">
      <c r="A916" s="11" t="s">
        <v>317</v>
      </c>
      <c r="B916" s="11" t="s">
        <v>1653</v>
      </c>
      <c r="C916" s="21" t="str">
        <f t="shared" si="33"/>
        <v>Cali/Pequeñas Causas</v>
      </c>
      <c r="D916" s="13" t="s">
        <v>1863</v>
      </c>
      <c r="E916" s="13" t="s">
        <v>1864</v>
      </c>
      <c r="F916" s="6">
        <v>12</v>
      </c>
      <c r="G916" s="6">
        <v>682</v>
      </c>
      <c r="H916" s="6">
        <v>56.833333333333329</v>
      </c>
      <c r="I916" s="6">
        <v>525</v>
      </c>
      <c r="J916" s="6">
        <v>43.749999999999993</v>
      </c>
      <c r="K916" s="6">
        <v>299</v>
      </c>
      <c r="L916" s="6">
        <v>40.083333333333321</v>
      </c>
      <c r="M916" s="6">
        <v>16.416666666666664</v>
      </c>
      <c r="N916" s="6">
        <v>0.33333333333333331</v>
      </c>
      <c r="O916" s="6">
        <v>26.249999999999993</v>
      </c>
      <c r="P916" s="6">
        <v>17.250000000000004</v>
      </c>
      <c r="Q916" s="6">
        <v>0.25</v>
      </c>
      <c r="R916" t="str">
        <f t="shared" si="32"/>
        <v>Cali,Pequeñas Causas,Cali/Pequeñas Causas,Juzgado 004 de Pequeñas Causas y Competencia Múltiple de Cali,ARLEY SANCHEZ OCAMPO,12,682,56.8333333333333,525,43.75,299,40.0833333333333,16.4166666666667,0.333333333333333,26.25,17.25,0.25</v>
      </c>
    </row>
    <row r="917" spans="1:18" ht="105" x14ac:dyDescent="0.25">
      <c r="A917" s="11" t="s">
        <v>317</v>
      </c>
      <c r="B917" s="11" t="s">
        <v>1653</v>
      </c>
      <c r="C917" s="21" t="str">
        <f t="shared" si="33"/>
        <v>Cali/Pequeñas Causas</v>
      </c>
      <c r="D917" s="13" t="s">
        <v>1865</v>
      </c>
      <c r="E917" s="13" t="s">
        <v>1866</v>
      </c>
      <c r="F917" s="6">
        <v>12</v>
      </c>
      <c r="G917" s="6">
        <v>639</v>
      </c>
      <c r="H917" s="6">
        <v>53.250000000000007</v>
      </c>
      <c r="I917" s="6">
        <v>510</v>
      </c>
      <c r="J917" s="6">
        <v>42.5</v>
      </c>
      <c r="K917" s="6">
        <v>186</v>
      </c>
      <c r="L917" s="6">
        <v>31.416666666666668</v>
      </c>
      <c r="M917" s="6">
        <v>21.666666666666664</v>
      </c>
      <c r="N917" s="6">
        <v>0.16666666666666671</v>
      </c>
      <c r="O917" s="6">
        <v>20.666666666666668</v>
      </c>
      <c r="P917" s="6">
        <v>21.666666666666664</v>
      </c>
      <c r="Q917" s="6">
        <v>0.16666666666666671</v>
      </c>
      <c r="R917" t="str">
        <f t="shared" si="32"/>
        <v>Cali,Pequeñas Causas,Cali/Pequeñas Causas,Juzgado 008 de Pequeñas Causas y Competencia Múltiple de Cali,ANGELA MARIA GALLEGO PERDOMO,12,639,53.25,510,42.5,186,31.4166666666667,21.6666666666667,0.166666666666667,20.6666666666667,21.6666666666667,0.166666666666667</v>
      </c>
    </row>
    <row r="918" spans="1:18" ht="105" x14ac:dyDescent="0.25">
      <c r="A918" s="11" t="s">
        <v>317</v>
      </c>
      <c r="B918" s="11" t="s">
        <v>1653</v>
      </c>
      <c r="C918" s="21" t="str">
        <f t="shared" si="33"/>
        <v>Cali/Pequeñas Causas</v>
      </c>
      <c r="D918" s="13" t="s">
        <v>1867</v>
      </c>
      <c r="E918" s="13" t="s">
        <v>1868</v>
      </c>
      <c r="F918" s="6">
        <v>12</v>
      </c>
      <c r="G918" s="6">
        <v>1066</v>
      </c>
      <c r="H918" s="6">
        <v>88.833333333333314</v>
      </c>
      <c r="I918" s="6">
        <v>467</v>
      </c>
      <c r="J918" s="6">
        <v>38.916666666666664</v>
      </c>
      <c r="K918" s="6">
        <v>727</v>
      </c>
      <c r="L918" s="6">
        <v>68.5</v>
      </c>
      <c r="M918" s="6">
        <v>20.083333333333329</v>
      </c>
      <c r="N918" s="6">
        <v>0.25</v>
      </c>
      <c r="O918" s="6">
        <v>19.083333333333329</v>
      </c>
      <c r="P918" s="6">
        <v>19.499999999999996</v>
      </c>
      <c r="Q918" s="6">
        <v>0.33333333333333331</v>
      </c>
      <c r="R918" t="str">
        <f t="shared" si="32"/>
        <v>Cali,Pequeñas Causas,Cali/Pequeñas Causas,Juzgado 003 de Pequeñas Causas y Competencia Múltiple de Cali,SONIA DURAN DUQUE,12,1066,88.8333333333333,467,38.9166666666667,727,68.5,20.0833333333333,0.25,19.0833333333333,19.5,0.333333333333333</v>
      </c>
    </row>
    <row r="919" spans="1:18" ht="120" x14ac:dyDescent="0.25">
      <c r="A919" s="11" t="s">
        <v>392</v>
      </c>
      <c r="B919" s="11" t="s">
        <v>1653</v>
      </c>
      <c r="C919" s="21" t="str">
        <f t="shared" si="33"/>
        <v>Cartagena/Pequeñas Causas</v>
      </c>
      <c r="D919" s="13" t="s">
        <v>1869</v>
      </c>
      <c r="E919" s="13" t="s">
        <v>1870</v>
      </c>
      <c r="F919" s="6">
        <v>12</v>
      </c>
      <c r="G919" s="6">
        <v>445</v>
      </c>
      <c r="H919" s="6">
        <v>37.083333333333336</v>
      </c>
      <c r="I919" s="6">
        <v>744</v>
      </c>
      <c r="J919" s="6">
        <v>61.999999999999986</v>
      </c>
      <c r="K919" s="6">
        <v>291</v>
      </c>
      <c r="L919" s="6">
        <v>32.75</v>
      </c>
      <c r="M919" s="6">
        <v>4.3333333333333321</v>
      </c>
      <c r="N919" s="6">
        <v>0</v>
      </c>
      <c r="O919" s="6">
        <v>58.166666666666657</v>
      </c>
      <c r="P919" s="6">
        <v>3.833333333333333</v>
      </c>
      <c r="Q919" s="6">
        <v>0</v>
      </c>
      <c r="R919" t="str">
        <f t="shared" si="32"/>
        <v>Cartagena,Pequeñas Causas,Cartagena/Pequeñas Causas,Juzgado 001 de Pequeñas Causas y Competencia Múltiple de Cartagena,MILENA LUCIA UHIA CUELLO,12,445,37.0833333333333,744,62,291,32.75,4.33333333333333,0,58.1666666666667,3.83333333333333,0</v>
      </c>
    </row>
    <row r="920" spans="1:18" ht="120" x14ac:dyDescent="0.25">
      <c r="A920" s="11" t="s">
        <v>392</v>
      </c>
      <c r="B920" s="11" t="s">
        <v>1653</v>
      </c>
      <c r="C920" s="21" t="str">
        <f t="shared" si="33"/>
        <v>Cartagena/Pequeñas Causas</v>
      </c>
      <c r="D920" s="13" t="s">
        <v>1871</v>
      </c>
      <c r="E920" s="13" t="s">
        <v>1872</v>
      </c>
      <c r="F920" s="6">
        <v>12</v>
      </c>
      <c r="G920" s="6">
        <v>462</v>
      </c>
      <c r="H920" s="6">
        <v>38.499999999999986</v>
      </c>
      <c r="I920" s="6">
        <v>675</v>
      </c>
      <c r="J920" s="6">
        <v>56.249999999999993</v>
      </c>
      <c r="K920" s="6">
        <v>229</v>
      </c>
      <c r="L920" s="6">
        <v>34.25</v>
      </c>
      <c r="M920" s="6">
        <v>4.2500000000000009</v>
      </c>
      <c r="N920" s="6">
        <v>0</v>
      </c>
      <c r="O920" s="6">
        <v>52.000000000000007</v>
      </c>
      <c r="P920" s="6">
        <v>4.2500000000000009</v>
      </c>
      <c r="Q920" s="6">
        <v>0</v>
      </c>
      <c r="R920" t="str">
        <f t="shared" si="32"/>
        <v>Cartagena,Pequeñas Causas,Cartagena/Pequeñas Causas,Juzgado 004 de Pequeñas Causas y Competencia Múltiple de Cartagena,MARTA LUCIA BALLESTAS IZQUIERDO,12,462,38.5,675,56.25,229,34.25,4.25,0,52,4.25,0</v>
      </c>
    </row>
    <row r="921" spans="1:18" ht="120" x14ac:dyDescent="0.25">
      <c r="A921" s="11" t="s">
        <v>392</v>
      </c>
      <c r="B921" s="11" t="s">
        <v>1653</v>
      </c>
      <c r="C921" s="21" t="str">
        <f t="shared" si="33"/>
        <v>Cartagena/Pequeñas Causas</v>
      </c>
      <c r="D921" s="13" t="s">
        <v>1873</v>
      </c>
      <c r="E921" s="13" t="s">
        <v>1874</v>
      </c>
      <c r="F921" s="6">
        <v>12</v>
      </c>
      <c r="G921" s="6">
        <v>569</v>
      </c>
      <c r="H921" s="6">
        <v>47.416666666666657</v>
      </c>
      <c r="I921" s="6">
        <v>518</v>
      </c>
      <c r="J921" s="6">
        <v>43.166666666666657</v>
      </c>
      <c r="K921" s="6">
        <v>245</v>
      </c>
      <c r="L921" s="6">
        <v>43.249999999999993</v>
      </c>
      <c r="M921" s="6">
        <v>4.1666666666666661</v>
      </c>
      <c r="N921" s="6">
        <v>0</v>
      </c>
      <c r="O921" s="6">
        <v>38.916666666666657</v>
      </c>
      <c r="P921" s="6">
        <v>4.2499999999999991</v>
      </c>
      <c r="Q921" s="6">
        <v>0</v>
      </c>
      <c r="R921" t="str">
        <f t="shared" si="32"/>
        <v>Cartagena,Pequeñas Causas,Cartagena/Pequeñas Causas,Juzgado 002 de Pequeñas Causas y Competencia Múltiple de Cartagena,MIRNA SANCHEZ  GARCIA,12,569,47.4166666666667,518,43.1666666666667,245,43.25,4.16666666666667,0,38.9166666666667,4.25,0</v>
      </c>
    </row>
    <row r="922" spans="1:18" ht="120" x14ac:dyDescent="0.25">
      <c r="A922" s="11" t="s">
        <v>392</v>
      </c>
      <c r="B922" s="11" t="s">
        <v>1653</v>
      </c>
      <c r="C922" s="21" t="str">
        <f t="shared" si="33"/>
        <v>Cartagena/Pequeñas Causas</v>
      </c>
      <c r="D922" s="13" t="s">
        <v>1875</v>
      </c>
      <c r="E922" s="13" t="s">
        <v>1876</v>
      </c>
      <c r="F922" s="6">
        <v>12</v>
      </c>
      <c r="G922" s="6">
        <v>842</v>
      </c>
      <c r="H922" s="6">
        <v>70.166666666666671</v>
      </c>
      <c r="I922" s="6">
        <v>454</v>
      </c>
      <c r="J922" s="6">
        <v>37.833333333333336</v>
      </c>
      <c r="K922" s="6">
        <v>370</v>
      </c>
      <c r="L922" s="6">
        <v>66.000000000000014</v>
      </c>
      <c r="M922" s="6">
        <v>4.1666666666666661</v>
      </c>
      <c r="N922" s="6">
        <v>0</v>
      </c>
      <c r="O922" s="6">
        <v>33.666666666666664</v>
      </c>
      <c r="P922" s="6">
        <v>4.1666666666666661</v>
      </c>
      <c r="Q922" s="6">
        <v>0</v>
      </c>
      <c r="R922" t="str">
        <f t="shared" si="32"/>
        <v>Cartagena,Pequeñas Causas,Cartagena/Pequeñas Causas,Juzgado 005 de Pequeñas Causas y Competencia Múltiple de Cartagena,LINA FERNANDA ROCA,12,842,70.1666666666667,454,37.8333333333333,370,66,4.16666666666667,0,33.6666666666667,4.16666666666667,0</v>
      </c>
    </row>
    <row r="923" spans="1:18" ht="120" x14ac:dyDescent="0.25">
      <c r="A923" s="11" t="s">
        <v>392</v>
      </c>
      <c r="B923" s="11" t="s">
        <v>1653</v>
      </c>
      <c r="C923" s="21" t="str">
        <f t="shared" si="33"/>
        <v>Cartagena/Pequeñas Causas</v>
      </c>
      <c r="D923" s="13" t="s">
        <v>1877</v>
      </c>
      <c r="E923" s="13" t="s">
        <v>1878</v>
      </c>
      <c r="F923" s="6">
        <v>12</v>
      </c>
      <c r="G923" s="6">
        <v>935</v>
      </c>
      <c r="H923" s="6">
        <v>77.916666666666686</v>
      </c>
      <c r="I923" s="6">
        <v>350</v>
      </c>
      <c r="J923" s="6">
        <v>29.166666666666671</v>
      </c>
      <c r="K923" s="6">
        <v>412</v>
      </c>
      <c r="L923" s="6">
        <v>73.75</v>
      </c>
      <c r="M923" s="6">
        <v>4.166666666666667</v>
      </c>
      <c r="N923" s="6">
        <v>0</v>
      </c>
      <c r="O923" s="6">
        <v>24.833333333333336</v>
      </c>
      <c r="P923" s="6">
        <v>4.333333333333333</v>
      </c>
      <c r="Q923" s="6">
        <v>0</v>
      </c>
      <c r="R923" t="str">
        <f t="shared" si="32"/>
        <v>Cartagena,Pequeñas Causas,Cartagena/Pequeñas Causas,Juzgado 006 de Pequeñas Causas y Competencia Múltiple de Cartagena,KATIANA GENITH  BERMUDEZ EPIAYU,12,935,77.9166666666667,350,29.1666666666667,412,73.75,4.16666666666667,0,24.8333333333333,4.33333333333333,0</v>
      </c>
    </row>
    <row r="924" spans="1:18" ht="120" x14ac:dyDescent="0.25">
      <c r="A924" s="11" t="s">
        <v>392</v>
      </c>
      <c r="B924" s="11" t="s">
        <v>1653</v>
      </c>
      <c r="C924" s="21" t="str">
        <f t="shared" si="33"/>
        <v>Cartagena/Pequeñas Causas</v>
      </c>
      <c r="D924" s="13" t="s">
        <v>1879</v>
      </c>
      <c r="E924" s="13" t="s">
        <v>1880</v>
      </c>
      <c r="F924" s="6">
        <v>12</v>
      </c>
      <c r="G924" s="6">
        <v>782</v>
      </c>
      <c r="H924" s="6">
        <v>65.166666666666657</v>
      </c>
      <c r="I924" s="6">
        <v>242</v>
      </c>
      <c r="J924" s="6">
        <v>20.166666666666664</v>
      </c>
      <c r="K924" s="6">
        <v>491</v>
      </c>
      <c r="L924" s="6">
        <v>60.583333333333329</v>
      </c>
      <c r="M924" s="6">
        <v>4.5</v>
      </c>
      <c r="N924" s="6">
        <v>8.3333333333333329E-2</v>
      </c>
      <c r="O924" s="6">
        <v>16.083333333333336</v>
      </c>
      <c r="P924" s="6">
        <v>4</v>
      </c>
      <c r="Q924" s="6">
        <v>8.3333333333333329E-2</v>
      </c>
      <c r="R924" t="str">
        <f t="shared" si="32"/>
        <v>Cartagena,Pequeñas Causas,Cartagena/Pequeñas Causas,Juzgado 003 de Pequeñas Causas y Competencia Múltiple de Cartagena,IVON ELENA MARRUGO  AYUBB,12,782,65.1666666666667,242,20.1666666666667,491,60.5833333333333,4.5,0.0833333333333333,16.0833333333333,4,0.0833333333333333</v>
      </c>
    </row>
    <row r="925" spans="1:18" ht="105" x14ac:dyDescent="0.25">
      <c r="A925" s="11" t="s">
        <v>427</v>
      </c>
      <c r="B925" s="11" t="s">
        <v>1653</v>
      </c>
      <c r="C925" s="21" t="str">
        <f t="shared" si="33"/>
        <v>Cúcuta/Pequeñas Causas</v>
      </c>
      <c r="D925" s="13" t="s">
        <v>1881</v>
      </c>
      <c r="E925" s="13" t="s">
        <v>1882</v>
      </c>
      <c r="F925" s="6">
        <v>12</v>
      </c>
      <c r="G925" s="6">
        <v>1275</v>
      </c>
      <c r="H925" s="6">
        <v>106.25000000000001</v>
      </c>
      <c r="I925" s="6">
        <v>1207</v>
      </c>
      <c r="J925" s="6">
        <v>100.58333333333331</v>
      </c>
      <c r="K925" s="6">
        <v>389</v>
      </c>
      <c r="L925" s="6">
        <v>32.166666666666671</v>
      </c>
      <c r="M925" s="6">
        <v>73.833333333333343</v>
      </c>
      <c r="N925" s="6">
        <v>0.25</v>
      </c>
      <c r="O925" s="6">
        <v>28.416666666666664</v>
      </c>
      <c r="P925" s="6">
        <v>71.916666666666657</v>
      </c>
      <c r="Q925" s="6">
        <v>0.25</v>
      </c>
      <c r="R925" t="str">
        <f t="shared" si="32"/>
        <v>Cúcuta,Pequeñas Causas,Cúcuta/Pequeñas Causas,Juzgado 003 de Pequeñas Causas y Competencia Múltiple de Cúcuta,ALEXANDRA MARIA  AREVALO  GUERRERO,12,1275,106.25,1207,100.583333333333,389,32.1666666666667,73.8333333333333,0.25,28.4166666666667,71.9166666666667,0.25</v>
      </c>
    </row>
    <row r="926" spans="1:18" ht="105" x14ac:dyDescent="0.25">
      <c r="A926" s="11" t="s">
        <v>427</v>
      </c>
      <c r="B926" s="11" t="s">
        <v>1653</v>
      </c>
      <c r="C926" s="21" t="str">
        <f t="shared" si="33"/>
        <v>Cúcuta/Pequeñas Causas</v>
      </c>
      <c r="D926" s="13" t="s">
        <v>1883</v>
      </c>
      <c r="E926" s="13" t="s">
        <v>1884</v>
      </c>
      <c r="F926" s="6">
        <v>12</v>
      </c>
      <c r="G926" s="6">
        <v>1256</v>
      </c>
      <c r="H926" s="6">
        <v>104.66666666666669</v>
      </c>
      <c r="I926" s="6">
        <v>1136</v>
      </c>
      <c r="J926" s="6">
        <v>94.666666666666657</v>
      </c>
      <c r="K926" s="6">
        <v>250</v>
      </c>
      <c r="L926" s="6">
        <v>32.333333333333336</v>
      </c>
      <c r="M926" s="6">
        <v>72.166666666666671</v>
      </c>
      <c r="N926" s="6">
        <v>0.16666666666666671</v>
      </c>
      <c r="O926" s="6">
        <v>24.5</v>
      </c>
      <c r="P926" s="6">
        <v>69.999999999999972</v>
      </c>
      <c r="Q926" s="6">
        <v>0.16666666666666671</v>
      </c>
      <c r="R926" t="str">
        <f t="shared" si="32"/>
        <v>Cúcuta,Pequeñas Causas,Cúcuta/Pequeñas Causas,Juzgado 002 de Pequeñas Causas y Competencia Múltiple de Cúcuta,ANA MARIA JAIMES PALACIOS,12,1256,104.666666666667,1136,94.6666666666667,250,32.3333333333333,72.1666666666667,0.166666666666667,24.5,70,0.166666666666667</v>
      </c>
    </row>
    <row r="927" spans="1:18" ht="105" x14ac:dyDescent="0.25">
      <c r="A927" s="11" t="s">
        <v>427</v>
      </c>
      <c r="B927" s="11" t="s">
        <v>1653</v>
      </c>
      <c r="C927" s="21" t="str">
        <f t="shared" si="33"/>
        <v>Cúcuta/Pequeñas Causas</v>
      </c>
      <c r="D927" s="13" t="s">
        <v>1885</v>
      </c>
      <c r="E927" s="13" t="s">
        <v>1886</v>
      </c>
      <c r="F927" s="6">
        <v>12</v>
      </c>
      <c r="G927" s="6">
        <v>1003</v>
      </c>
      <c r="H927" s="6">
        <v>83.583333333333329</v>
      </c>
      <c r="I927" s="6">
        <v>606</v>
      </c>
      <c r="J927" s="6">
        <v>50.500000000000014</v>
      </c>
      <c r="K927" s="6">
        <v>931</v>
      </c>
      <c r="L927" s="6">
        <v>83.25</v>
      </c>
      <c r="M927" s="6">
        <v>0</v>
      </c>
      <c r="N927" s="6">
        <v>0.33333333333333331</v>
      </c>
      <c r="O927" s="6">
        <v>49.916666666666679</v>
      </c>
      <c r="P927" s="6">
        <v>0</v>
      </c>
      <c r="Q927" s="6">
        <v>0.58333333333333337</v>
      </c>
      <c r="R927" t="str">
        <f t="shared" si="32"/>
        <v>Cúcuta,Pequeñas Causas,Cúcuta/Pequeñas Causas,Juzgado 001 de Pequeñas Causas y Competencia Múltiple de Cúcuta,CAROLINA  SERRANO BUENDIA,12,1003,83.5833333333333,606,50.5,931,83.25,0,0.333333333333333,49.9166666666667,0,0.583333333333333</v>
      </c>
    </row>
    <row r="928" spans="1:18" ht="105" x14ac:dyDescent="0.25">
      <c r="A928" s="11" t="s">
        <v>456</v>
      </c>
      <c r="B928" s="11" t="s">
        <v>1653</v>
      </c>
      <c r="C928" s="21" t="str">
        <f t="shared" si="33"/>
        <v>Cundinamarca/Pequeñas Causas</v>
      </c>
      <c r="D928" s="13" t="s">
        <v>1887</v>
      </c>
      <c r="E928" s="13" t="s">
        <v>1888</v>
      </c>
      <c r="F928" s="6">
        <v>12</v>
      </c>
      <c r="G928" s="6">
        <v>966</v>
      </c>
      <c r="H928" s="6">
        <v>80.499999999999972</v>
      </c>
      <c r="I928" s="6">
        <v>1024</v>
      </c>
      <c r="J928" s="6">
        <v>85.333333333333314</v>
      </c>
      <c r="K928" s="6">
        <v>682</v>
      </c>
      <c r="L928" s="6">
        <v>72.416666666666657</v>
      </c>
      <c r="M928" s="6">
        <v>8.0833333333333339</v>
      </c>
      <c r="N928" s="6">
        <v>0</v>
      </c>
      <c r="O928" s="6">
        <v>77.666666666666657</v>
      </c>
      <c r="P928" s="6">
        <v>7.6666666666666679</v>
      </c>
      <c r="Q928" s="6">
        <v>0</v>
      </c>
      <c r="R928" t="str">
        <f t="shared" si="32"/>
        <v>Cundinamarca,Pequeñas Causas,Cundinamarca/Pequeñas Causas,Juzgado 002 de Pequeñas Causas y Competencia Múltiple de Soacha,YULY LIZZETTE MURCIA TORRES,12,966,80.5,1024,85.3333333333333,682,72.4166666666667,8.08333333333333,0,77.6666666666667,7.66666666666667,0</v>
      </c>
    </row>
    <row r="929" spans="1:18" ht="105" x14ac:dyDescent="0.25">
      <c r="A929" s="11" t="s">
        <v>456</v>
      </c>
      <c r="B929" s="11" t="s">
        <v>1653</v>
      </c>
      <c r="C929" s="21" t="str">
        <f t="shared" si="33"/>
        <v>Cundinamarca/Pequeñas Causas</v>
      </c>
      <c r="D929" s="13" t="s">
        <v>1889</v>
      </c>
      <c r="E929" s="13" t="s">
        <v>1890</v>
      </c>
      <c r="F929" s="6">
        <v>12</v>
      </c>
      <c r="G929" s="6">
        <v>926</v>
      </c>
      <c r="H929" s="6">
        <v>77.166666666666657</v>
      </c>
      <c r="I929" s="6">
        <v>910</v>
      </c>
      <c r="J929" s="6">
        <v>75.833333333333329</v>
      </c>
      <c r="K929" s="6">
        <v>646</v>
      </c>
      <c r="L929" s="6">
        <v>69.25</v>
      </c>
      <c r="M929" s="6">
        <v>7.833333333333333</v>
      </c>
      <c r="N929" s="6">
        <v>8.3333333333333329E-2</v>
      </c>
      <c r="O929" s="6">
        <v>68.75</v>
      </c>
      <c r="P929" s="6">
        <v>7.0000000000000009</v>
      </c>
      <c r="Q929" s="6">
        <v>8.3333333333333329E-2</v>
      </c>
      <c r="R929" t="str">
        <f t="shared" si="32"/>
        <v>Cundinamarca,Pequeñas Causas,Cundinamarca/Pequeñas Causas,Juzgado 001 de Pequeñas Causas y Competencia Múltiple de Soacha,ADELA MARIA CABAS DUICA,12,926,77.1666666666667,910,75.8333333333333,646,69.25,7.83333333333333,0.0833333333333333,68.75,7,0.0833333333333333</v>
      </c>
    </row>
    <row r="930" spans="1:18" ht="105" x14ac:dyDescent="0.25">
      <c r="A930" s="11" t="s">
        <v>456</v>
      </c>
      <c r="B930" s="11" t="s">
        <v>1653</v>
      </c>
      <c r="C930" s="21" t="str">
        <f t="shared" si="33"/>
        <v>Cundinamarca/Pequeñas Causas</v>
      </c>
      <c r="D930" s="13" t="s">
        <v>1891</v>
      </c>
      <c r="E930" s="13" t="s">
        <v>1892</v>
      </c>
      <c r="F930" s="6">
        <v>12</v>
      </c>
      <c r="G930" s="6">
        <v>889</v>
      </c>
      <c r="H930" s="6">
        <v>74.0833333333333</v>
      </c>
      <c r="I930" s="6">
        <v>844</v>
      </c>
      <c r="J930" s="6">
        <v>70.333333333333343</v>
      </c>
      <c r="K930" s="6">
        <v>638</v>
      </c>
      <c r="L930" s="6">
        <v>65.833333333333329</v>
      </c>
      <c r="M930" s="6">
        <v>8.1666666666666661</v>
      </c>
      <c r="N930" s="6">
        <v>8.3333333333333329E-2</v>
      </c>
      <c r="O930" s="6">
        <v>62.583333333333343</v>
      </c>
      <c r="P930" s="6">
        <v>7.666666666666667</v>
      </c>
      <c r="Q930" s="6">
        <v>8.3333333333333329E-2</v>
      </c>
      <c r="R930" t="str">
        <f t="shared" si="32"/>
        <v>Cundinamarca,Pequeñas Causas,Cundinamarca/Pequeñas Causas,Juzgado 003 de Pequeñas Causas y Competencia Múltiple de Soacha,RAMON ARIOSTO GONZALEZ DOMINGUEZ,12,889,74.0833333333333,844,70.3333333333333,638,65.8333333333333,8.16666666666667,0.0833333333333333,62.5833333333333,7.66666666666667,0.0833333333333333</v>
      </c>
    </row>
    <row r="931" spans="1:18" ht="105" x14ac:dyDescent="0.25">
      <c r="A931" s="11" t="s">
        <v>456</v>
      </c>
      <c r="B931" s="11" t="s">
        <v>1653</v>
      </c>
      <c r="C931" s="21" t="str">
        <f t="shared" si="33"/>
        <v>Cundinamarca/Pequeñas Causas</v>
      </c>
      <c r="D931" s="13" t="s">
        <v>1893</v>
      </c>
      <c r="E931" s="13" t="s">
        <v>1894</v>
      </c>
      <c r="F931" s="6">
        <v>12</v>
      </c>
      <c r="G931" s="6">
        <v>1173</v>
      </c>
      <c r="H931" s="6">
        <v>97.75</v>
      </c>
      <c r="I931" s="6">
        <v>333</v>
      </c>
      <c r="J931" s="6">
        <v>27.749999999999996</v>
      </c>
      <c r="K931" s="6">
        <v>652</v>
      </c>
      <c r="L931" s="6">
        <v>89.083333333333329</v>
      </c>
      <c r="M931" s="6">
        <v>8.5833333333333339</v>
      </c>
      <c r="N931" s="6">
        <v>8.3333333333333329E-2</v>
      </c>
      <c r="O931" s="6">
        <v>19.833333333333332</v>
      </c>
      <c r="P931" s="6">
        <v>7.8333333333333339</v>
      </c>
      <c r="Q931" s="6">
        <v>8.3333333333333329E-2</v>
      </c>
      <c r="R931" t="str">
        <f t="shared" si="32"/>
        <v>Cundinamarca,Pequeñas Causas,Cundinamarca/Pequeñas Causas,Juzgado 004 de Pequeñas Causas y Competencia Múltiple de Soacha,MARIA ENEIDA  ARIAS  MORA,12,1173,97.75,333,27.75,652,89.0833333333333,8.58333333333333,0.0833333333333333,19.8333333333333,7.83333333333333,0.0833333333333333</v>
      </c>
    </row>
    <row r="932" spans="1:18" ht="105" x14ac:dyDescent="0.25">
      <c r="A932" s="11" t="s">
        <v>456</v>
      </c>
      <c r="B932" s="11" t="s">
        <v>1653</v>
      </c>
      <c r="C932" s="21" t="str">
        <f t="shared" si="33"/>
        <v>Cundinamarca/Pequeñas Causas</v>
      </c>
      <c r="D932" s="13" t="s">
        <v>1895</v>
      </c>
      <c r="E932" s="13" t="s">
        <v>1896</v>
      </c>
      <c r="F932" s="6">
        <v>9</v>
      </c>
      <c r="G932" s="6">
        <v>1177</v>
      </c>
      <c r="H932" s="6">
        <v>130.7777777777778</v>
      </c>
      <c r="I932" s="6">
        <v>271</v>
      </c>
      <c r="J932" s="6">
        <v>30.111111111111111</v>
      </c>
      <c r="K932" s="6">
        <v>473</v>
      </c>
      <c r="L932" s="6">
        <v>121.55555555555556</v>
      </c>
      <c r="M932" s="6">
        <v>9.1111111111111107</v>
      </c>
      <c r="N932" s="6">
        <v>0.1111111111111111</v>
      </c>
      <c r="O932" s="6">
        <v>22.555555555555557</v>
      </c>
      <c r="P932" s="6">
        <v>7.4444444444444438</v>
      </c>
      <c r="Q932" s="6">
        <v>0.1111111111111111</v>
      </c>
      <c r="R932" t="str">
        <f t="shared" si="32"/>
        <v>Cundinamarca,Pequeñas Causas,Cundinamarca/Pequeñas Causas,Juzgado 005 de Pequeñas Causas y Competencia Múltiple de Soacha,MARJORIE PINTO  CLAVIJO,9,1177,130.777777777778,271,30.1111111111111,473,121.555555555556,9.11111111111111,0.111111111111111,22.5555555555556,7.44444444444444,0.111111111111111</v>
      </c>
    </row>
    <row r="933" spans="1:18" ht="105" x14ac:dyDescent="0.25">
      <c r="A933" s="18" t="s">
        <v>514</v>
      </c>
      <c r="B933" s="11" t="s">
        <v>1653</v>
      </c>
      <c r="C933" s="21" t="str">
        <f t="shared" si="33"/>
        <v>Ibagué/Pequeñas Causas</v>
      </c>
      <c r="D933" s="13" t="s">
        <v>1897</v>
      </c>
      <c r="E933" s="5" t="s">
        <v>1898</v>
      </c>
      <c r="F933" s="6">
        <v>12</v>
      </c>
      <c r="G933" s="6">
        <v>1039</v>
      </c>
      <c r="H933" s="6">
        <v>86.583333333333343</v>
      </c>
      <c r="I933" s="6">
        <v>946</v>
      </c>
      <c r="J933" s="6">
        <v>78.833333333333329</v>
      </c>
      <c r="K933" s="6">
        <v>1081</v>
      </c>
      <c r="L933" s="6">
        <v>86.583333333333343</v>
      </c>
      <c r="M933" s="6">
        <v>0</v>
      </c>
      <c r="N933" s="6">
        <v>0</v>
      </c>
      <c r="O933" s="6">
        <v>78.833333333333329</v>
      </c>
      <c r="P933" s="6">
        <v>0</v>
      </c>
      <c r="Q933" s="6">
        <v>0</v>
      </c>
      <c r="R933" t="str">
        <f t="shared" si="32"/>
        <v>Ibagué,Pequeñas Causas,Ibagué/Pequeñas Causas,Juzgado 006 de Pequeñas Causas y Competencia Múltiple de Ibagué,ERNEY FIERRO  TORRES,12,1039,86.5833333333333,946,78.8333333333333,1081,86.5833333333333,0,0,78.8333333333333,0,0</v>
      </c>
    </row>
    <row r="934" spans="1:18" ht="105" x14ac:dyDescent="0.25">
      <c r="A934" s="18" t="s">
        <v>514</v>
      </c>
      <c r="B934" s="11" t="s">
        <v>1653</v>
      </c>
      <c r="C934" s="21" t="str">
        <f t="shared" si="33"/>
        <v>Ibagué/Pequeñas Causas</v>
      </c>
      <c r="D934" s="13" t="s">
        <v>1899</v>
      </c>
      <c r="E934" s="5" t="s">
        <v>1900</v>
      </c>
      <c r="F934" s="6">
        <v>12</v>
      </c>
      <c r="G934" s="6">
        <v>1035</v>
      </c>
      <c r="H934" s="6">
        <v>86.250000000000014</v>
      </c>
      <c r="I934" s="6">
        <v>780</v>
      </c>
      <c r="J934" s="6">
        <v>65</v>
      </c>
      <c r="K934" s="6">
        <v>1273</v>
      </c>
      <c r="L934" s="6">
        <v>86.250000000000014</v>
      </c>
      <c r="M934" s="6">
        <v>0</v>
      </c>
      <c r="N934" s="6">
        <v>0</v>
      </c>
      <c r="O934" s="6">
        <v>65</v>
      </c>
      <c r="P934" s="6">
        <v>0</v>
      </c>
      <c r="Q934" s="6">
        <v>0</v>
      </c>
      <c r="R934" t="str">
        <f t="shared" si="32"/>
        <v>Ibagué,Pequeñas Causas,Ibagué/Pequeñas Causas,Juzgado 004 de Pequeñas Causas y Competencia Múltiple de Ibagué,JORGE GIRON DIAZ,12,1035,86.25,780,65,1273,86.25,0,0,65,0,0</v>
      </c>
    </row>
    <row r="935" spans="1:18" ht="105" x14ac:dyDescent="0.25">
      <c r="A935" s="11" t="s">
        <v>514</v>
      </c>
      <c r="B935" s="11" t="s">
        <v>1653</v>
      </c>
      <c r="C935" s="21" t="str">
        <f t="shared" si="33"/>
        <v>Ibagué/Pequeñas Causas</v>
      </c>
      <c r="D935" s="13" t="s">
        <v>1901</v>
      </c>
      <c r="E935" s="13" t="s">
        <v>1902</v>
      </c>
      <c r="F935" s="6">
        <v>12</v>
      </c>
      <c r="G935" s="6">
        <v>1020</v>
      </c>
      <c r="H935" s="6">
        <v>85</v>
      </c>
      <c r="I935" s="6">
        <v>618</v>
      </c>
      <c r="J935" s="6">
        <v>51.499999999999986</v>
      </c>
      <c r="K935" s="6">
        <v>1283</v>
      </c>
      <c r="L935" s="6">
        <v>85</v>
      </c>
      <c r="M935" s="6">
        <v>0</v>
      </c>
      <c r="N935" s="6">
        <v>0</v>
      </c>
      <c r="O935" s="6">
        <v>51.499999999999986</v>
      </c>
      <c r="P935" s="6">
        <v>0</v>
      </c>
      <c r="Q935" s="6">
        <v>0</v>
      </c>
      <c r="R935" t="str">
        <f t="shared" si="32"/>
        <v>Ibagué,Pequeñas Causas,Ibagué/Pequeñas Causas,Juzgado 001 de Pequeñas Causas y Competencia Múltiple de Ibagué,JENNY YANETH VARELA LOZANO,12,1020,85,618,51.5,1283,85,0,0,51.5,0,0</v>
      </c>
    </row>
    <row r="936" spans="1:18" ht="105" x14ac:dyDescent="0.25">
      <c r="A936" s="11" t="s">
        <v>514</v>
      </c>
      <c r="B936" s="11" t="s">
        <v>1653</v>
      </c>
      <c r="C936" s="21" t="str">
        <f t="shared" si="33"/>
        <v>Ibagué/Pequeñas Causas</v>
      </c>
      <c r="D936" s="13" t="s">
        <v>1903</v>
      </c>
      <c r="E936" s="13" t="s">
        <v>1904</v>
      </c>
      <c r="F936" s="6">
        <v>12</v>
      </c>
      <c r="G936" s="6">
        <v>978</v>
      </c>
      <c r="H936" s="6">
        <v>81.500000000000014</v>
      </c>
      <c r="I936" s="6">
        <v>587</v>
      </c>
      <c r="J936" s="6">
        <v>48.916666666666657</v>
      </c>
      <c r="K936" s="6">
        <v>697</v>
      </c>
      <c r="L936" s="6">
        <v>81.500000000000014</v>
      </c>
      <c r="M936" s="6">
        <v>0</v>
      </c>
      <c r="N936" s="6">
        <v>0</v>
      </c>
      <c r="O936" s="6">
        <v>48.916666666666657</v>
      </c>
      <c r="P936" s="6">
        <v>0</v>
      </c>
      <c r="Q936" s="6">
        <v>0</v>
      </c>
      <c r="R936" t="str">
        <f t="shared" si="32"/>
        <v>Ibagué,Pequeñas Causas,Ibagué/Pequeñas Causas,Juzgado 002 de Pequeñas Causas y Competencia Múltiple de Ibagué,ORLANDO ROZO  DUARTE,12,978,81.5,587,48.9166666666667,697,81.5,0,0,48.9166666666667,0,0</v>
      </c>
    </row>
    <row r="937" spans="1:18" ht="105" x14ac:dyDescent="0.25">
      <c r="A937" s="18" t="s">
        <v>514</v>
      </c>
      <c r="B937" s="11" t="s">
        <v>1653</v>
      </c>
      <c r="C937" s="21" t="str">
        <f t="shared" si="33"/>
        <v>Ibagué/Pequeñas Causas</v>
      </c>
      <c r="D937" s="13" t="s">
        <v>1905</v>
      </c>
      <c r="E937" s="5" t="s">
        <v>1906</v>
      </c>
      <c r="F937" s="6">
        <v>9</v>
      </c>
      <c r="G937" s="6">
        <v>777</v>
      </c>
      <c r="H937" s="6">
        <v>86.333333333333329</v>
      </c>
      <c r="I937" s="6">
        <v>585</v>
      </c>
      <c r="J937" s="6">
        <v>65</v>
      </c>
      <c r="K937" s="6">
        <v>1414</v>
      </c>
      <c r="L937" s="6">
        <v>86.333333333333329</v>
      </c>
      <c r="M937" s="6">
        <v>0</v>
      </c>
      <c r="N937" s="6">
        <v>0</v>
      </c>
      <c r="O937" s="6">
        <v>65</v>
      </c>
      <c r="P937" s="6">
        <v>0</v>
      </c>
      <c r="Q937" s="6">
        <v>0</v>
      </c>
      <c r="R937" t="str">
        <f t="shared" si="32"/>
        <v>Ibagué,Pequeñas Causas,Ibagué/Pequeñas Causas,Juzgado 005 de Pequeñas Causas y Competencia Múltiple de Ibagué,LEONEL FERNANDO GIRALDO ROA,9,777,86.3333333333333,585,65,1414,86.3333333333333,0,0,65,0,0</v>
      </c>
    </row>
    <row r="938" spans="1:18" ht="105" x14ac:dyDescent="0.25">
      <c r="A938" s="11" t="s">
        <v>514</v>
      </c>
      <c r="B938" s="11" t="s">
        <v>1653</v>
      </c>
      <c r="C938" s="21" t="str">
        <f t="shared" si="33"/>
        <v>Ibagué/Pequeñas Causas</v>
      </c>
      <c r="D938" s="13" t="s">
        <v>1907</v>
      </c>
      <c r="E938" s="13" t="s">
        <v>1908</v>
      </c>
      <c r="F938" s="6">
        <v>9</v>
      </c>
      <c r="G938" s="6">
        <v>749</v>
      </c>
      <c r="H938" s="6">
        <v>83.222222222222229</v>
      </c>
      <c r="I938" s="6">
        <v>309</v>
      </c>
      <c r="J938" s="6">
        <v>34.333333333333343</v>
      </c>
      <c r="K938" s="6">
        <v>523</v>
      </c>
      <c r="L938" s="6">
        <v>83.222222222222229</v>
      </c>
      <c r="M938" s="6">
        <v>0</v>
      </c>
      <c r="N938" s="6">
        <v>0</v>
      </c>
      <c r="O938" s="6">
        <v>34.333333333333343</v>
      </c>
      <c r="P938" s="6">
        <v>0</v>
      </c>
      <c r="Q938" s="6">
        <v>0</v>
      </c>
      <c r="R938" t="str">
        <f t="shared" si="32"/>
        <v>Ibagué,Pequeñas Causas,Ibagué/Pequeñas Causas,Juzgado 003 de Pequeñas Causas y Competencia Múltiple de Ibagué,ADRIANA LUCIA LOMBO  GONZALEZ,9,749,83.2222222222222,309,34.3333333333333,523,83.2222222222222,0,0,34.3333333333333,0,0</v>
      </c>
    </row>
    <row r="939" spans="1:18" ht="120" x14ac:dyDescent="0.25">
      <c r="A939" s="11" t="s">
        <v>576</v>
      </c>
      <c r="B939" s="11" t="s">
        <v>1653</v>
      </c>
      <c r="C939" s="21" t="str">
        <f t="shared" si="33"/>
        <v>Medellín/Pequeñas Causas</v>
      </c>
      <c r="D939" s="13" t="s">
        <v>1909</v>
      </c>
      <c r="E939" s="13" t="s">
        <v>1910</v>
      </c>
      <c r="F939" s="6">
        <v>12</v>
      </c>
      <c r="G939" s="6">
        <v>1079</v>
      </c>
      <c r="H939" s="6">
        <v>89.916666666666643</v>
      </c>
      <c r="I939" s="6">
        <v>1158</v>
      </c>
      <c r="J939" s="6">
        <v>96.5</v>
      </c>
      <c r="K939" s="6">
        <v>1477</v>
      </c>
      <c r="L939" s="6">
        <v>87.499999999999986</v>
      </c>
      <c r="M939" s="6">
        <v>2.416666666666667</v>
      </c>
      <c r="N939" s="6">
        <v>0</v>
      </c>
      <c r="O939" s="6">
        <v>94.166666666666671</v>
      </c>
      <c r="P939" s="6">
        <v>2.3333333333333335</v>
      </c>
      <c r="Q939" s="6">
        <v>0</v>
      </c>
      <c r="R939" t="str">
        <f t="shared" si="32"/>
        <v>Medellín,Pequeñas Causas,Medellín/Pequeñas Causas,Juzgado 001 de Pequeñas Causas y Competencia Múltiple de Medellín,MÓNICA ANDREA BARRERA VELASQUEZ,12,1079,89.9166666666666,1158,96.5,1477,87.5,2.41666666666667,0,94.1666666666667,2.33333333333333,0</v>
      </c>
    </row>
    <row r="940" spans="1:18" ht="120" x14ac:dyDescent="0.25">
      <c r="A940" s="11" t="s">
        <v>576</v>
      </c>
      <c r="B940" s="11" t="s">
        <v>1653</v>
      </c>
      <c r="C940" s="21" t="str">
        <f t="shared" si="33"/>
        <v>Medellín/Pequeñas Causas</v>
      </c>
      <c r="D940" s="13" t="s">
        <v>1911</v>
      </c>
      <c r="E940" s="13" t="s">
        <v>1912</v>
      </c>
      <c r="F940" s="6">
        <v>12</v>
      </c>
      <c r="G940" s="6">
        <v>1116</v>
      </c>
      <c r="H940" s="6">
        <v>93</v>
      </c>
      <c r="I940" s="6">
        <v>1124</v>
      </c>
      <c r="J940" s="6">
        <v>93.666666666666643</v>
      </c>
      <c r="K940" s="6">
        <v>1323</v>
      </c>
      <c r="L940" s="6">
        <v>90.583333333333343</v>
      </c>
      <c r="M940" s="6">
        <v>2.416666666666667</v>
      </c>
      <c r="N940" s="6">
        <v>0</v>
      </c>
      <c r="O940" s="6">
        <v>91.333333333333329</v>
      </c>
      <c r="P940" s="6">
        <v>2.333333333333333</v>
      </c>
      <c r="Q940" s="6">
        <v>0</v>
      </c>
      <c r="R940" t="str">
        <f t="shared" si="32"/>
        <v>Medellín,Pequeñas Causas,Medellín/Pequeñas Causas,Juzgado 002 de Pequeñas Causas y Competencia Múltiple de Medellín,GUSTAVO ADOLFO RAMIREZ  SERNA,12,1116,93,1124,93.6666666666666,1323,90.5833333333333,2.41666666666667,0,91.3333333333333,2.33333333333333,0</v>
      </c>
    </row>
    <row r="941" spans="1:18" ht="120" x14ac:dyDescent="0.25">
      <c r="A941" s="11" t="s">
        <v>576</v>
      </c>
      <c r="B941" s="11" t="s">
        <v>1653</v>
      </c>
      <c r="C941" s="21" t="str">
        <f t="shared" si="33"/>
        <v>Medellín/Pequeñas Causas</v>
      </c>
      <c r="D941" s="13" t="s">
        <v>1913</v>
      </c>
      <c r="E941" s="13" t="s">
        <v>1914</v>
      </c>
      <c r="F941" s="6">
        <v>12</v>
      </c>
      <c r="G941" s="6">
        <v>1883</v>
      </c>
      <c r="H941" s="6">
        <v>156.91666666666663</v>
      </c>
      <c r="I941" s="6">
        <v>1093</v>
      </c>
      <c r="J941" s="6">
        <v>91.083333333333329</v>
      </c>
      <c r="K941" s="6">
        <v>2455</v>
      </c>
      <c r="L941" s="6">
        <v>148.83333333333329</v>
      </c>
      <c r="M941" s="6">
        <v>8.0833333333333321</v>
      </c>
      <c r="N941" s="6">
        <v>0</v>
      </c>
      <c r="O941" s="6">
        <v>83</v>
      </c>
      <c r="P941" s="6">
        <v>8.0833333333333321</v>
      </c>
      <c r="Q941" s="6">
        <v>0</v>
      </c>
      <c r="R941" t="str">
        <f t="shared" si="32"/>
        <v>Medellín,Pequeñas Causas,Medellín/Pequeñas Causas,Juzgado 008 de Pequeñas Causas y Competencia Múltiple de Medellín,DIANA CAROLINA ALVAREZ TABORDA,12,1883,156.916666666667,1093,91.0833333333333,2455,148.833333333333,8.08333333333333,0,83,8.08333333333333,0</v>
      </c>
    </row>
    <row r="942" spans="1:18" ht="105" x14ac:dyDescent="0.25">
      <c r="A942" s="11" t="s">
        <v>576</v>
      </c>
      <c r="B942" s="11" t="s">
        <v>1653</v>
      </c>
      <c r="C942" s="21" t="str">
        <f t="shared" si="33"/>
        <v>Medellín/Pequeñas Causas</v>
      </c>
      <c r="D942" s="13" t="s">
        <v>1915</v>
      </c>
      <c r="E942" s="13" t="s">
        <v>1916</v>
      </c>
      <c r="F942" s="6">
        <v>12</v>
      </c>
      <c r="G942" s="6">
        <v>1369</v>
      </c>
      <c r="H942" s="6">
        <v>114.0833333333333</v>
      </c>
      <c r="I942" s="6">
        <v>1000</v>
      </c>
      <c r="J942" s="6">
        <v>83.333333333333329</v>
      </c>
      <c r="K942" s="6">
        <v>906</v>
      </c>
      <c r="L942" s="6">
        <v>77.166666666666643</v>
      </c>
      <c r="M942" s="6">
        <v>36.833333333333329</v>
      </c>
      <c r="N942" s="6">
        <v>8.3333333333333329E-2</v>
      </c>
      <c r="O942" s="6">
        <v>46.250000000000007</v>
      </c>
      <c r="P942" s="6">
        <v>37.083333333333329</v>
      </c>
      <c r="Q942" s="6">
        <v>0</v>
      </c>
      <c r="R942" t="str">
        <f t="shared" si="32"/>
        <v>Medellín,Pequeñas Causas,Medellín/Pequeñas Causas,Juzgado 001 de Pequeñas Causas y Competencia Múltiple de Itagüí,MARLEN ECHEVERRIA  CASTRO,12,1369,114.083333333333,1000,83.3333333333333,906,77.1666666666666,36.8333333333333,0.0833333333333333,46.25,37.0833333333333,0</v>
      </c>
    </row>
    <row r="943" spans="1:18" ht="120" x14ac:dyDescent="0.25">
      <c r="A943" s="11" t="s">
        <v>576</v>
      </c>
      <c r="B943" s="11" t="s">
        <v>1653</v>
      </c>
      <c r="C943" s="21" t="str">
        <f t="shared" si="33"/>
        <v>Medellín/Pequeñas Causas</v>
      </c>
      <c r="D943" s="13" t="s">
        <v>1917</v>
      </c>
      <c r="E943" s="13" t="s">
        <v>1918</v>
      </c>
      <c r="F943" s="6">
        <v>12</v>
      </c>
      <c r="G943" s="6">
        <v>1188</v>
      </c>
      <c r="H943" s="6">
        <v>99</v>
      </c>
      <c r="I943" s="6">
        <v>890</v>
      </c>
      <c r="J943" s="6">
        <v>74.166666666666657</v>
      </c>
      <c r="K943" s="6">
        <v>268</v>
      </c>
      <c r="L943" s="6">
        <v>64.916666666666671</v>
      </c>
      <c r="M943" s="6">
        <v>34</v>
      </c>
      <c r="N943" s="6">
        <v>8.3333333333333329E-2</v>
      </c>
      <c r="O943" s="6">
        <v>41</v>
      </c>
      <c r="P943" s="6">
        <v>33.083333333333336</v>
      </c>
      <c r="Q943" s="6">
        <v>8.3333333333333329E-2</v>
      </c>
      <c r="R943" t="str">
        <f t="shared" si="32"/>
        <v>Medellín,Pequeñas Causas,Medellín/Pequeñas Causas,Juzgado 001 de Pequeñas Causas y Competencia Múltiple de Envigado,CLAUDIA MARCELA PAREJA ARANGO,12,1188,99,890,74.1666666666667,268,64.9166666666667,34,0.0833333333333333,41,33.0833333333333,0.0833333333333333</v>
      </c>
    </row>
    <row r="944" spans="1:18" ht="120" x14ac:dyDescent="0.25">
      <c r="A944" s="11" t="s">
        <v>576</v>
      </c>
      <c r="B944" s="11" t="s">
        <v>1653</v>
      </c>
      <c r="C944" s="21" t="str">
        <f t="shared" si="33"/>
        <v>Medellín/Pequeñas Causas</v>
      </c>
      <c r="D944" s="13" t="s">
        <v>1919</v>
      </c>
      <c r="E944" s="13" t="s">
        <v>1920</v>
      </c>
      <c r="F944" s="6">
        <v>12</v>
      </c>
      <c r="G944" s="6">
        <v>1166</v>
      </c>
      <c r="H944" s="6">
        <v>97.166666666666657</v>
      </c>
      <c r="I944" s="6">
        <v>857</v>
      </c>
      <c r="J944" s="6">
        <v>71.416666666666657</v>
      </c>
      <c r="K944" s="6">
        <v>1097</v>
      </c>
      <c r="L944" s="6">
        <v>96.916666666666671</v>
      </c>
      <c r="M944" s="6">
        <v>0.25</v>
      </c>
      <c r="N944" s="6">
        <v>0</v>
      </c>
      <c r="O944" s="6">
        <v>71.166666666666671</v>
      </c>
      <c r="P944" s="6">
        <v>0.25</v>
      </c>
      <c r="Q944" s="6">
        <v>0</v>
      </c>
      <c r="R944" t="str">
        <f t="shared" si="32"/>
        <v>Medellín,Pequeñas Causas,Medellín/Pequeñas Causas,Juzgado 009 de Pequeñas Causas y Competencia Múltiple de Medellín,MARYLUZ  AGUDELO  FRANCO,12,1166,97.1666666666667,857,71.4166666666667,1097,96.9166666666667,0.25,0,71.1666666666667,0.25,0</v>
      </c>
    </row>
    <row r="945" spans="1:18" ht="120" x14ac:dyDescent="0.25">
      <c r="A945" s="11" t="s">
        <v>576</v>
      </c>
      <c r="B945" s="11" t="s">
        <v>1653</v>
      </c>
      <c r="C945" s="21" t="str">
        <f t="shared" si="33"/>
        <v>Medellín/Pequeñas Causas</v>
      </c>
      <c r="D945" s="13" t="s">
        <v>1921</v>
      </c>
      <c r="E945" s="13" t="s">
        <v>1922</v>
      </c>
      <c r="F945" s="6">
        <v>12</v>
      </c>
      <c r="G945" s="6">
        <v>1179</v>
      </c>
      <c r="H945" s="6">
        <v>98.25</v>
      </c>
      <c r="I945" s="6">
        <v>816</v>
      </c>
      <c r="J945" s="6">
        <v>68</v>
      </c>
      <c r="K945" s="6">
        <v>940</v>
      </c>
      <c r="L945" s="6">
        <v>62.833333333333343</v>
      </c>
      <c r="M945" s="6">
        <v>35.416666666666664</v>
      </c>
      <c r="N945" s="6">
        <v>0</v>
      </c>
      <c r="O945" s="6">
        <v>33.166666666666671</v>
      </c>
      <c r="P945" s="6">
        <v>34.833333333333336</v>
      </c>
      <c r="Q945" s="6">
        <v>0</v>
      </c>
      <c r="R945" t="str">
        <f t="shared" si="32"/>
        <v>Medellín,Pequeñas Causas,Medellín/Pequeñas Causas,Juzgado 003 de Pequeñas Causas y Competencia Múltiple de Medellín,DORIS CECILIA SEPULVEDA ORTIZ,12,1179,98.25,816,68,940,62.8333333333333,35.4166666666667,0,33.1666666666667,34.8333333333333,0</v>
      </c>
    </row>
    <row r="946" spans="1:18" ht="105" x14ac:dyDescent="0.25">
      <c r="A946" s="11" t="s">
        <v>576</v>
      </c>
      <c r="B946" s="11" t="s">
        <v>1653</v>
      </c>
      <c r="C946" s="21" t="str">
        <f t="shared" si="33"/>
        <v>Medellín/Pequeñas Causas</v>
      </c>
      <c r="D946" s="13" t="s">
        <v>1923</v>
      </c>
      <c r="E946" s="13" t="s">
        <v>1924</v>
      </c>
      <c r="F946" s="6">
        <v>12</v>
      </c>
      <c r="G946" s="6">
        <v>647</v>
      </c>
      <c r="H946" s="6">
        <v>53.916666666666664</v>
      </c>
      <c r="I946" s="6">
        <v>707</v>
      </c>
      <c r="J946" s="6">
        <v>58.916666666666671</v>
      </c>
      <c r="K946" s="6">
        <v>371</v>
      </c>
      <c r="L946" s="6">
        <v>37.499999999999993</v>
      </c>
      <c r="M946" s="6">
        <v>16.416666666666668</v>
      </c>
      <c r="N946" s="6">
        <v>0</v>
      </c>
      <c r="O946" s="6">
        <v>42.583333333333329</v>
      </c>
      <c r="P946" s="6">
        <v>16.333333333333336</v>
      </c>
      <c r="Q946" s="6">
        <v>0</v>
      </c>
      <c r="R946" t="str">
        <f t="shared" si="32"/>
        <v>Medellín,Pequeñas Causas,Medellín/Pequeñas Causas,Juzgado 002 de Pequeñas Causas y Competencia Múltiple de Bello,RAFAEL RICARDO ECHEVERRI  ESTRADA,12,647,53.9166666666667,707,58.9166666666667,371,37.5,16.4166666666667,0,42.5833333333333,16.3333333333333,0</v>
      </c>
    </row>
    <row r="947" spans="1:18" ht="120" x14ac:dyDescent="0.25">
      <c r="A947" s="11" t="s">
        <v>576</v>
      </c>
      <c r="B947" s="11" t="s">
        <v>1653</v>
      </c>
      <c r="C947" s="21" t="str">
        <f t="shared" si="33"/>
        <v>Medellín/Pequeñas Causas</v>
      </c>
      <c r="D947" s="13" t="s">
        <v>1925</v>
      </c>
      <c r="E947" s="13" t="s">
        <v>1926</v>
      </c>
      <c r="F947" s="6">
        <v>12</v>
      </c>
      <c r="G947" s="6">
        <v>1112</v>
      </c>
      <c r="H947" s="6">
        <v>92.666666666666671</v>
      </c>
      <c r="I947" s="6">
        <v>680</v>
      </c>
      <c r="J947" s="6">
        <v>56.666666666666664</v>
      </c>
      <c r="K947" s="6">
        <v>499</v>
      </c>
      <c r="L947" s="6">
        <v>81.083333333333343</v>
      </c>
      <c r="M947" s="6">
        <v>11.58333333333333</v>
      </c>
      <c r="N947" s="6">
        <v>0</v>
      </c>
      <c r="O947" s="6">
        <v>45.083333333333336</v>
      </c>
      <c r="P947" s="6">
        <v>11.58333333333333</v>
      </c>
      <c r="Q947" s="6">
        <v>0</v>
      </c>
      <c r="R947" t="str">
        <f t="shared" si="32"/>
        <v>Medellín,Pequeñas Causas,Medellín/Pequeñas Causas,Juzgado 007 de Pequeñas Causas y Competencia Múltiple de Medellín,MARTHA INES ORJUELA MUÑOZ,12,1112,92.6666666666667,680,56.6666666666667,499,81.0833333333333,11.5833333333333,0,45.0833333333333,11.5833333333333,0</v>
      </c>
    </row>
    <row r="948" spans="1:18" ht="120" x14ac:dyDescent="0.25">
      <c r="A948" s="11" t="s">
        <v>576</v>
      </c>
      <c r="B948" s="11" t="s">
        <v>1653</v>
      </c>
      <c r="C948" s="21" t="str">
        <f t="shared" si="33"/>
        <v>Medellín/Pequeñas Causas</v>
      </c>
      <c r="D948" s="13" t="s">
        <v>1927</v>
      </c>
      <c r="E948" s="13" t="s">
        <v>1928</v>
      </c>
      <c r="F948" s="6">
        <v>12</v>
      </c>
      <c r="G948" s="6">
        <v>801</v>
      </c>
      <c r="H948" s="6">
        <v>66.749999999999986</v>
      </c>
      <c r="I948" s="6">
        <v>567</v>
      </c>
      <c r="J948" s="6">
        <v>47.25</v>
      </c>
      <c r="K948" s="6">
        <v>724</v>
      </c>
      <c r="L948" s="6">
        <v>57.833333333333329</v>
      </c>
      <c r="M948" s="6">
        <v>8.9166666666666661</v>
      </c>
      <c r="N948" s="6">
        <v>0</v>
      </c>
      <c r="O948" s="6">
        <v>38.583333333333329</v>
      </c>
      <c r="P948" s="6">
        <v>8.6666666666666679</v>
      </c>
      <c r="Q948" s="6">
        <v>0</v>
      </c>
      <c r="R948" t="str">
        <f t="shared" si="32"/>
        <v>Medellín,Pequeñas Causas,Medellín/Pequeñas Causas,Juzgado 010 de Pequeñas Causas y Competencia Múltiple de Medellín,JUAN FRANCISCO FERNANDEZ VILLA,12,801,66.75,567,47.25,724,57.8333333333333,8.91666666666667,0,38.5833333333333,8.66666666666667,0</v>
      </c>
    </row>
    <row r="949" spans="1:18" ht="120" x14ac:dyDescent="0.25">
      <c r="A949" s="11" t="s">
        <v>576</v>
      </c>
      <c r="B949" s="11" t="s">
        <v>1653</v>
      </c>
      <c r="C949" s="21" t="str">
        <f t="shared" si="33"/>
        <v>Medellín/Pequeñas Causas</v>
      </c>
      <c r="D949" s="13" t="s">
        <v>1929</v>
      </c>
      <c r="E949" s="13" t="s">
        <v>1930</v>
      </c>
      <c r="F949" s="6">
        <v>12</v>
      </c>
      <c r="G949" s="6">
        <v>1243</v>
      </c>
      <c r="H949" s="6">
        <v>103.58333333333334</v>
      </c>
      <c r="I949" s="6">
        <v>438</v>
      </c>
      <c r="J949" s="6">
        <v>36.5</v>
      </c>
      <c r="K949" s="6">
        <v>468</v>
      </c>
      <c r="L949" s="6">
        <v>94.166666666666671</v>
      </c>
      <c r="M949" s="6">
        <v>9.4166666666666661</v>
      </c>
      <c r="N949" s="6">
        <v>0</v>
      </c>
      <c r="O949" s="6">
        <v>27.25</v>
      </c>
      <c r="P949" s="6">
        <v>9.25</v>
      </c>
      <c r="Q949" s="6">
        <v>0</v>
      </c>
      <c r="R949" t="str">
        <f t="shared" si="32"/>
        <v>Medellín,Pequeñas Causas,Medellín/Pequeñas Causas,Juzgado 004 de Pequeñas Causas y Competencia Múltiple de Medellín,PATRICIA ADRIANA CALDERON ACEVEDO,12,1243,103.583333333333,438,36.5,468,94.1666666666667,9.41666666666667,0,27.25,9.25,0</v>
      </c>
    </row>
    <row r="950" spans="1:18" ht="105" x14ac:dyDescent="0.25">
      <c r="A950" s="11" t="s">
        <v>576</v>
      </c>
      <c r="B950" s="11" t="s">
        <v>1653</v>
      </c>
      <c r="C950" s="21" t="str">
        <f t="shared" si="33"/>
        <v>Medellín/Pequeñas Causas</v>
      </c>
      <c r="D950" s="13" t="s">
        <v>1931</v>
      </c>
      <c r="E950" s="13" t="s">
        <v>1932</v>
      </c>
      <c r="F950" s="6">
        <v>12</v>
      </c>
      <c r="G950" s="6">
        <v>106</v>
      </c>
      <c r="H950" s="6">
        <v>8.8333333333333339</v>
      </c>
      <c r="I950" s="6">
        <v>412</v>
      </c>
      <c r="J950" s="6">
        <v>34.333333333333343</v>
      </c>
      <c r="K950" s="6">
        <v>237</v>
      </c>
      <c r="L950" s="6">
        <v>7.666666666666667</v>
      </c>
      <c r="M950" s="6">
        <v>1.1666666666666667</v>
      </c>
      <c r="N950" s="6">
        <v>0</v>
      </c>
      <c r="O950" s="6">
        <v>33.166666666666671</v>
      </c>
      <c r="P950" s="6">
        <v>1.1666666666666667</v>
      </c>
      <c r="Q950" s="6">
        <v>0</v>
      </c>
      <c r="R950" t="str">
        <f t="shared" si="32"/>
        <v>Medellín,Pequeñas Causas,Medellín/Pequeñas Causas,Juzgado 001 de Pequeñas Causas y Competencia Múltiple de Bello,ELIZABETH MONTOYA  MONTOYA,12,106,8.83333333333333,412,34.3333333333333,237,7.66666666666667,1.16666666666667,0,33.1666666666667,1.16666666666667,0</v>
      </c>
    </row>
    <row r="951" spans="1:18" ht="120" x14ac:dyDescent="0.25">
      <c r="A951" s="11" t="s">
        <v>576</v>
      </c>
      <c r="B951" s="11" t="s">
        <v>1653</v>
      </c>
      <c r="C951" s="21" t="str">
        <f t="shared" si="33"/>
        <v>Medellín/Pequeñas Causas</v>
      </c>
      <c r="D951" s="13" t="s">
        <v>1933</v>
      </c>
      <c r="E951" s="13" t="s">
        <v>1934</v>
      </c>
      <c r="F951" s="6">
        <v>12</v>
      </c>
      <c r="G951" s="6">
        <v>444</v>
      </c>
      <c r="H951" s="6">
        <v>37.000000000000014</v>
      </c>
      <c r="I951" s="6">
        <v>359</v>
      </c>
      <c r="J951" s="6">
        <v>29.916666666666664</v>
      </c>
      <c r="K951" s="6">
        <v>380</v>
      </c>
      <c r="L951" s="6">
        <v>35.166666666666671</v>
      </c>
      <c r="M951" s="6">
        <v>1.8333333333333328</v>
      </c>
      <c r="N951" s="6">
        <v>0</v>
      </c>
      <c r="O951" s="6">
        <v>28.166666666666668</v>
      </c>
      <c r="P951" s="6">
        <v>1.7499999999999998</v>
      </c>
      <c r="Q951" s="6">
        <v>0</v>
      </c>
      <c r="R951" t="str">
        <f t="shared" si="32"/>
        <v>Medellín,Pequeñas Causas,Medellín/Pequeñas Causas,Juzgado 006 de Pequeñas Causas y Competencia Múltiple de Medellín,HUMBERTO DARIO  AGUDELO  CUARTAS,12,444,37,359,29.9166666666667,380,35.1666666666667,1.83333333333333,0,28.1666666666667,1.75,0</v>
      </c>
    </row>
    <row r="952" spans="1:18" ht="120" x14ac:dyDescent="0.25">
      <c r="A952" s="11" t="s">
        <v>576</v>
      </c>
      <c r="B952" s="11" t="s">
        <v>1653</v>
      </c>
      <c r="C952" s="21" t="str">
        <f t="shared" si="33"/>
        <v>Medellín/Pequeñas Causas</v>
      </c>
      <c r="D952" s="13" t="s">
        <v>1935</v>
      </c>
      <c r="E952" s="13" t="s">
        <v>1936</v>
      </c>
      <c r="F952" s="6">
        <v>12</v>
      </c>
      <c r="G952" s="6">
        <v>1308</v>
      </c>
      <c r="H952" s="6">
        <v>109</v>
      </c>
      <c r="I952" s="6">
        <v>241</v>
      </c>
      <c r="J952" s="6">
        <v>20.083333333333339</v>
      </c>
      <c r="K952" s="6">
        <v>1481</v>
      </c>
      <c r="L952" s="6">
        <v>103.83333333333333</v>
      </c>
      <c r="M952" s="6">
        <v>5.166666666666667</v>
      </c>
      <c r="N952" s="6">
        <v>0</v>
      </c>
      <c r="O952" s="6">
        <v>14.916666666666671</v>
      </c>
      <c r="P952" s="6">
        <v>5.166666666666667</v>
      </c>
      <c r="Q952" s="6">
        <v>0</v>
      </c>
      <c r="R952" t="str">
        <f t="shared" si="32"/>
        <v>Medellín,Pequeñas Causas,Medellín/Pequeñas Causas,Juzgado 005 de Pequeñas Causas y Competencia Múltiple de Medellín,ELIANA PATRICIA ACEVEDO URIBE,12,1308,109,241,20.0833333333333,1481,103.833333333333,5.16666666666667,0,14.9166666666667,5.16666666666667,0</v>
      </c>
    </row>
    <row r="953" spans="1:18" ht="120" x14ac:dyDescent="0.25">
      <c r="A953" s="11" t="s">
        <v>660</v>
      </c>
      <c r="B953" s="11" t="s">
        <v>1653</v>
      </c>
      <c r="C953" s="21" t="str">
        <f t="shared" si="33"/>
        <v>Montería/Pequeñas Causas</v>
      </c>
      <c r="D953" s="13" t="s">
        <v>1937</v>
      </c>
      <c r="E953" s="13" t="s">
        <v>1938</v>
      </c>
      <c r="F953" s="6">
        <v>12</v>
      </c>
      <c r="G953" s="6">
        <v>415</v>
      </c>
      <c r="H953" s="6">
        <v>34.583333333333336</v>
      </c>
      <c r="I953" s="6">
        <v>1875</v>
      </c>
      <c r="J953" s="6">
        <v>156.25000000000003</v>
      </c>
      <c r="K953" s="6">
        <v>718</v>
      </c>
      <c r="L953" s="6">
        <v>33.500000000000007</v>
      </c>
      <c r="M953" s="6">
        <v>1.0833333333333335</v>
      </c>
      <c r="N953" s="6">
        <v>0</v>
      </c>
      <c r="O953" s="6">
        <v>155.25000000000003</v>
      </c>
      <c r="P953" s="6">
        <v>1</v>
      </c>
      <c r="Q953" s="6">
        <v>0</v>
      </c>
      <c r="R953" t="str">
        <f t="shared" si="32"/>
        <v>Montería,Pequeñas Causas,Montería/Pequeñas Causas,Juzgado 002 de Pequeñas Causas y Competencia Múltiple de Montería,JAVIER EDUARDO PUCHE GONZALEZ,12,415,34.5833333333333,1875,156.25,718,33.5,1.08333333333333,0,155.25,1,0</v>
      </c>
    </row>
    <row r="954" spans="1:18" ht="120" x14ac:dyDescent="0.25">
      <c r="A954" s="11" t="s">
        <v>660</v>
      </c>
      <c r="B954" s="11" t="s">
        <v>1653</v>
      </c>
      <c r="C954" s="21" t="str">
        <f t="shared" si="33"/>
        <v>Montería/Pequeñas Causas</v>
      </c>
      <c r="D954" s="13" t="s">
        <v>1939</v>
      </c>
      <c r="E954" s="13" t="s">
        <v>1940</v>
      </c>
      <c r="F954" s="6">
        <v>12</v>
      </c>
      <c r="G954" s="6">
        <v>414</v>
      </c>
      <c r="H954" s="6">
        <v>34.5</v>
      </c>
      <c r="I954" s="6">
        <v>1678</v>
      </c>
      <c r="J954" s="6">
        <v>139.83333333333331</v>
      </c>
      <c r="K954" s="6">
        <v>890</v>
      </c>
      <c r="L954" s="6">
        <v>33.333333333333336</v>
      </c>
      <c r="M954" s="6">
        <v>1</v>
      </c>
      <c r="N954" s="6">
        <v>0.16666666666666671</v>
      </c>
      <c r="O954" s="6">
        <v>138.66666666666666</v>
      </c>
      <c r="P954" s="6">
        <v>1</v>
      </c>
      <c r="Q954" s="6">
        <v>0.16666666666666671</v>
      </c>
      <c r="R954" t="str">
        <f t="shared" si="32"/>
        <v>Montería,Pequeñas Causas,Montería/Pequeñas Causas,Juzgado 001 de Pequeñas Causas y Competencia Múltiple de Montería,FABIOLA DEL CRISTO  SANCHEZ  MEJIA,12,414,34.5,1678,139.833333333333,890,33.3333333333333,1,0.166666666666667,138.666666666667,1,0.166666666666667</v>
      </c>
    </row>
    <row r="955" spans="1:18" ht="120" x14ac:dyDescent="0.25">
      <c r="A955" s="11" t="s">
        <v>660</v>
      </c>
      <c r="B955" s="11" t="s">
        <v>1653</v>
      </c>
      <c r="C955" s="21" t="str">
        <f t="shared" si="33"/>
        <v>Montería/Pequeñas Causas</v>
      </c>
      <c r="D955" s="13" t="s">
        <v>1941</v>
      </c>
      <c r="E955" s="13" t="s">
        <v>1942</v>
      </c>
      <c r="F955" s="6">
        <v>12</v>
      </c>
      <c r="G955" s="6">
        <v>2632</v>
      </c>
      <c r="H955" s="6">
        <v>219.33333333333337</v>
      </c>
      <c r="I955" s="6">
        <v>859</v>
      </c>
      <c r="J955" s="6">
        <v>71.583333333333314</v>
      </c>
      <c r="K955" s="6">
        <v>1263</v>
      </c>
      <c r="L955" s="6">
        <v>211.91666666666669</v>
      </c>
      <c r="M955" s="6">
        <v>7.4166666666666661</v>
      </c>
      <c r="N955" s="6">
        <v>0</v>
      </c>
      <c r="O955" s="6">
        <v>64.5</v>
      </c>
      <c r="P955" s="6">
        <v>7.0833333333333321</v>
      </c>
      <c r="Q955" s="6">
        <v>0</v>
      </c>
      <c r="R955" t="str">
        <f t="shared" si="32"/>
        <v>Montería,Pequeñas Causas,Montería/Pequeñas Causas,Juzgado 004 de Pequeñas Causas y Competencia Múltiple de Montería,OLGA CLAUDIA  ACOSTA MESA,12,2632,219.333333333333,859,71.5833333333333,1263,211.916666666667,7.41666666666667,0,64.5,7.08333333333333,0</v>
      </c>
    </row>
    <row r="956" spans="1:18" ht="120" x14ac:dyDescent="0.25">
      <c r="A956" s="11" t="s">
        <v>660</v>
      </c>
      <c r="B956" s="11" t="s">
        <v>1653</v>
      </c>
      <c r="C956" s="21" t="str">
        <f t="shared" si="33"/>
        <v>Montería/Pequeñas Causas</v>
      </c>
      <c r="D956" s="13" t="s">
        <v>1943</v>
      </c>
      <c r="E956" s="13" t="s">
        <v>1944</v>
      </c>
      <c r="F956" s="6">
        <v>12</v>
      </c>
      <c r="G956" s="6">
        <v>2348</v>
      </c>
      <c r="H956" s="6">
        <v>195.66666666666666</v>
      </c>
      <c r="I956" s="6">
        <v>682</v>
      </c>
      <c r="J956" s="6">
        <v>56.833333333333343</v>
      </c>
      <c r="K956" s="6">
        <v>1629</v>
      </c>
      <c r="L956" s="6">
        <v>187</v>
      </c>
      <c r="M956" s="6">
        <v>8.6666666666666661</v>
      </c>
      <c r="N956" s="6">
        <v>0</v>
      </c>
      <c r="O956" s="6">
        <v>46.500000000000007</v>
      </c>
      <c r="P956" s="6">
        <v>10.333333333333332</v>
      </c>
      <c r="Q956" s="6">
        <v>0</v>
      </c>
      <c r="R956" t="str">
        <f t="shared" si="32"/>
        <v>Montería,Pequeñas Causas,Montería/Pequeñas Causas,Juzgado 003 de Pequeñas Causas y Competencia Múltiple de Montería,MARCELINO MANUEL VILLADIEGO POLO,12,2348,195.666666666667,682,56.8333333333333,1629,187,8.66666666666667,0,46.5,10.3333333333333,0</v>
      </c>
    </row>
    <row r="957" spans="1:18" ht="105" x14ac:dyDescent="0.25">
      <c r="A957" s="18" t="s">
        <v>667</v>
      </c>
      <c r="B957" s="11" t="s">
        <v>1653</v>
      </c>
      <c r="C957" s="21" t="str">
        <f t="shared" si="33"/>
        <v>Neiva/Pequeñas Causas</v>
      </c>
      <c r="D957" s="13" t="s">
        <v>1945</v>
      </c>
      <c r="E957" s="5" t="s">
        <v>1946</v>
      </c>
      <c r="F957" s="6">
        <v>12</v>
      </c>
      <c r="G957" s="6">
        <v>473</v>
      </c>
      <c r="H957" s="6">
        <v>39.416666666666657</v>
      </c>
      <c r="I957" s="6">
        <v>951</v>
      </c>
      <c r="J957" s="6">
        <v>79.25</v>
      </c>
      <c r="K957" s="6">
        <v>730</v>
      </c>
      <c r="L957" s="6">
        <v>26.499999999999996</v>
      </c>
      <c r="M957" s="6">
        <v>12.750000000000002</v>
      </c>
      <c r="N957" s="6">
        <v>0.16666666666666671</v>
      </c>
      <c r="O957" s="6">
        <v>67.166666666666657</v>
      </c>
      <c r="P957" s="6">
        <v>11.916666666666668</v>
      </c>
      <c r="Q957" s="6">
        <v>0.16666666666666671</v>
      </c>
      <c r="R957" t="str">
        <f t="shared" si="32"/>
        <v>Neiva,Pequeñas Causas,Neiva/Pequeñas Causas,Juzgado 002 de Pequeñas Causas y Competencia Múltiple de Neiva,CARLOS ANDRES OCHOA MARTINEZ,12,473,39.4166666666667,951,79.25,730,26.5,12.75,0.166666666666667,67.1666666666667,11.9166666666667,0.166666666666667</v>
      </c>
    </row>
    <row r="958" spans="1:18" ht="105" x14ac:dyDescent="0.25">
      <c r="A958" s="11" t="s">
        <v>667</v>
      </c>
      <c r="B958" s="11" t="s">
        <v>1653</v>
      </c>
      <c r="C958" s="21" t="str">
        <f t="shared" si="33"/>
        <v>Neiva/Pequeñas Causas</v>
      </c>
      <c r="D958" s="13" t="s">
        <v>1947</v>
      </c>
      <c r="E958" s="13" t="s">
        <v>1948</v>
      </c>
      <c r="F958" s="6">
        <v>12</v>
      </c>
      <c r="G958" s="6">
        <v>1183</v>
      </c>
      <c r="H958" s="6">
        <v>98.583333333333314</v>
      </c>
      <c r="I958" s="6">
        <v>891</v>
      </c>
      <c r="J958" s="6">
        <v>74.25</v>
      </c>
      <c r="K958" s="6">
        <v>579</v>
      </c>
      <c r="L958" s="6">
        <v>83.583333333333329</v>
      </c>
      <c r="M958" s="6">
        <v>14.916666666666668</v>
      </c>
      <c r="N958" s="6">
        <v>8.3333333333333329E-2</v>
      </c>
      <c r="O958" s="6">
        <v>59.083333333333329</v>
      </c>
      <c r="P958" s="6">
        <v>15.083333333333334</v>
      </c>
      <c r="Q958" s="6">
        <v>8.3333333333333329E-2</v>
      </c>
      <c r="R958" t="str">
        <f t="shared" si="32"/>
        <v>Neiva,Pequeñas Causas,Neiva/Pequeñas Causas,Juzgado 006 de Pequeñas Causas y Competencia Múltiple de Neiva,JUAN CARLOS  POLANIA CERQUERA,12,1183,98.5833333333333,891,74.25,579,83.5833333333333,14.9166666666667,0.0833333333333333,59.0833333333333,15.0833333333333,0.0833333333333333</v>
      </c>
    </row>
    <row r="959" spans="1:18" ht="105" x14ac:dyDescent="0.25">
      <c r="A959" s="11" t="s">
        <v>667</v>
      </c>
      <c r="B959" s="11" t="s">
        <v>1653</v>
      </c>
      <c r="C959" s="21" t="str">
        <f t="shared" si="33"/>
        <v>Neiva/Pequeñas Causas</v>
      </c>
      <c r="D959" s="13" t="s">
        <v>1949</v>
      </c>
      <c r="E959" s="13" t="s">
        <v>1950</v>
      </c>
      <c r="F959" s="6">
        <v>12</v>
      </c>
      <c r="G959" s="6">
        <v>1204</v>
      </c>
      <c r="H959" s="6">
        <v>100.3333333333333</v>
      </c>
      <c r="I959" s="6">
        <v>778</v>
      </c>
      <c r="J959" s="6">
        <v>64.833333333333357</v>
      </c>
      <c r="K959" s="6">
        <v>863</v>
      </c>
      <c r="L959" s="6">
        <v>85.166666666666643</v>
      </c>
      <c r="M959" s="6">
        <v>15</v>
      </c>
      <c r="N959" s="6">
        <v>0.16666666666666671</v>
      </c>
      <c r="O959" s="6">
        <v>50.33333333333335</v>
      </c>
      <c r="P959" s="6">
        <v>14.333333333333332</v>
      </c>
      <c r="Q959" s="6">
        <v>0.16666666666666671</v>
      </c>
      <c r="R959" t="str">
        <f t="shared" si="32"/>
        <v>Neiva,Pequeñas Causas,Neiva/Pequeñas Causas,Juzgado 007 de Pequeñas Causas y Competencia Múltiple de Neiva,ROSALBA  AYA  BONILLA,12,1204,100.333333333333,778,64.8333333333334,863,85.1666666666666,15,0.166666666666667,50.3333333333333,14.3333333333333,0.166666666666667</v>
      </c>
    </row>
    <row r="960" spans="1:18" ht="105" x14ac:dyDescent="0.25">
      <c r="A960" s="18" t="s">
        <v>667</v>
      </c>
      <c r="B960" s="11" t="s">
        <v>1653</v>
      </c>
      <c r="C960" s="21" t="str">
        <f t="shared" si="33"/>
        <v>Neiva/Pequeñas Causas</v>
      </c>
      <c r="D960" s="13" t="s">
        <v>1951</v>
      </c>
      <c r="E960" s="5" t="s">
        <v>1952</v>
      </c>
      <c r="F960" s="6">
        <v>12</v>
      </c>
      <c r="G960" s="6">
        <v>1231</v>
      </c>
      <c r="H960" s="6">
        <v>102.58333333333334</v>
      </c>
      <c r="I960" s="6">
        <v>763</v>
      </c>
      <c r="J960" s="6">
        <v>63.583333333333343</v>
      </c>
      <c r="K960" s="6">
        <v>578</v>
      </c>
      <c r="L960" s="6">
        <v>88.25</v>
      </c>
      <c r="M960" s="6">
        <v>14.166666666666666</v>
      </c>
      <c r="N960" s="6">
        <v>0.16666666666666671</v>
      </c>
      <c r="O960" s="6">
        <v>49.250000000000007</v>
      </c>
      <c r="P960" s="6">
        <v>14.083333333333332</v>
      </c>
      <c r="Q960" s="6">
        <v>0.25</v>
      </c>
      <c r="R960" t="str">
        <f t="shared" si="32"/>
        <v>Neiva,Pequeñas Causas,Neiva/Pequeñas Causas,Juzgado 003 de Pequeñas Causas y Competencia Múltiple de Neiva,JUAN PABLO RODRIGUEZ SANCHEZ,12,1231,102.583333333333,763,63.5833333333333,578,88.25,14.1666666666667,0.166666666666667,49.25,14.0833333333333,0.25</v>
      </c>
    </row>
    <row r="961" spans="1:18" ht="105" x14ac:dyDescent="0.25">
      <c r="A961" s="18" t="s">
        <v>667</v>
      </c>
      <c r="B961" s="11" t="s">
        <v>1653</v>
      </c>
      <c r="C961" s="21" t="str">
        <f t="shared" si="33"/>
        <v>Neiva/Pequeñas Causas</v>
      </c>
      <c r="D961" s="13" t="s">
        <v>1953</v>
      </c>
      <c r="E961" s="5" t="s">
        <v>1954</v>
      </c>
      <c r="F961" s="6">
        <v>12</v>
      </c>
      <c r="G961" s="6">
        <v>1169</v>
      </c>
      <c r="H961" s="6">
        <v>97.416666666666657</v>
      </c>
      <c r="I961" s="6">
        <v>756</v>
      </c>
      <c r="J961" s="6">
        <v>63</v>
      </c>
      <c r="K961" s="6">
        <v>457</v>
      </c>
      <c r="L961" s="6">
        <v>81.833333333333329</v>
      </c>
      <c r="M961" s="6">
        <v>15.333333333333334</v>
      </c>
      <c r="N961" s="6">
        <v>0.25</v>
      </c>
      <c r="O961" s="6">
        <v>48.583333333333329</v>
      </c>
      <c r="P961" s="6">
        <v>14.166666666666668</v>
      </c>
      <c r="Q961" s="6">
        <v>0.25</v>
      </c>
      <c r="R961" t="str">
        <f t="shared" ref="R961:R995" si="34">+CONCATENATE(A961,",",B961,",",C961,",",D961,",",E961,",",F961,",",G961,",",H961,",",I961,",",J961,",",K961,",",L961,",",M961,",",N961,",",O961,",",P961,",",Q961)</f>
        <v>Neiva,Pequeñas Causas,Neiva/Pequeñas Causas,Juzgado 004 de Pequeñas Causas y Competencia Múltiple de Neiva,ALMADORIS SALAZAR  RAMIREZ,12,1169,97.4166666666667,756,63,457,81.8333333333333,15.3333333333333,0.25,48.5833333333333,14.1666666666667,0.25</v>
      </c>
    </row>
    <row r="962" spans="1:18" ht="105" x14ac:dyDescent="0.25">
      <c r="A962" s="18" t="s">
        <v>667</v>
      </c>
      <c r="B962" s="11" t="s">
        <v>1653</v>
      </c>
      <c r="C962" s="21" t="str">
        <f t="shared" ref="C962:C994" si="35">CONCATENATE(A962,"/",B962)</f>
        <v>Neiva/Pequeñas Causas</v>
      </c>
      <c r="D962" s="13" t="s">
        <v>1955</v>
      </c>
      <c r="E962" s="5" t="s">
        <v>1956</v>
      </c>
      <c r="F962" s="6">
        <v>12</v>
      </c>
      <c r="G962" s="6">
        <v>507</v>
      </c>
      <c r="H962" s="6">
        <v>42.25</v>
      </c>
      <c r="I962" s="6">
        <v>751</v>
      </c>
      <c r="J962" s="6">
        <v>62.583333333333329</v>
      </c>
      <c r="K962" s="6">
        <v>991</v>
      </c>
      <c r="L962" s="6">
        <v>30.666666666666668</v>
      </c>
      <c r="M962" s="6">
        <v>11.416666666666668</v>
      </c>
      <c r="N962" s="6">
        <v>0.16666666666666671</v>
      </c>
      <c r="O962" s="6">
        <v>52.333333333333321</v>
      </c>
      <c r="P962" s="6">
        <v>10.083333333333332</v>
      </c>
      <c r="Q962" s="6">
        <v>0.16666666666666671</v>
      </c>
      <c r="R962" t="str">
        <f t="shared" si="34"/>
        <v>Neiva,Pequeñas Causas,Neiva/Pequeñas Causas,Juzgado 001 de Pequeñas Causas y Competencia Múltiple de Neiva,WILSON REINALDO CARRIZOSA  CUELLAR,12,507,42.25,751,62.5833333333333,991,30.6666666666667,11.4166666666667,0.166666666666667,52.3333333333333,10.0833333333333,0.166666666666667</v>
      </c>
    </row>
    <row r="963" spans="1:18" ht="105" x14ac:dyDescent="0.25">
      <c r="A963" s="18" t="s">
        <v>667</v>
      </c>
      <c r="B963" s="11" t="s">
        <v>1653</v>
      </c>
      <c r="C963" s="21" t="str">
        <f t="shared" si="35"/>
        <v>Neiva/Pequeñas Causas</v>
      </c>
      <c r="D963" s="13" t="s">
        <v>1957</v>
      </c>
      <c r="E963" s="5" t="s">
        <v>1958</v>
      </c>
      <c r="F963" s="6">
        <v>12</v>
      </c>
      <c r="G963" s="6">
        <v>1163</v>
      </c>
      <c r="H963" s="6">
        <v>96.916666666666671</v>
      </c>
      <c r="I963" s="6">
        <v>745</v>
      </c>
      <c r="J963" s="6">
        <v>62.083333333333314</v>
      </c>
      <c r="K963" s="6">
        <v>776</v>
      </c>
      <c r="L963" s="6">
        <v>81.166666666666657</v>
      </c>
      <c r="M963" s="6">
        <v>15.5</v>
      </c>
      <c r="N963" s="6">
        <v>0.25</v>
      </c>
      <c r="O963" s="6">
        <v>46.583333333333321</v>
      </c>
      <c r="P963" s="6">
        <v>15.25</v>
      </c>
      <c r="Q963" s="6">
        <v>0.25</v>
      </c>
      <c r="R963" t="str">
        <f t="shared" si="34"/>
        <v>Neiva,Pequeñas Causas,Neiva/Pequeñas Causas,Juzgado 005 de Pequeñas Causas y Competencia Múltiple de Neiva,RICARDO ALONSO ALVAREZ PADILLA,12,1163,96.9166666666667,745,62.0833333333333,776,81.1666666666667,15.5,0.25,46.5833333333333,15.25,0.25</v>
      </c>
    </row>
    <row r="964" spans="1:18" ht="105" x14ac:dyDescent="0.25">
      <c r="A964" s="11" t="s">
        <v>695</v>
      </c>
      <c r="B964" s="11" t="s">
        <v>1653</v>
      </c>
      <c r="C964" s="21" t="str">
        <f t="shared" si="35"/>
        <v>Pasto/Pequeñas Causas</v>
      </c>
      <c r="D964" s="13" t="s">
        <v>1959</v>
      </c>
      <c r="E964" s="13" t="s">
        <v>1960</v>
      </c>
      <c r="F964" s="6">
        <v>12</v>
      </c>
      <c r="G964" s="6">
        <v>1223</v>
      </c>
      <c r="H964" s="6">
        <v>101.91666666666664</v>
      </c>
      <c r="I964" s="6">
        <v>1423</v>
      </c>
      <c r="J964" s="6">
        <v>118.58333333333331</v>
      </c>
      <c r="K964" s="6">
        <v>445</v>
      </c>
      <c r="L964" s="6">
        <v>97.083333333333329</v>
      </c>
      <c r="M964" s="6">
        <v>4.833333333333333</v>
      </c>
      <c r="N964" s="6">
        <v>0</v>
      </c>
      <c r="O964" s="6">
        <v>113.74999999999999</v>
      </c>
      <c r="P964" s="6">
        <v>4.8333333333333321</v>
      </c>
      <c r="Q964" s="6">
        <v>0</v>
      </c>
      <c r="R964" t="str">
        <f t="shared" si="34"/>
        <v>Pasto,Pequeñas Causas,Pasto/Pequeñas Causas,Juzgado 003 de Pequeñas Causas y Competencia Múltiple de Pasto,SANTIAGO  ROSERO DIAZ DEL CASTILLO,12,1223,101.916666666667,1423,118.583333333333,445,97.0833333333333,4.83333333333333,0,113.75,4.83333333333333,0</v>
      </c>
    </row>
    <row r="965" spans="1:18" ht="105" x14ac:dyDescent="0.25">
      <c r="A965" s="11" t="s">
        <v>695</v>
      </c>
      <c r="B965" s="11" t="s">
        <v>1653</v>
      </c>
      <c r="C965" s="21" t="str">
        <f t="shared" si="35"/>
        <v>Pasto/Pequeñas Causas</v>
      </c>
      <c r="D965" s="13" t="s">
        <v>1961</v>
      </c>
      <c r="E965" s="13" t="s">
        <v>1962</v>
      </c>
      <c r="F965" s="6">
        <v>12</v>
      </c>
      <c r="G965" s="6">
        <v>1591</v>
      </c>
      <c r="H965" s="6">
        <v>132.58333333333331</v>
      </c>
      <c r="I965" s="6">
        <v>1363</v>
      </c>
      <c r="J965" s="6">
        <v>113.58333333333331</v>
      </c>
      <c r="K965" s="6">
        <v>781</v>
      </c>
      <c r="L965" s="6">
        <v>127.74999999999999</v>
      </c>
      <c r="M965" s="6">
        <v>4.8333333333333339</v>
      </c>
      <c r="N965" s="6">
        <v>0</v>
      </c>
      <c r="O965" s="6">
        <v>109.58333333333331</v>
      </c>
      <c r="P965" s="6">
        <v>4</v>
      </c>
      <c r="Q965" s="6">
        <v>0</v>
      </c>
      <c r="R965" t="str">
        <f t="shared" si="34"/>
        <v>Pasto,Pequeñas Causas,Pasto/Pequeñas Causas,Juzgado 004 de Pequeñas Causas y Competencia Múltiple de Pasto,DORYS GUADALUPE ARTEAGA  DE MAYA,12,1591,132.583333333333,1363,113.583333333333,781,127.75,4.83333333333333,0,109.583333333333,4,0</v>
      </c>
    </row>
    <row r="966" spans="1:18" ht="105" x14ac:dyDescent="0.25">
      <c r="A966" s="11" t="s">
        <v>695</v>
      </c>
      <c r="B966" s="11" t="s">
        <v>1653</v>
      </c>
      <c r="C966" s="21" t="str">
        <f t="shared" si="35"/>
        <v>Pasto/Pequeñas Causas</v>
      </c>
      <c r="D966" s="13" t="s">
        <v>1963</v>
      </c>
      <c r="E966" s="13" t="s">
        <v>1964</v>
      </c>
      <c r="F966" s="6">
        <v>12</v>
      </c>
      <c r="G966" s="6">
        <v>617</v>
      </c>
      <c r="H966" s="6">
        <v>51.416666666666671</v>
      </c>
      <c r="I966" s="6">
        <v>822</v>
      </c>
      <c r="J966" s="6">
        <v>68.5</v>
      </c>
      <c r="K966" s="6">
        <v>790</v>
      </c>
      <c r="L966" s="6">
        <v>48.083333333333336</v>
      </c>
      <c r="M966" s="6">
        <v>3.333333333333333</v>
      </c>
      <c r="N966" s="6">
        <v>0</v>
      </c>
      <c r="O966" s="6">
        <v>65.499999999999986</v>
      </c>
      <c r="P966" s="6">
        <v>3</v>
      </c>
      <c r="Q966" s="6">
        <v>0</v>
      </c>
      <c r="R966" t="str">
        <f t="shared" si="34"/>
        <v>Pasto,Pequeñas Causas,Pasto/Pequeñas Causas,Juzgado 001 de Pequeñas Causas y Competencia Múltiple de Pasto,JORGE DANIEL TORRES TORRES,12,617,51.4166666666667,822,68.5,790,48.0833333333333,3.33333333333333,0,65.5,3,0</v>
      </c>
    </row>
    <row r="967" spans="1:18" ht="105" x14ac:dyDescent="0.25">
      <c r="A967" s="11" t="s">
        <v>695</v>
      </c>
      <c r="B967" s="11" t="s">
        <v>1653</v>
      </c>
      <c r="C967" s="21" t="str">
        <f t="shared" si="35"/>
        <v>Pasto/Pequeñas Causas</v>
      </c>
      <c r="D967" s="13" t="s">
        <v>1965</v>
      </c>
      <c r="E967" s="13" t="s">
        <v>1966</v>
      </c>
      <c r="F967" s="6">
        <v>12</v>
      </c>
      <c r="G967" s="6">
        <v>595</v>
      </c>
      <c r="H967" s="6">
        <v>49.58333333333335</v>
      </c>
      <c r="I967" s="6">
        <v>748</v>
      </c>
      <c r="J967" s="6">
        <v>62.333333333333314</v>
      </c>
      <c r="K967" s="6">
        <v>920</v>
      </c>
      <c r="L967" s="6">
        <v>45.916666666666671</v>
      </c>
      <c r="M967" s="6">
        <v>3.6666666666666665</v>
      </c>
      <c r="N967" s="6">
        <v>0</v>
      </c>
      <c r="O967" s="6">
        <v>59.249999999999986</v>
      </c>
      <c r="P967" s="6">
        <v>3.0833333333333326</v>
      </c>
      <c r="Q967" s="6">
        <v>0</v>
      </c>
      <c r="R967" t="str">
        <f t="shared" si="34"/>
        <v>Pasto,Pequeñas Causas,Pasto/Pequeñas Causas,Juzgado 002 de Pequeñas Causas y Competencia Múltiple de Pasto,MARCELA DEL PILAR DELGADO,12,595,49.5833333333333,748,62.3333333333333,920,45.9166666666667,3.66666666666667,0,59.25,3.08333333333333,0</v>
      </c>
    </row>
    <row r="968" spans="1:18" ht="105" x14ac:dyDescent="0.25">
      <c r="A968" s="11" t="s">
        <v>716</v>
      </c>
      <c r="B968" s="11" t="s">
        <v>1653</v>
      </c>
      <c r="C968" s="21" t="str">
        <f t="shared" si="35"/>
        <v>Pereira/Pequeñas Causas</v>
      </c>
      <c r="D968" s="13" t="s">
        <v>1967</v>
      </c>
      <c r="E968" s="13" t="s">
        <v>1968</v>
      </c>
      <c r="F968" s="6">
        <v>12</v>
      </c>
      <c r="G968" s="6">
        <v>1056</v>
      </c>
      <c r="H968" s="6">
        <v>88</v>
      </c>
      <c r="I968" s="6">
        <v>985</v>
      </c>
      <c r="J968" s="6">
        <v>82.083333333333314</v>
      </c>
      <c r="K968" s="6">
        <v>353</v>
      </c>
      <c r="L968" s="6">
        <v>66.083333333333329</v>
      </c>
      <c r="M968" s="6">
        <v>21.916666666666668</v>
      </c>
      <c r="N968" s="6">
        <v>0</v>
      </c>
      <c r="O968" s="6">
        <v>60.666666666666664</v>
      </c>
      <c r="P968" s="6">
        <v>21.416666666666664</v>
      </c>
      <c r="Q968" s="6">
        <v>0</v>
      </c>
      <c r="R968" t="str">
        <f t="shared" si="34"/>
        <v>Pereira,Pequeñas Causas,Pereira/Pequeñas Causas,Juzgado 002 de Pequeñas Causas y Competencia Múltiple de Pereira,MAGDA LORENA CEBALLOS  CASTAÑO,12,1056,88,985,82.0833333333333,353,66.0833333333333,21.9166666666667,0,60.6666666666667,21.4166666666667,0</v>
      </c>
    </row>
    <row r="969" spans="1:18" ht="105" x14ac:dyDescent="0.25">
      <c r="A969" s="11" t="s">
        <v>716</v>
      </c>
      <c r="B969" s="11" t="s">
        <v>1653</v>
      </c>
      <c r="C969" s="21" t="str">
        <f t="shared" si="35"/>
        <v>Pereira/Pequeñas Causas</v>
      </c>
      <c r="D969" s="13" t="s">
        <v>1969</v>
      </c>
      <c r="E969" s="13" t="s">
        <v>1970</v>
      </c>
      <c r="F969" s="6">
        <v>12</v>
      </c>
      <c r="G969" s="6">
        <v>764</v>
      </c>
      <c r="H969" s="6">
        <v>63.666666666666657</v>
      </c>
      <c r="I969" s="6">
        <v>553</v>
      </c>
      <c r="J969" s="6">
        <v>46.083333333333321</v>
      </c>
      <c r="K969" s="6">
        <v>410</v>
      </c>
      <c r="L969" s="6">
        <v>43.749999999999993</v>
      </c>
      <c r="M969" s="6">
        <v>19.916666666666671</v>
      </c>
      <c r="N969" s="6">
        <v>0</v>
      </c>
      <c r="O969" s="6">
        <v>26.166666666666661</v>
      </c>
      <c r="P969" s="6">
        <v>19.916666666666671</v>
      </c>
      <c r="Q969" s="6">
        <v>0</v>
      </c>
      <c r="R969" t="str">
        <f t="shared" si="34"/>
        <v>Pereira,Pequeñas Causas,Pereira/Pequeñas Causas,Juzgado 001 de Pequeñas Causas y Competencia Múltiple de Pereira,GLORIA TERESA CHICA  GIRALDO,12,764,63.6666666666667,553,46.0833333333333,410,43.75,19.9166666666667,0,26.1666666666667,19.9166666666667,0</v>
      </c>
    </row>
    <row r="970" spans="1:18" ht="105" x14ac:dyDescent="0.25">
      <c r="A970" s="11" t="s">
        <v>743</v>
      </c>
      <c r="B970" s="11" t="s">
        <v>1653</v>
      </c>
      <c r="C970" s="21" t="str">
        <f t="shared" si="35"/>
        <v>Popayán/Pequeñas Causas</v>
      </c>
      <c r="D970" s="13" t="s">
        <v>1971</v>
      </c>
      <c r="E970" s="13" t="s">
        <v>1972</v>
      </c>
      <c r="F970" s="6">
        <v>12</v>
      </c>
      <c r="G970" s="6">
        <v>1474</v>
      </c>
      <c r="H970" s="6">
        <v>122.83333333333331</v>
      </c>
      <c r="I970" s="6">
        <v>693</v>
      </c>
      <c r="J970" s="6">
        <v>57.749999999999993</v>
      </c>
      <c r="K970" s="6">
        <v>670</v>
      </c>
      <c r="L970" s="6">
        <v>105.58333333333333</v>
      </c>
      <c r="M970" s="6">
        <v>17</v>
      </c>
      <c r="N970" s="6">
        <v>0.25</v>
      </c>
      <c r="O970" s="6">
        <v>41.583333333333329</v>
      </c>
      <c r="P970" s="6">
        <v>15.916666666666664</v>
      </c>
      <c r="Q970" s="6">
        <v>0.25</v>
      </c>
      <c r="R970" t="str">
        <f t="shared" si="34"/>
        <v>Popayán,Pequeñas Causas,Popayán/Pequeñas Causas,Juzgado 002 de Pequeñas Causas y Competencia Múltiple de Popayán,VICTOR FABIO DE LA TORRE VARGAS,12,1474,122.833333333333,693,57.75,670,105.583333333333,17,0.25,41.5833333333333,15.9166666666667,0.25</v>
      </c>
    </row>
    <row r="971" spans="1:18" ht="105" x14ac:dyDescent="0.25">
      <c r="A971" s="11" t="s">
        <v>743</v>
      </c>
      <c r="B971" s="11" t="s">
        <v>1653</v>
      </c>
      <c r="C971" s="21" t="str">
        <f t="shared" si="35"/>
        <v>Popayán/Pequeñas Causas</v>
      </c>
      <c r="D971" s="13" t="s">
        <v>1973</v>
      </c>
      <c r="E971" s="13" t="s">
        <v>1974</v>
      </c>
      <c r="F971" s="6">
        <v>12</v>
      </c>
      <c r="G971" s="6">
        <v>1532</v>
      </c>
      <c r="H971" s="6">
        <v>127.66666666666664</v>
      </c>
      <c r="I971" s="6">
        <v>553</v>
      </c>
      <c r="J971" s="6">
        <v>46.083333333333329</v>
      </c>
      <c r="K971" s="6">
        <v>742</v>
      </c>
      <c r="L971" s="6">
        <v>113.24999999999999</v>
      </c>
      <c r="M971" s="6">
        <v>14.416666666666668</v>
      </c>
      <c r="N971" s="6">
        <v>0</v>
      </c>
      <c r="O971" s="6">
        <v>32.249999999999993</v>
      </c>
      <c r="P971" s="6">
        <v>13.833333333333332</v>
      </c>
      <c r="Q971" s="6">
        <v>0</v>
      </c>
      <c r="R971" t="str">
        <f t="shared" si="34"/>
        <v>Popayán,Pequeñas Causas,Popayán/Pequeñas Causas,Juzgado 003 de Pequeñas Causas y Competencia Múltiple de Popayán,ANTONIO JOSE  BALCAZAR  LOPEZ,12,1532,127.666666666667,553,46.0833333333333,742,113.25,14.4166666666667,0,32.25,13.8333333333333,0</v>
      </c>
    </row>
    <row r="972" spans="1:18" ht="105" x14ac:dyDescent="0.25">
      <c r="A972" s="11" t="s">
        <v>743</v>
      </c>
      <c r="B972" s="11" t="s">
        <v>1653</v>
      </c>
      <c r="C972" s="21" t="str">
        <f t="shared" si="35"/>
        <v>Popayán/Pequeñas Causas</v>
      </c>
      <c r="D972" s="13" t="s">
        <v>1975</v>
      </c>
      <c r="E972" s="13" t="s">
        <v>1976</v>
      </c>
      <c r="F972" s="6">
        <v>12</v>
      </c>
      <c r="G972" s="6">
        <v>1306</v>
      </c>
      <c r="H972" s="6">
        <v>108.83333333333334</v>
      </c>
      <c r="I972" s="6">
        <v>534</v>
      </c>
      <c r="J972" s="6">
        <v>44.499999999999986</v>
      </c>
      <c r="K972" s="6">
        <v>534</v>
      </c>
      <c r="L972" s="6">
        <v>91.916666666666671</v>
      </c>
      <c r="M972" s="6">
        <v>16.666666666666664</v>
      </c>
      <c r="N972" s="6">
        <v>0.25</v>
      </c>
      <c r="O972" s="6">
        <v>27.499999999999996</v>
      </c>
      <c r="P972" s="6">
        <v>16.75</v>
      </c>
      <c r="Q972" s="6">
        <v>0.25</v>
      </c>
      <c r="R972" t="str">
        <f t="shared" si="34"/>
        <v>Popayán,Pequeñas Causas,Popayán/Pequeñas Causas,Juzgado 004 de Pequeñas Causas y Competencia Múltiple de Popayán,PATRICIA MARIA OROZCO  URRUTIA,12,1306,108.833333333333,534,44.5,534,91.9166666666667,16.6666666666667,0.25,27.5,16.75,0.25</v>
      </c>
    </row>
    <row r="973" spans="1:18" ht="105" x14ac:dyDescent="0.25">
      <c r="A973" s="11" t="s">
        <v>743</v>
      </c>
      <c r="B973" s="11" t="s">
        <v>1653</v>
      </c>
      <c r="C973" s="21" t="str">
        <f t="shared" si="35"/>
        <v>Popayán/Pequeñas Causas</v>
      </c>
      <c r="D973" s="13" t="s">
        <v>1977</v>
      </c>
      <c r="E973" s="13" t="s">
        <v>1978</v>
      </c>
      <c r="F973" s="6">
        <v>12</v>
      </c>
      <c r="G973" s="6">
        <v>418</v>
      </c>
      <c r="H973" s="6">
        <v>34.833333333333336</v>
      </c>
      <c r="I973" s="6">
        <v>500</v>
      </c>
      <c r="J973" s="6">
        <v>41.666666666666671</v>
      </c>
      <c r="K973" s="6">
        <v>559</v>
      </c>
      <c r="L973" s="6">
        <v>32.583333333333329</v>
      </c>
      <c r="M973" s="6">
        <v>2.166666666666667</v>
      </c>
      <c r="N973" s="6">
        <v>8.3333333333333329E-2</v>
      </c>
      <c r="O973" s="6">
        <v>39.333333333333329</v>
      </c>
      <c r="P973" s="6">
        <v>2.25</v>
      </c>
      <c r="Q973" s="6">
        <v>8.3333333333333329E-2</v>
      </c>
      <c r="R973" t="str">
        <f t="shared" si="34"/>
        <v>Popayán,Pequeñas Causas,Popayán/Pequeñas Causas,Juzgado 001 de Pequeñas Causas y Competencia Múltiple de Popayán,ADRIANA PAOLA ARBOLEDA  CAMPO,12,418,34.8333333333333,500,41.6666666666667,559,32.5833333333333,2.16666666666667,0.0833333333333333,39.3333333333333,2.25,0.0833333333333333</v>
      </c>
    </row>
    <row r="974" spans="1:18" ht="120" x14ac:dyDescent="0.25">
      <c r="A974" s="18" t="s">
        <v>761</v>
      </c>
      <c r="B974" s="11" t="s">
        <v>1653</v>
      </c>
      <c r="C974" s="21" t="str">
        <f t="shared" si="35"/>
        <v>Riohacha/Pequeñas Causas</v>
      </c>
      <c r="D974" s="13" t="s">
        <v>1979</v>
      </c>
      <c r="E974" s="5" t="s">
        <v>1980</v>
      </c>
      <c r="F974" s="6">
        <v>12</v>
      </c>
      <c r="G974" s="6">
        <v>686</v>
      </c>
      <c r="H974" s="6">
        <v>57.166666666666664</v>
      </c>
      <c r="I974" s="6">
        <v>505</v>
      </c>
      <c r="J974" s="6">
        <v>42.083333333333321</v>
      </c>
      <c r="K974" s="6">
        <v>1284</v>
      </c>
      <c r="L974" s="6">
        <v>48.833333333333336</v>
      </c>
      <c r="M974" s="6">
        <v>8.25</v>
      </c>
      <c r="N974" s="6">
        <v>8.3333333333333329E-2</v>
      </c>
      <c r="O974" s="6">
        <v>33.916666666666657</v>
      </c>
      <c r="P974" s="6">
        <v>8.0833333333333321</v>
      </c>
      <c r="Q974" s="6">
        <v>8.3333333333333329E-2</v>
      </c>
      <c r="R974" t="str">
        <f t="shared" si="34"/>
        <v>Riohacha,Pequeñas Causas,Riohacha/Pequeñas Causas,Juzgado 001 de Pequeñas Causas y Competencia Múltiple de Riohacha,TERAMENES RAFAEL GOMEZ  HENRIQUEZ,12,686,57.1666666666667,505,42.0833333333333,1284,48.8333333333333,8.25,0.0833333333333333,33.9166666666667,8.08333333333333,0.0833333333333333</v>
      </c>
    </row>
    <row r="975" spans="1:18" ht="120" x14ac:dyDescent="0.25">
      <c r="A975" s="11" t="s">
        <v>761</v>
      </c>
      <c r="B975" s="11" t="s">
        <v>1653</v>
      </c>
      <c r="C975" s="21" t="str">
        <f t="shared" si="35"/>
        <v>Riohacha/Pequeñas Causas</v>
      </c>
      <c r="D975" s="13" t="s">
        <v>1981</v>
      </c>
      <c r="E975" s="13" t="s">
        <v>1982</v>
      </c>
      <c r="F975" s="6">
        <v>12</v>
      </c>
      <c r="G975" s="6">
        <v>675</v>
      </c>
      <c r="H975" s="6">
        <v>56.250000000000014</v>
      </c>
      <c r="I975" s="6">
        <v>497</v>
      </c>
      <c r="J975" s="6">
        <v>41.416666666666657</v>
      </c>
      <c r="K975" s="6">
        <v>1160</v>
      </c>
      <c r="L975" s="6">
        <v>47.916666666666679</v>
      </c>
      <c r="M975" s="6">
        <v>8.1666666666666679</v>
      </c>
      <c r="N975" s="6">
        <v>0.16666666666666671</v>
      </c>
      <c r="O975" s="6">
        <v>33.749999999999993</v>
      </c>
      <c r="P975" s="6">
        <v>7.5</v>
      </c>
      <c r="Q975" s="6">
        <v>0.16666666666666671</v>
      </c>
      <c r="R975" t="str">
        <f t="shared" si="34"/>
        <v>Riohacha,Pequeñas Causas,Riohacha/Pequeñas Causas,Juzgado 002 de Pequeñas Causas y Competencia Múltiple de Riohacha,FRANCISCO RAFAEL CELEDON  CASTRO,12,675,56.25,497,41.4166666666667,1160,47.9166666666667,8.16666666666667,0.166666666666667,33.75,7.5,0.166666666666667</v>
      </c>
    </row>
    <row r="976" spans="1:18" ht="120" x14ac:dyDescent="0.25">
      <c r="A976" s="18" t="s">
        <v>773</v>
      </c>
      <c r="B976" s="11" t="s">
        <v>1653</v>
      </c>
      <c r="C976" s="21" t="str">
        <f t="shared" si="35"/>
        <v>Santa Marta/Pequeñas Causas</v>
      </c>
      <c r="D976" s="13" t="s">
        <v>1983</v>
      </c>
      <c r="E976" s="5" t="s">
        <v>1984</v>
      </c>
      <c r="F976" s="6">
        <v>12</v>
      </c>
      <c r="G976" s="6">
        <v>1221</v>
      </c>
      <c r="H976" s="6">
        <v>101.75</v>
      </c>
      <c r="I976" s="6">
        <v>1114</v>
      </c>
      <c r="J976" s="6">
        <v>92.833333333333329</v>
      </c>
      <c r="K976" s="6">
        <v>932</v>
      </c>
      <c r="L976" s="6">
        <v>76.916666666666657</v>
      </c>
      <c r="M976" s="6">
        <v>24.666666666666668</v>
      </c>
      <c r="N976" s="6">
        <v>0.16666666666666671</v>
      </c>
      <c r="O976" s="6">
        <v>68.583333333333329</v>
      </c>
      <c r="P976" s="6">
        <v>24.083333333333336</v>
      </c>
      <c r="Q976" s="6">
        <v>0.16666666666666671</v>
      </c>
      <c r="R976" t="str">
        <f t="shared" si="34"/>
        <v>Santa Marta,Pequeñas Causas,Santa Marta/Pequeñas Causas,Juzgado 001 de Pequeñas Causas y Competencia Múltiple de Santa Marta,RAUL ALBERTO SAUCEDO GONZALEZ,12,1221,101.75,1114,92.8333333333333,932,76.9166666666667,24.6666666666667,0.166666666666667,68.5833333333333,24.0833333333333,0.166666666666667</v>
      </c>
    </row>
    <row r="977" spans="1:18" ht="120" x14ac:dyDescent="0.25">
      <c r="A977" s="18" t="s">
        <v>773</v>
      </c>
      <c r="B977" s="11" t="s">
        <v>1653</v>
      </c>
      <c r="C977" s="21" t="str">
        <f t="shared" si="35"/>
        <v>Santa Marta/Pequeñas Causas</v>
      </c>
      <c r="D977" s="13" t="s">
        <v>1985</v>
      </c>
      <c r="E977" s="5" t="s">
        <v>1986</v>
      </c>
      <c r="F977" s="6">
        <v>12</v>
      </c>
      <c r="G977" s="6">
        <v>1456</v>
      </c>
      <c r="H977" s="6">
        <v>121.33333333333333</v>
      </c>
      <c r="I977" s="6">
        <v>990</v>
      </c>
      <c r="J977" s="6">
        <v>82.5</v>
      </c>
      <c r="K977" s="6">
        <v>703</v>
      </c>
      <c r="L977" s="6">
        <v>96.25</v>
      </c>
      <c r="M977" s="6">
        <v>25</v>
      </c>
      <c r="N977" s="6">
        <v>8.3333333333333329E-2</v>
      </c>
      <c r="O977" s="6">
        <v>57.749999999999986</v>
      </c>
      <c r="P977" s="6">
        <v>24.666666666666668</v>
      </c>
      <c r="Q977" s="6">
        <v>8.3333333333333329E-2</v>
      </c>
      <c r="R977" t="str">
        <f t="shared" si="34"/>
        <v>Santa Marta,Pequeñas Causas,Santa Marta/Pequeñas Causas,Juzgado 005 de Pequeñas Causas y Competencia Múltiple de Santa Marta,PATRICIA ISABEL  CAMPO  MENESES,12,1456,121.333333333333,990,82.5,703,96.25,25,0.0833333333333333,57.75,24.6666666666667,0.0833333333333333</v>
      </c>
    </row>
    <row r="978" spans="1:18" ht="120" x14ac:dyDescent="0.25">
      <c r="A978" s="11" t="s">
        <v>773</v>
      </c>
      <c r="B978" s="11" t="s">
        <v>1653</v>
      </c>
      <c r="C978" s="21" t="str">
        <f t="shared" si="35"/>
        <v>Santa Marta/Pequeñas Causas</v>
      </c>
      <c r="D978" s="13" t="s">
        <v>1987</v>
      </c>
      <c r="E978" s="13" t="s">
        <v>1988</v>
      </c>
      <c r="F978" s="6">
        <v>12</v>
      </c>
      <c r="G978" s="6">
        <v>1181</v>
      </c>
      <c r="H978" s="6">
        <v>98.416666666666629</v>
      </c>
      <c r="I978" s="6">
        <v>979</v>
      </c>
      <c r="J978" s="6">
        <v>81.583333333333343</v>
      </c>
      <c r="K978" s="6">
        <v>761</v>
      </c>
      <c r="L978" s="6">
        <v>75.583333333333314</v>
      </c>
      <c r="M978" s="6">
        <v>22.833333333333329</v>
      </c>
      <c r="N978" s="6">
        <v>0</v>
      </c>
      <c r="O978" s="6">
        <v>59.666666666666679</v>
      </c>
      <c r="P978" s="6">
        <v>21.916666666666664</v>
      </c>
      <c r="Q978" s="6">
        <v>0</v>
      </c>
      <c r="R978" t="str">
        <f t="shared" si="34"/>
        <v>Santa Marta,Pequeñas Causas,Santa Marta/Pequeñas Causas,Juzgado 002 de Pequeñas Causas y Competencia Múltiple de Santa Marta,JESUS ALEJANDRO  MOGOLLON  CALDERON,12,1181,98.4166666666666,979,81.5833333333333,761,75.5833333333333,22.8333333333333,0,59.6666666666667,21.9166666666667,0</v>
      </c>
    </row>
    <row r="979" spans="1:18" ht="120" x14ac:dyDescent="0.25">
      <c r="A979" s="18" t="s">
        <v>773</v>
      </c>
      <c r="B979" s="11" t="s">
        <v>1653</v>
      </c>
      <c r="C979" s="21" t="str">
        <f t="shared" si="35"/>
        <v>Santa Marta/Pequeñas Causas</v>
      </c>
      <c r="D979" s="13" t="s">
        <v>1989</v>
      </c>
      <c r="E979" s="5" t="s">
        <v>1990</v>
      </c>
      <c r="F979" s="6">
        <v>12</v>
      </c>
      <c r="G979" s="6">
        <v>1203</v>
      </c>
      <c r="H979" s="6">
        <v>100.25</v>
      </c>
      <c r="I979" s="6">
        <v>767</v>
      </c>
      <c r="J979" s="6">
        <v>63.916666666666671</v>
      </c>
      <c r="K979" s="6">
        <v>710</v>
      </c>
      <c r="L979" s="6">
        <v>79.416666666666657</v>
      </c>
      <c r="M979" s="6">
        <v>20.5</v>
      </c>
      <c r="N979" s="6">
        <v>0.33333333333333331</v>
      </c>
      <c r="O979" s="6">
        <v>44.166666666666679</v>
      </c>
      <c r="P979" s="6">
        <v>19.5</v>
      </c>
      <c r="Q979" s="6">
        <v>0.25</v>
      </c>
      <c r="R979" t="str">
        <f t="shared" si="34"/>
        <v>Santa Marta,Pequeñas Causas,Santa Marta/Pequeñas Causas,Juzgado 003 de Pequeñas Causas y Competencia Múltiple de Santa Marta,CECILIA SOCORRO JIMENO  PEÑA,12,1203,100.25,767,63.9166666666667,710,79.4166666666667,20.5,0.333333333333333,44.1666666666667,19.5,0.25</v>
      </c>
    </row>
    <row r="980" spans="1:18" ht="120" x14ac:dyDescent="0.25">
      <c r="A980" s="11" t="s">
        <v>773</v>
      </c>
      <c r="B980" s="11" t="s">
        <v>1653</v>
      </c>
      <c r="C980" s="21" t="str">
        <f t="shared" si="35"/>
        <v>Santa Marta/Pequeñas Causas</v>
      </c>
      <c r="D980" s="13" t="s">
        <v>1991</v>
      </c>
      <c r="E980" s="13" t="s">
        <v>1992</v>
      </c>
      <c r="F980" s="6">
        <v>12</v>
      </c>
      <c r="G980" s="6">
        <v>1301</v>
      </c>
      <c r="H980" s="6">
        <v>108.41666666666667</v>
      </c>
      <c r="I980" s="6">
        <v>713</v>
      </c>
      <c r="J980" s="6">
        <v>59.416666666666671</v>
      </c>
      <c r="K980" s="6">
        <v>771</v>
      </c>
      <c r="L980" s="6">
        <v>83.666666666666671</v>
      </c>
      <c r="M980" s="6">
        <v>24.666666666666668</v>
      </c>
      <c r="N980" s="6">
        <v>8.3333333333333329E-2</v>
      </c>
      <c r="O980" s="6">
        <v>38</v>
      </c>
      <c r="P980" s="6">
        <v>21.333333333333332</v>
      </c>
      <c r="Q980" s="6">
        <v>8.3333333333333329E-2</v>
      </c>
      <c r="R980" t="str">
        <f t="shared" si="34"/>
        <v>Santa Marta,Pequeñas Causas,Santa Marta/Pequeñas Causas,Juzgado 004 de Pequeñas Causas y Competencia Múltiple de Santa Marta,ROCIO  PATERNOSTRO  ARAGON,12,1301,108.416666666667,713,59.4166666666667,771,83.6666666666667,24.6666666666667,0.0833333333333333,38,21.3333333333333,0.0833333333333333</v>
      </c>
    </row>
    <row r="981" spans="1:18" ht="120" x14ac:dyDescent="0.25">
      <c r="A981" s="11" t="s">
        <v>805</v>
      </c>
      <c r="B981" s="11" t="s">
        <v>1653</v>
      </c>
      <c r="C981" s="21" t="str">
        <f t="shared" si="35"/>
        <v>Sincelejo/Pequeñas Causas</v>
      </c>
      <c r="D981" s="13" t="s">
        <v>1993</v>
      </c>
      <c r="E981" s="13" t="s">
        <v>1994</v>
      </c>
      <c r="F981" s="6">
        <v>12</v>
      </c>
      <c r="G981" s="6">
        <v>1962</v>
      </c>
      <c r="H981" s="6">
        <v>163.50000000000006</v>
      </c>
      <c r="I981" s="6">
        <v>1952</v>
      </c>
      <c r="J981" s="6">
        <v>162.66666666666669</v>
      </c>
      <c r="K981" s="6">
        <v>1044</v>
      </c>
      <c r="L981" s="6">
        <v>138.75000000000003</v>
      </c>
      <c r="M981" s="6">
        <v>24.666666666666664</v>
      </c>
      <c r="N981" s="6">
        <v>8.3333333333333329E-2</v>
      </c>
      <c r="O981" s="6">
        <v>139.16666666666666</v>
      </c>
      <c r="P981" s="6">
        <v>23.416666666666664</v>
      </c>
      <c r="Q981" s="6">
        <v>8.3333333333333329E-2</v>
      </c>
      <c r="R981" t="str">
        <f t="shared" si="34"/>
        <v>Sincelejo,Pequeñas Causas,Sincelejo/Pequeñas Causas,Juzgado 003 de Pequeñas Causas y Competencia Múltiple de Sincelejo,AUGUSTO MANUEL  MERCADO  RODRIGUEZ,12,1962,163.5,1952,162.666666666667,1044,138.75,24.6666666666667,0.0833333333333333,139.166666666667,23.4166666666667,0.0833333333333333</v>
      </c>
    </row>
    <row r="982" spans="1:18" ht="120" x14ac:dyDescent="0.25">
      <c r="A982" s="11" t="s">
        <v>805</v>
      </c>
      <c r="B982" s="11" t="s">
        <v>1653</v>
      </c>
      <c r="C982" s="21" t="str">
        <f t="shared" si="35"/>
        <v>Sincelejo/Pequeñas Causas</v>
      </c>
      <c r="D982" s="13" t="s">
        <v>1995</v>
      </c>
      <c r="E982" s="13" t="s">
        <v>1996</v>
      </c>
      <c r="F982" s="6">
        <v>12</v>
      </c>
      <c r="G982" s="6">
        <v>1868</v>
      </c>
      <c r="H982" s="6">
        <v>155.66666666666666</v>
      </c>
      <c r="I982" s="6">
        <v>1413</v>
      </c>
      <c r="J982" s="6">
        <v>117.75000000000001</v>
      </c>
      <c r="K982" s="6">
        <v>1040</v>
      </c>
      <c r="L982" s="6">
        <v>130.49999999999997</v>
      </c>
      <c r="M982" s="6">
        <v>25.083333333333336</v>
      </c>
      <c r="N982" s="6">
        <v>8.3333333333333329E-2</v>
      </c>
      <c r="O982" s="6">
        <v>94.250000000000028</v>
      </c>
      <c r="P982" s="6">
        <v>23.416666666666671</v>
      </c>
      <c r="Q982" s="6">
        <v>8.3333333333333329E-2</v>
      </c>
      <c r="R982" t="str">
        <f t="shared" si="34"/>
        <v>Sincelejo,Pequeñas Causas,Sincelejo/Pequeñas Causas,Juzgado 004 de Pequeñas Causas y Competencia Múltiple de Sincelejo,JOSE LUIS  PINEDA  SIERRA,12,1868,155.666666666667,1413,117.75,1040,130.5,25.0833333333333,0.0833333333333333,94.25,23.4166666666667,0.0833333333333333</v>
      </c>
    </row>
    <row r="983" spans="1:18" ht="120" x14ac:dyDescent="0.25">
      <c r="A983" s="11" t="s">
        <v>805</v>
      </c>
      <c r="B983" s="11" t="s">
        <v>1653</v>
      </c>
      <c r="C983" s="21" t="str">
        <f t="shared" si="35"/>
        <v>Sincelejo/Pequeñas Causas</v>
      </c>
      <c r="D983" s="13" t="s">
        <v>1997</v>
      </c>
      <c r="E983" s="13" t="s">
        <v>1998</v>
      </c>
      <c r="F983" s="6">
        <v>12</v>
      </c>
      <c r="G983" s="6">
        <v>624</v>
      </c>
      <c r="H983" s="6">
        <v>52.000000000000007</v>
      </c>
      <c r="I983" s="6">
        <v>742</v>
      </c>
      <c r="J983" s="6">
        <v>61.833333333333329</v>
      </c>
      <c r="K983" s="6">
        <v>474</v>
      </c>
      <c r="L983" s="6">
        <v>45.666666666666671</v>
      </c>
      <c r="M983" s="6">
        <v>6.25</v>
      </c>
      <c r="N983" s="6">
        <v>8.3333333333333329E-2</v>
      </c>
      <c r="O983" s="6">
        <v>55.749999999999993</v>
      </c>
      <c r="P983" s="6">
        <v>6</v>
      </c>
      <c r="Q983" s="6">
        <v>8.3333333333333329E-2</v>
      </c>
      <c r="R983" t="str">
        <f t="shared" si="34"/>
        <v>Sincelejo,Pequeñas Causas,Sincelejo/Pequeñas Causas,Juzgado 001 de Pequeñas Causas y Competencia Múltiple de Sincelejo,AURA MILENA VILLABA MACEA,12,624,52,742,61.8333333333333,474,45.6666666666667,6.25,0.0833333333333333,55.75,6,0.0833333333333333</v>
      </c>
    </row>
    <row r="984" spans="1:18" ht="135" x14ac:dyDescent="0.25">
      <c r="A984" s="11" t="s">
        <v>805</v>
      </c>
      <c r="B984" s="11" t="s">
        <v>1653</v>
      </c>
      <c r="C984" s="21" t="str">
        <f t="shared" si="35"/>
        <v>Sincelejo/Pequeñas Causas</v>
      </c>
      <c r="D984" s="13" t="s">
        <v>1999</v>
      </c>
      <c r="E984" s="13" t="s">
        <v>2000</v>
      </c>
      <c r="F984" s="6">
        <v>12</v>
      </c>
      <c r="G984" s="6">
        <v>1172</v>
      </c>
      <c r="H984" s="6">
        <v>97.666666666666671</v>
      </c>
      <c r="I984" s="6">
        <v>712</v>
      </c>
      <c r="J984" s="6">
        <v>59.33333333333335</v>
      </c>
      <c r="K984" s="6">
        <v>337</v>
      </c>
      <c r="L984" s="6">
        <v>74.166666666666686</v>
      </c>
      <c r="M984" s="6">
        <v>23.416666666666668</v>
      </c>
      <c r="N984" s="6">
        <v>8.3333333333333329E-2</v>
      </c>
      <c r="O984" s="6">
        <v>37.916666666666679</v>
      </c>
      <c r="P984" s="6">
        <v>21.416666666666661</v>
      </c>
      <c r="Q984" s="6">
        <v>0</v>
      </c>
      <c r="R984" t="str">
        <f t="shared" si="34"/>
        <v>Sincelejo,Pequeñas Causas,Sincelejo/Pequeñas Causas,Juzgado 002 de Pequeñas Causas y Competencia Múltiple Transitorio de Sincelejo,MILENA PATRICIA RUZ ARRIETA,12,1172,97.6666666666667,712,59.3333333333333,337,74.1666666666667,23.4166666666667,0.0833333333333333,37.9166666666667,21.4166666666667,0</v>
      </c>
    </row>
    <row r="985" spans="1:18" ht="105" x14ac:dyDescent="0.25">
      <c r="A985" s="11" t="s">
        <v>812</v>
      </c>
      <c r="B985" s="11" t="s">
        <v>1653</v>
      </c>
      <c r="C985" s="21" t="str">
        <f t="shared" si="35"/>
        <v>Tunja/Pequeñas Causas</v>
      </c>
      <c r="D985" s="13" t="s">
        <v>2001</v>
      </c>
      <c r="E985" s="13" t="s">
        <v>2002</v>
      </c>
      <c r="F985" s="6">
        <v>12</v>
      </c>
      <c r="G985" s="6">
        <v>784</v>
      </c>
      <c r="H985" s="6">
        <v>65.333333333333314</v>
      </c>
      <c r="I985" s="6">
        <v>698</v>
      </c>
      <c r="J985" s="6">
        <v>58.166666666666679</v>
      </c>
      <c r="K985" s="6">
        <v>429</v>
      </c>
      <c r="L985" s="6">
        <v>55.833333333333329</v>
      </c>
      <c r="M985" s="6">
        <v>9.5000000000000018</v>
      </c>
      <c r="N985" s="6">
        <v>0</v>
      </c>
      <c r="O985" s="6">
        <v>49.416666666666671</v>
      </c>
      <c r="P985" s="6">
        <v>8.75</v>
      </c>
      <c r="Q985" s="6">
        <v>0</v>
      </c>
      <c r="R985" t="str">
        <f t="shared" si="34"/>
        <v>Tunja,Pequeñas Causas,Tunja/Pequeñas Causas,Juzgado 003 de Pequeñas Causas y Competencia Múltiple de Tunja,MONICA ISABEL  RINCÓN  ARANGO,12,784,65.3333333333333,698,58.1666666666667,429,55.8333333333333,9.5,0,49.4166666666667,8.75,0</v>
      </c>
    </row>
    <row r="986" spans="1:18" ht="105" x14ac:dyDescent="0.25">
      <c r="A986" s="18" t="s">
        <v>812</v>
      </c>
      <c r="B986" s="11" t="s">
        <v>1653</v>
      </c>
      <c r="C986" s="21" t="str">
        <f t="shared" si="35"/>
        <v>Tunja/Pequeñas Causas</v>
      </c>
      <c r="D986" s="13" t="s">
        <v>2003</v>
      </c>
      <c r="E986" s="5" t="s">
        <v>2004</v>
      </c>
      <c r="F986" s="6">
        <v>12</v>
      </c>
      <c r="G986" s="6">
        <v>839</v>
      </c>
      <c r="H986" s="6">
        <v>69.916666666666657</v>
      </c>
      <c r="I986" s="6">
        <v>687</v>
      </c>
      <c r="J986" s="6">
        <v>57.250000000000014</v>
      </c>
      <c r="K986" s="6">
        <v>340</v>
      </c>
      <c r="L986" s="6">
        <v>61.083333333333321</v>
      </c>
      <c r="M986" s="6">
        <v>8.8333333333333321</v>
      </c>
      <c r="N986" s="6">
        <v>0</v>
      </c>
      <c r="O986" s="6">
        <v>50.750000000000014</v>
      </c>
      <c r="P986" s="6">
        <v>6.4999999999999991</v>
      </c>
      <c r="Q986" s="6">
        <v>0</v>
      </c>
      <c r="R986" t="str">
        <f t="shared" si="34"/>
        <v>Tunja,Pequeñas Causas,Tunja/Pequeñas Causas,Juzgado 001 de Pequeñas Causas y Competencia Múltiple de Tunja,MAGDA YANETH MARTINEZ QUINTERO,12,839,69.9166666666667,687,57.25,340,61.0833333333333,8.83333333333333,0,50.75,6.5,0</v>
      </c>
    </row>
    <row r="987" spans="1:18" ht="105" x14ac:dyDescent="0.25">
      <c r="A987" s="18" t="s">
        <v>812</v>
      </c>
      <c r="B987" s="11" t="s">
        <v>1653</v>
      </c>
      <c r="C987" s="21" t="str">
        <f t="shared" si="35"/>
        <v>Tunja/Pequeñas Causas</v>
      </c>
      <c r="D987" s="13" t="s">
        <v>2005</v>
      </c>
      <c r="E987" s="5" t="s">
        <v>2006</v>
      </c>
      <c r="F987" s="6">
        <v>12</v>
      </c>
      <c r="G987" s="6">
        <v>788</v>
      </c>
      <c r="H987" s="6">
        <v>65.666666666666657</v>
      </c>
      <c r="I987" s="6">
        <v>593</v>
      </c>
      <c r="J987" s="6">
        <v>49.416666666666671</v>
      </c>
      <c r="K987" s="6">
        <v>565</v>
      </c>
      <c r="L987" s="6">
        <v>56.749999999999993</v>
      </c>
      <c r="M987" s="6">
        <v>8.9166666666666679</v>
      </c>
      <c r="N987" s="6">
        <v>0</v>
      </c>
      <c r="O987" s="6">
        <v>41.083333333333336</v>
      </c>
      <c r="P987" s="6">
        <v>8.3333333333333339</v>
      </c>
      <c r="Q987" s="6">
        <v>0</v>
      </c>
      <c r="R987" t="str">
        <f t="shared" si="34"/>
        <v>Tunja,Pequeñas Causas,Tunja/Pequeñas Causas,Juzgado 002 de Pequeñas Causas y Competencia Múltiple de Tunja,CLAUDIA ASTRID  GOMEZ  LOPEZ,12,788,65.6666666666667,593,49.4166666666667,565,56.75,8.91666666666667,0,41.0833333333333,8.33333333333333,0</v>
      </c>
    </row>
    <row r="988" spans="1:18" ht="105" x14ac:dyDescent="0.25">
      <c r="A988" s="18" t="s">
        <v>812</v>
      </c>
      <c r="B988" s="11" t="s">
        <v>1653</v>
      </c>
      <c r="C988" s="21" t="str">
        <f t="shared" si="35"/>
        <v>Tunja/Pequeñas Causas</v>
      </c>
      <c r="D988" s="13" t="s">
        <v>2007</v>
      </c>
      <c r="E988" s="5" t="s">
        <v>2008</v>
      </c>
      <c r="F988" s="6">
        <v>12</v>
      </c>
      <c r="G988" s="6">
        <v>789</v>
      </c>
      <c r="H988" s="6">
        <v>65.75</v>
      </c>
      <c r="I988" s="6">
        <v>557</v>
      </c>
      <c r="J988" s="6">
        <v>46.416666666666686</v>
      </c>
      <c r="K988" s="6">
        <v>634</v>
      </c>
      <c r="L988" s="6">
        <v>56.416666666666671</v>
      </c>
      <c r="M988" s="6">
        <v>9.3333333333333339</v>
      </c>
      <c r="N988" s="6">
        <v>0</v>
      </c>
      <c r="O988" s="6">
        <v>37.833333333333336</v>
      </c>
      <c r="P988" s="6">
        <v>8.5833333333333321</v>
      </c>
      <c r="Q988" s="6">
        <v>0</v>
      </c>
      <c r="R988" t="str">
        <f t="shared" si="34"/>
        <v>Tunja,Pequeñas Causas,Tunja/Pequeñas Causas,Juzgado 004 de Pequeñas Causas y Competencia Múltiple de Tunja,ADRIANA LEONOR GRANADOS MORA,12,789,65.75,557,46.4166666666667,634,56.4166666666667,9.33333333333333,0,37.8333333333333,8.58333333333333,0</v>
      </c>
    </row>
    <row r="989" spans="1:18" ht="120" x14ac:dyDescent="0.25">
      <c r="A989" s="18" t="s">
        <v>825</v>
      </c>
      <c r="B989" s="11" t="s">
        <v>1653</v>
      </c>
      <c r="C989" s="21" t="str">
        <f t="shared" si="35"/>
        <v>Valledupar/Pequeñas Causas</v>
      </c>
      <c r="D989" s="13" t="s">
        <v>2009</v>
      </c>
      <c r="E989" s="5" t="s">
        <v>2010</v>
      </c>
      <c r="F989" s="6">
        <v>12</v>
      </c>
      <c r="G989" s="6">
        <v>708</v>
      </c>
      <c r="H989" s="6">
        <v>59</v>
      </c>
      <c r="I989" s="6">
        <v>1629</v>
      </c>
      <c r="J989" s="6">
        <v>135.74999999999997</v>
      </c>
      <c r="K989" s="6">
        <v>1005</v>
      </c>
      <c r="L989" s="6">
        <v>46.25</v>
      </c>
      <c r="M989" s="6">
        <v>12.416666666666668</v>
      </c>
      <c r="N989" s="6">
        <v>0.33333333333333331</v>
      </c>
      <c r="O989" s="6">
        <v>123.24999999999996</v>
      </c>
      <c r="P989" s="6">
        <v>12.416666666666666</v>
      </c>
      <c r="Q989" s="6">
        <v>8.3333333333333329E-2</v>
      </c>
      <c r="R989" t="str">
        <f t="shared" si="34"/>
        <v>Valledupar,Pequeñas Causas,Valledupar/Pequeñas Causas,Juzgado 002 de Pequeñas Causas y Competencia Múltiple de Valledupar,JOSUE ABDON SIERRA  GARCES,12,708,59,1629,135.75,1005,46.25,12.4166666666667,0.333333333333333,123.25,12.4166666666667,0.0833333333333333</v>
      </c>
    </row>
    <row r="990" spans="1:18" ht="120" x14ac:dyDescent="0.25">
      <c r="A990" s="11" t="s">
        <v>825</v>
      </c>
      <c r="B990" s="11" t="s">
        <v>1653</v>
      </c>
      <c r="C990" s="21" t="str">
        <f t="shared" si="35"/>
        <v>Valledupar/Pequeñas Causas</v>
      </c>
      <c r="D990" s="13" t="s">
        <v>2011</v>
      </c>
      <c r="E990" s="13" t="s">
        <v>2012</v>
      </c>
      <c r="F990" s="6">
        <v>12</v>
      </c>
      <c r="G990" s="6">
        <v>2478</v>
      </c>
      <c r="H990" s="6">
        <v>206.5</v>
      </c>
      <c r="I990" s="6">
        <v>1517</v>
      </c>
      <c r="J990" s="6">
        <v>126.41666666666667</v>
      </c>
      <c r="K990" s="6">
        <v>1181</v>
      </c>
      <c r="L990" s="6">
        <v>170.58333333333334</v>
      </c>
      <c r="M990" s="6">
        <v>35.833333333333321</v>
      </c>
      <c r="N990" s="6">
        <v>8.3333333333333329E-2</v>
      </c>
      <c r="O990" s="6">
        <v>90.25</v>
      </c>
      <c r="P990" s="6">
        <v>35.916666666666671</v>
      </c>
      <c r="Q990" s="6">
        <v>0.25000000000000006</v>
      </c>
      <c r="R990" t="str">
        <f t="shared" si="34"/>
        <v>Valledupar,Pequeñas Causas,Valledupar/Pequeñas Causas,Juzgado 004 de Pequeñas Causas y Competencia Múltiple de Valledupar,LORENA MARGARITA GONZALEZ ROSADO,12,2478,206.5,1517,126.416666666667,1181,170.583333333333,35.8333333333333,0.0833333333333333,90.25,35.9166666666667,0.25</v>
      </c>
    </row>
    <row r="991" spans="1:18" ht="120" x14ac:dyDescent="0.25">
      <c r="A991" s="11" t="s">
        <v>825</v>
      </c>
      <c r="B991" s="11" t="s">
        <v>1653</v>
      </c>
      <c r="C991" s="21" t="str">
        <f t="shared" si="35"/>
        <v>Valledupar/Pequeñas Causas</v>
      </c>
      <c r="D991" s="13" t="s">
        <v>2013</v>
      </c>
      <c r="E991" s="13" t="s">
        <v>2014</v>
      </c>
      <c r="F991" s="6">
        <v>12</v>
      </c>
      <c r="G991" s="6">
        <v>750</v>
      </c>
      <c r="H991" s="6">
        <v>62.5</v>
      </c>
      <c r="I991" s="6">
        <v>1440</v>
      </c>
      <c r="J991" s="6">
        <v>120.00000000000003</v>
      </c>
      <c r="K991" s="6">
        <v>888</v>
      </c>
      <c r="L991" s="6">
        <v>47.916666666666664</v>
      </c>
      <c r="M991" s="6">
        <v>14.333333333333332</v>
      </c>
      <c r="N991" s="6">
        <v>0.25</v>
      </c>
      <c r="O991" s="6">
        <v>106.66666666666669</v>
      </c>
      <c r="P991" s="6">
        <v>13.083333333333334</v>
      </c>
      <c r="Q991" s="6">
        <v>0.25</v>
      </c>
      <c r="R991" t="str">
        <f t="shared" si="34"/>
        <v>Valledupar,Pequeñas Causas,Valledupar/Pequeñas Causas,Juzgado 001 de Pequeñas Causas y Competencia Múltiple de Valledupar,MARIA DEL PILAR  PAVAJEAU  OSPINO,12,750,62.5,1440,120,888,47.9166666666667,14.3333333333333,0.25,106.666666666667,13.0833333333333,0.25</v>
      </c>
    </row>
    <row r="992" spans="1:18" ht="120" x14ac:dyDescent="0.25">
      <c r="A992" s="18" t="s">
        <v>825</v>
      </c>
      <c r="B992" s="11" t="s">
        <v>1653</v>
      </c>
      <c r="C992" s="21" t="str">
        <f t="shared" si="35"/>
        <v>Valledupar/Pequeñas Causas</v>
      </c>
      <c r="D992" s="13" t="s">
        <v>2015</v>
      </c>
      <c r="E992" s="5" t="s">
        <v>2016</v>
      </c>
      <c r="F992" s="6">
        <v>12</v>
      </c>
      <c r="G992" s="6">
        <v>1400</v>
      </c>
      <c r="H992" s="6">
        <v>116.66666666666667</v>
      </c>
      <c r="I992" s="6">
        <v>622</v>
      </c>
      <c r="J992" s="6">
        <v>51.833333333333343</v>
      </c>
      <c r="K992" s="6">
        <v>1072</v>
      </c>
      <c r="L992" s="6">
        <v>84.583333333333329</v>
      </c>
      <c r="M992" s="6">
        <v>31.666666666666668</v>
      </c>
      <c r="N992" s="6">
        <v>0.41666666666666669</v>
      </c>
      <c r="O992" s="6">
        <v>22.583333333333336</v>
      </c>
      <c r="P992" s="6">
        <v>29</v>
      </c>
      <c r="Q992" s="6">
        <v>0.25</v>
      </c>
      <c r="R992" t="str">
        <f t="shared" si="34"/>
        <v>Valledupar,Pequeñas Causas,Valledupar/Pequeñas Causas,Juzgado 005 de Pequeñas Causas y Competencia Múltiple de Valledupar,HENRY JACKSON  ARAMENDIZ  EBERLEYN,12,1400,116.666666666667,622,51.8333333333333,1072,84.5833333333333,31.6666666666667,0.416666666666667,22.5833333333333,29,0.25</v>
      </c>
    </row>
    <row r="993" spans="1:18" ht="120" x14ac:dyDescent="0.25">
      <c r="A993" s="18" t="s">
        <v>825</v>
      </c>
      <c r="B993" s="11" t="s">
        <v>1653</v>
      </c>
      <c r="C993" s="21" t="str">
        <f t="shared" si="35"/>
        <v>Valledupar/Pequeñas Causas</v>
      </c>
      <c r="D993" s="13" t="s">
        <v>2017</v>
      </c>
      <c r="E993" s="5" t="s">
        <v>2018</v>
      </c>
      <c r="F993" s="6">
        <v>12</v>
      </c>
      <c r="G993" s="6">
        <v>1358</v>
      </c>
      <c r="H993" s="6">
        <v>113.16666666666664</v>
      </c>
      <c r="I993" s="6">
        <v>586</v>
      </c>
      <c r="J993" s="6">
        <v>48.833333333333321</v>
      </c>
      <c r="K993" s="6">
        <v>1287</v>
      </c>
      <c r="L993" s="6">
        <v>83.083333333333314</v>
      </c>
      <c r="M993" s="6">
        <v>29.833333333333329</v>
      </c>
      <c r="N993" s="6">
        <v>0.25</v>
      </c>
      <c r="O993" s="6">
        <v>18.083333333333329</v>
      </c>
      <c r="P993" s="6">
        <v>30.499999999999993</v>
      </c>
      <c r="Q993" s="6">
        <v>0.25</v>
      </c>
      <c r="R993" t="str">
        <f t="shared" si="34"/>
        <v>Valledupar,Pequeñas Causas,Valledupar/Pequeñas Causas,Juzgado 003 de Pequeñas Causas y Competencia Múltiple de Valledupar,HERNAN ENRIQUE  GOMEZ  MAYA,12,1358,113.166666666667,586,48.8333333333333,1287,83.0833333333333,29.8333333333333,0.25,18.0833333333333,30.5,0.25</v>
      </c>
    </row>
    <row r="994" spans="1:18" ht="135" x14ac:dyDescent="0.25">
      <c r="A994" s="11" t="s">
        <v>836</v>
      </c>
      <c r="B994" s="11" t="s">
        <v>1653</v>
      </c>
      <c r="C994" s="21" t="str">
        <f t="shared" si="35"/>
        <v>Villavicencio/Pequeñas Causas</v>
      </c>
      <c r="D994" s="13" t="s">
        <v>2019</v>
      </c>
      <c r="E994" s="13" t="s">
        <v>2020</v>
      </c>
      <c r="F994" s="6">
        <v>12</v>
      </c>
      <c r="G994" s="6">
        <v>800</v>
      </c>
      <c r="H994" s="6">
        <v>66.666666666666686</v>
      </c>
      <c r="I994" s="6">
        <v>681</v>
      </c>
      <c r="J994" s="6">
        <v>56.750000000000021</v>
      </c>
      <c r="K994" s="6">
        <v>435</v>
      </c>
      <c r="L994" s="6">
        <v>39.500000000000014</v>
      </c>
      <c r="M994" s="6">
        <v>27.083333333333336</v>
      </c>
      <c r="N994" s="6">
        <v>8.3333333333333329E-2</v>
      </c>
      <c r="O994" s="6">
        <v>30.333333333333339</v>
      </c>
      <c r="P994" s="6">
        <v>26.333333333333332</v>
      </c>
      <c r="Q994" s="6">
        <v>8.3333333333333329E-2</v>
      </c>
      <c r="R994" t="str">
        <f t="shared" si="34"/>
        <v>Villavicencio,Pequeñas Causas,Villavicencio/Pequeñas Causas,Juzgado 002 de Pequeñas Causas y Competencia Múltiple de Villavicencio,TATIANA DEL PILAR UMAÑA  GOMEZ,12,800,66.6666666666667,681,56.75,435,39.5,27.0833333333333,0.0833333333333333,30.3333333333333,26.3333333333333,0.0833333333333333</v>
      </c>
    </row>
    <row r="995" spans="1:18" ht="135" x14ac:dyDescent="0.25">
      <c r="A995" s="11" t="s">
        <v>836</v>
      </c>
      <c r="B995" s="11" t="s">
        <v>1653</v>
      </c>
      <c r="C995" s="21" t="str">
        <f>CONCATENATE(A995,"/",B995)</f>
        <v>Villavicencio/Pequeñas Causas</v>
      </c>
      <c r="D995" s="13" t="s">
        <v>2021</v>
      </c>
      <c r="E995" s="13" t="s">
        <v>2022</v>
      </c>
      <c r="F995" s="6">
        <v>12</v>
      </c>
      <c r="G995" s="6">
        <v>768</v>
      </c>
      <c r="H995" s="6">
        <v>63.999999999999993</v>
      </c>
      <c r="I995" s="6">
        <v>511</v>
      </c>
      <c r="J995" s="6">
        <v>42.583333333333329</v>
      </c>
      <c r="K995" s="6">
        <v>844</v>
      </c>
      <c r="L995" s="6">
        <v>50.999999999999993</v>
      </c>
      <c r="M995" s="6">
        <v>13</v>
      </c>
      <c r="N995" s="6">
        <v>0</v>
      </c>
      <c r="O995" s="6">
        <v>29.333333333333332</v>
      </c>
      <c r="P995" s="6">
        <v>13.25</v>
      </c>
      <c r="Q995" s="6">
        <v>0</v>
      </c>
      <c r="R995" t="str">
        <f t="shared" si="34"/>
        <v>Villavicencio,Pequeñas Causas,Villavicencio/Pequeñas Causas,Juzgado 001 de Pequeñas Causas y Competencia Múltiple de Villavicencio,LAURA HERMINIA LOPEZ FORERO,12,768,64,511,42.5833333333333,844,51,13,0,29.3333333333333,13.25,0</v>
      </c>
    </row>
  </sheetData>
  <autoFilter ref="A1:Q995" xr:uid="{56501FDB-D417-491F-AD78-A6C84BA2FC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ConsolidadoGeneral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Gutierrez Ramirez</dc:creator>
  <cp:lastModifiedBy>Jose Gutierrez Ramirez</cp:lastModifiedBy>
  <dcterms:created xsi:type="dcterms:W3CDTF">2020-10-26T19:36:06Z</dcterms:created>
  <dcterms:modified xsi:type="dcterms:W3CDTF">2020-11-09T05:55:05Z</dcterms:modified>
</cp:coreProperties>
</file>