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C:\Users\EstebanRestrepo\OneDrive - OMNIVIDA SAS\Documentos omnivida\Talleres de Excel\Ejercicios\"/>
    </mc:Choice>
  </mc:AlternateContent>
  <xr:revisionPtr revIDLastSave="0" documentId="13_ncr:1_{676ABA0B-5713-4D01-9625-5F09C6073C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gundo semestre" sheetId="1" r:id="rId1"/>
    <sheet name="Primer Semestr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X18" i="1"/>
  <c r="N35" i="2"/>
  <c r="M35" i="2" s="1"/>
  <c r="T30" i="2"/>
  <c r="Q29" i="2"/>
  <c r="P29" i="2" s="1"/>
  <c r="K29" i="2"/>
  <c r="J29" i="2"/>
  <c r="H29" i="2"/>
  <c r="G29" i="2"/>
  <c r="E29" i="2"/>
  <c r="D29" i="2" s="1"/>
  <c r="B29" i="2"/>
  <c r="A29" i="2"/>
  <c r="I15" i="2"/>
  <c r="T14" i="2"/>
  <c r="Q13" i="2"/>
  <c r="P13" i="2" s="1"/>
  <c r="N13" i="2"/>
  <c r="M13" i="2" s="1"/>
  <c r="K13" i="2"/>
  <c r="J13" i="2" s="1"/>
  <c r="H13" i="2"/>
  <c r="G13" i="2" s="1"/>
  <c r="E13" i="2"/>
  <c r="D13" i="2" s="1"/>
  <c r="B13" i="2"/>
  <c r="A13" i="2"/>
  <c r="B31" i="1"/>
  <c r="A31" i="1" s="1"/>
  <c r="T30" i="1"/>
  <c r="Q29" i="1"/>
  <c r="P29" i="1"/>
  <c r="N29" i="1"/>
  <c r="M29" i="1" s="1"/>
  <c r="K29" i="1"/>
  <c r="J29" i="1"/>
  <c r="H29" i="1"/>
  <c r="G29" i="1"/>
  <c r="E29" i="1"/>
  <c r="D29" i="1" s="1"/>
  <c r="T14" i="1"/>
  <c r="Q13" i="1"/>
  <c r="P13" i="1" s="1"/>
  <c r="N13" i="1"/>
  <c r="M13" i="1" s="1"/>
  <c r="K13" i="1"/>
  <c r="J13" i="1" s="1"/>
  <c r="H13" i="1"/>
  <c r="G13" i="1" s="1"/>
  <c r="E13" i="1"/>
  <c r="D13" i="1" s="1"/>
  <c r="X18" i="2" l="1"/>
  <c r="T13" i="2"/>
  <c r="S13" i="2"/>
  <c r="T29" i="2"/>
  <c r="S29" i="2" s="1"/>
  <c r="T29" i="1"/>
  <c r="S29" i="1" s="1"/>
  <c r="X17" i="2" l="1"/>
  <c r="W17" i="2"/>
  <c r="T13" i="1"/>
  <c r="S13" i="1" s="1"/>
  <c r="W17" i="1" s="1"/>
  <c r="A13" i="1"/>
  <c r="X17" i="1" l="1"/>
</calcChain>
</file>

<file path=xl/sharedStrings.xml><?xml version="1.0" encoding="utf-8"?>
<sst xmlns="http://schemas.openxmlformats.org/spreadsheetml/2006/main" count="72" uniqueCount="26">
  <si>
    <t>Julio 15</t>
  </si>
  <si>
    <t xml:space="preserve">Julio 31 </t>
  </si>
  <si>
    <t xml:space="preserve">Agosto 15 </t>
  </si>
  <si>
    <t xml:space="preserve">Agosto 31 </t>
  </si>
  <si>
    <t xml:space="preserve">Septiembre 15 </t>
  </si>
  <si>
    <t xml:space="preserve">Septiembre 30 </t>
  </si>
  <si>
    <t>Concepto</t>
  </si>
  <si>
    <t>Valor</t>
  </si>
  <si>
    <t xml:space="preserve">Octubre 15 </t>
  </si>
  <si>
    <t xml:space="preserve">Octubre  31 </t>
  </si>
  <si>
    <t xml:space="preserve">Noviembre 15 </t>
  </si>
  <si>
    <t xml:space="preserve">Noviembre 30 </t>
  </si>
  <si>
    <t xml:space="preserve">Diciembre 15 </t>
  </si>
  <si>
    <t xml:space="preserve">Diciembre  30 </t>
  </si>
  <si>
    <t>Enero 15 2018</t>
  </si>
  <si>
    <t>Enero 31 2018</t>
  </si>
  <si>
    <t>Febrero 15 2018</t>
  </si>
  <si>
    <t>Febrero 29 2018</t>
  </si>
  <si>
    <t>Marzo 15 2018</t>
  </si>
  <si>
    <t>Marzo  31 2018</t>
  </si>
  <si>
    <t>Abril 15 2018</t>
  </si>
  <si>
    <t>Abril 30 2018</t>
  </si>
  <si>
    <t>Mayo 15 2018</t>
  </si>
  <si>
    <t>Mayo 31 2018</t>
  </si>
  <si>
    <t>Junio 15 2018</t>
  </si>
  <si>
    <t>Junio 31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</si>
</sst>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  <scheme val="minor"/>
    </font>
    <font>
      <b/>
      <sz val="14"/>
      <color rgb="FF000000"/>
      <name val="Calibri"/>
    </font>
    <font>
      <b/>
      <sz val="14"/>
      <color rgb="FFFF0000"/>
      <name val="Calibri"/>
    </font>
    <font>
      <b/>
      <sz val="14"/>
      <color rgb="FF00B05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5" fillId="0" borderId="0" xfId="0" applyNumberFormat="1" applyFont="1"/>
    <xf numFmtId="0" fontId="6" fillId="0" borderId="3" xfId="0" applyFont="1" applyBorder="1"/>
    <xf numFmtId="3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3" xfId="0" applyFont="1" applyBorder="1"/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3" fontId="5" fillId="0" borderId="3" xfId="0" applyNumberFormat="1" applyFont="1" applyBorder="1" applyAlignment="1">
      <alignment horizontal="center" vertical="center"/>
    </xf>
    <xf numFmtId="0" fontId="4" fillId="0" borderId="3" xfId="0" applyFont="1" applyBorder="1"/>
    <xf numFmtId="3" fontId="4" fillId="0" borderId="2" xfId="0" applyNumberFormat="1" applyFont="1" applyBorder="1" applyAlignment="1">
      <alignment horizontal="center"/>
    </xf>
    <xf numFmtId="0" fontId="5" fillId="0" borderId="4" xfId="0" applyFont="1" applyBorder="1"/>
    <xf numFmtId="0" fontId="6" fillId="0" borderId="4" xfId="0" applyFont="1" applyBorder="1"/>
    <xf numFmtId="3" fontId="6" fillId="0" borderId="5" xfId="0" applyNumberFormat="1" applyFont="1" applyBorder="1" applyAlignment="1">
      <alignment horizontal="center"/>
    </xf>
    <xf numFmtId="0" fontId="4" fillId="0" borderId="4" xfId="0" applyFont="1" applyBorder="1"/>
    <xf numFmtId="3" fontId="4" fillId="0" borderId="5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6" fillId="0" borderId="0" xfId="0" applyFont="1"/>
    <xf numFmtId="3" fontId="6" fillId="0" borderId="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4" fillId="0" borderId="0" xfId="0" applyNumberFormat="1" applyFont="1"/>
    <xf numFmtId="3" fontId="9" fillId="0" borderId="3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3" fontId="8" fillId="2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4" xfId="0" applyFont="1" applyBorder="1" applyAlignmen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activeCell="L8" sqref="L8"/>
    </sheetView>
  </sheetViews>
  <sheetFormatPr defaultColWidth="14.42578125" defaultRowHeight="15" customHeight="1"/>
  <cols>
    <col min="1" max="1" width="14.7109375" customWidth="1"/>
    <col min="2" max="2" width="12" customWidth="1"/>
    <col min="3" max="3" width="12.28515625" customWidth="1"/>
    <col min="4" max="4" width="14.7109375" customWidth="1"/>
    <col min="5" max="5" width="12" customWidth="1"/>
    <col min="6" max="6" width="10.7109375" customWidth="1"/>
    <col min="7" max="7" width="13.85546875" customWidth="1"/>
    <col min="8" max="8" width="12" customWidth="1"/>
    <col min="9" max="9" width="10.7109375" customWidth="1"/>
    <col min="10" max="10" width="14.7109375" customWidth="1"/>
    <col min="11" max="11" width="12" customWidth="1"/>
    <col min="12" max="12" width="8.5703125" customWidth="1"/>
    <col min="13" max="13" width="14.28515625" customWidth="1"/>
    <col min="14" max="14" width="12" customWidth="1"/>
    <col min="15" max="15" width="10.7109375" customWidth="1"/>
    <col min="16" max="16" width="14.7109375" customWidth="1"/>
    <col min="17" max="17" width="12" customWidth="1"/>
    <col min="18" max="18" width="10.7109375" customWidth="1"/>
    <col min="19" max="19" width="13" bestFit="1" customWidth="1"/>
    <col min="20" max="20" width="13.42578125" customWidth="1"/>
    <col min="21" max="21" width="10.7109375" customWidth="1"/>
  </cols>
  <sheetData>
    <row r="1" spans="1:20" ht="14.45">
      <c r="A1" s="39" t="s">
        <v>0</v>
      </c>
      <c r="B1" s="41"/>
      <c r="C1" s="1"/>
      <c r="D1" s="39" t="s">
        <v>1</v>
      </c>
      <c r="E1" s="41"/>
      <c r="F1" s="2"/>
      <c r="G1" s="39" t="s">
        <v>2</v>
      </c>
      <c r="H1" s="41"/>
      <c r="I1" s="1"/>
      <c r="J1" s="39" t="s">
        <v>3</v>
      </c>
      <c r="K1" s="41"/>
      <c r="M1" s="39" t="s">
        <v>4</v>
      </c>
      <c r="N1" s="41"/>
      <c r="O1" s="1"/>
      <c r="P1" s="39" t="s">
        <v>5</v>
      </c>
      <c r="Q1" s="41"/>
    </row>
    <row r="2" spans="1:20" ht="14.45">
      <c r="A2" s="3" t="s">
        <v>6</v>
      </c>
      <c r="B2" s="3" t="s">
        <v>7</v>
      </c>
      <c r="C2" s="1"/>
      <c r="D2" s="3" t="s">
        <v>6</v>
      </c>
      <c r="E2" s="3" t="s">
        <v>7</v>
      </c>
      <c r="F2" s="4"/>
      <c r="G2" s="3" t="s">
        <v>6</v>
      </c>
      <c r="H2" s="3" t="s">
        <v>7</v>
      </c>
      <c r="I2" s="1"/>
      <c r="J2" s="3" t="s">
        <v>6</v>
      </c>
      <c r="K2" s="3" t="s">
        <v>7</v>
      </c>
      <c r="M2" s="3" t="s">
        <v>6</v>
      </c>
      <c r="N2" s="3" t="s">
        <v>7</v>
      </c>
      <c r="O2" s="1"/>
      <c r="P2" s="3" t="s">
        <v>6</v>
      </c>
      <c r="Q2" s="3" t="s">
        <v>7</v>
      </c>
      <c r="R2" s="5"/>
    </row>
    <row r="3" spans="1:20" ht="14.45">
      <c r="A3" s="6"/>
      <c r="B3" s="7"/>
      <c r="C3" s="1"/>
      <c r="D3" s="8"/>
      <c r="E3" s="9"/>
      <c r="F3" s="10"/>
      <c r="G3" s="6"/>
      <c r="H3" s="7"/>
      <c r="I3" s="1"/>
      <c r="J3" s="11"/>
      <c r="K3" s="12"/>
      <c r="L3" s="13"/>
      <c r="M3" s="14"/>
      <c r="N3" s="15"/>
      <c r="O3" s="2"/>
      <c r="P3" s="16"/>
      <c r="Q3" s="17"/>
      <c r="R3" s="5"/>
    </row>
    <row r="4" spans="1:20" ht="14.45">
      <c r="A4" s="6"/>
      <c r="B4" s="7"/>
      <c r="C4" s="1"/>
      <c r="D4" s="8"/>
      <c r="E4" s="9"/>
      <c r="F4" s="10"/>
      <c r="G4" s="18"/>
      <c r="H4" s="19"/>
      <c r="I4" s="1"/>
      <c r="J4" s="11"/>
      <c r="K4" s="12"/>
      <c r="L4" s="13"/>
      <c r="M4" s="20"/>
      <c r="N4" s="15"/>
      <c r="O4" s="2"/>
      <c r="P4" s="16"/>
      <c r="Q4" s="17"/>
      <c r="R4" s="5"/>
    </row>
    <row r="5" spans="1:20" ht="14.45">
      <c r="A5" s="21"/>
      <c r="B5" s="22"/>
      <c r="C5" s="1"/>
      <c r="D5" s="21"/>
      <c r="E5" s="22"/>
      <c r="F5" s="10"/>
      <c r="G5" s="21"/>
      <c r="H5" s="22"/>
      <c r="I5" s="1"/>
      <c r="J5" s="23"/>
      <c r="K5" s="24"/>
      <c r="L5" s="13"/>
      <c r="M5" s="20"/>
      <c r="N5" s="25"/>
      <c r="O5" s="2"/>
      <c r="P5" s="16"/>
      <c r="Q5" s="17"/>
      <c r="R5" s="5"/>
    </row>
    <row r="6" spans="1:20" ht="14.45">
      <c r="A6" s="21"/>
      <c r="B6" s="22"/>
      <c r="C6" s="1"/>
      <c r="D6" s="8"/>
      <c r="E6" s="9"/>
      <c r="F6" s="10"/>
      <c r="G6" s="23"/>
      <c r="H6" s="24"/>
      <c r="I6" s="1"/>
      <c r="J6" s="11"/>
      <c r="K6" s="12"/>
      <c r="L6" s="13"/>
      <c r="M6" s="20"/>
      <c r="N6" s="25"/>
      <c r="O6" s="2"/>
      <c r="P6" s="14"/>
      <c r="Q6" s="17"/>
    </row>
    <row r="7" spans="1:20" ht="14.45">
      <c r="A7" s="21"/>
      <c r="B7" s="22"/>
      <c r="C7" s="1"/>
      <c r="D7" s="6"/>
      <c r="E7" s="9"/>
      <c r="F7" s="10"/>
      <c r="G7" s="21"/>
      <c r="H7" s="22"/>
      <c r="I7" s="1"/>
      <c r="J7" s="18"/>
      <c r="K7" s="12"/>
      <c r="L7" s="13"/>
      <c r="M7" s="20"/>
      <c r="N7" s="25"/>
      <c r="O7" s="2"/>
      <c r="P7" s="16"/>
      <c r="Q7" s="17"/>
    </row>
    <row r="8" spans="1:20" ht="14.45">
      <c r="A8" s="23"/>
      <c r="B8" s="24"/>
      <c r="C8" s="1"/>
      <c r="D8" s="6"/>
      <c r="E8" s="9"/>
      <c r="F8" s="10"/>
      <c r="G8" s="23"/>
      <c r="H8" s="24"/>
      <c r="I8" s="1"/>
      <c r="J8" s="18"/>
      <c r="K8" s="12"/>
      <c r="L8" s="13"/>
      <c r="M8" s="20"/>
      <c r="N8" s="25"/>
      <c r="O8" s="5"/>
      <c r="P8" s="14"/>
      <c r="Q8" s="17"/>
    </row>
    <row r="9" spans="1:20" ht="14.45">
      <c r="A9" s="6"/>
      <c r="B9" s="9"/>
      <c r="C9" s="26"/>
      <c r="D9" s="6"/>
      <c r="E9" s="27"/>
      <c r="F9" s="28"/>
      <c r="G9" s="6"/>
      <c r="H9" s="9"/>
      <c r="I9" s="1"/>
      <c r="J9" s="18"/>
      <c r="K9" s="29"/>
      <c r="L9" s="29"/>
      <c r="M9" s="14"/>
      <c r="N9" s="25"/>
      <c r="O9" s="2"/>
      <c r="P9" s="14"/>
      <c r="Q9" s="30"/>
      <c r="R9" s="5"/>
    </row>
    <row r="10" spans="1:20" ht="14.45">
      <c r="A10" s="6"/>
      <c r="B10" s="27"/>
      <c r="C10" s="31"/>
      <c r="D10" s="11"/>
      <c r="E10" s="12"/>
      <c r="F10" s="10"/>
      <c r="G10" s="18"/>
      <c r="H10" s="29"/>
      <c r="I10" s="1"/>
      <c r="J10" s="11"/>
      <c r="K10" s="12"/>
      <c r="L10" s="12"/>
      <c r="M10" s="20"/>
      <c r="N10" s="25"/>
      <c r="O10" s="2"/>
      <c r="P10" s="16"/>
      <c r="Q10" s="17"/>
      <c r="S10" s="39"/>
      <c r="T10" s="41"/>
    </row>
    <row r="11" spans="1:20" ht="14.45">
      <c r="A11" s="6"/>
      <c r="B11" s="27"/>
      <c r="C11" s="1"/>
      <c r="D11" s="18"/>
      <c r="E11" s="29"/>
      <c r="F11" s="28"/>
      <c r="G11" s="6"/>
      <c r="H11" s="27"/>
      <c r="I11" s="1"/>
      <c r="J11" s="18"/>
      <c r="K11" s="29"/>
      <c r="M11" s="14"/>
      <c r="N11" s="17"/>
      <c r="O11" s="2"/>
      <c r="P11" s="14"/>
      <c r="Q11" s="30"/>
    </row>
    <row r="12" spans="1:20" ht="14.45">
      <c r="A12" s="6"/>
      <c r="B12" s="9"/>
      <c r="C12" s="1"/>
      <c r="D12" s="18"/>
      <c r="E12" s="29"/>
      <c r="F12" s="28"/>
      <c r="G12" s="6"/>
      <c r="H12" s="9"/>
      <c r="I12" s="1"/>
      <c r="J12" s="18"/>
      <c r="K12" s="29"/>
      <c r="M12" s="14"/>
      <c r="N12" s="17"/>
      <c r="O12" s="2"/>
      <c r="P12" s="14"/>
      <c r="Q12" s="30"/>
    </row>
    <row r="13" spans="1:20" ht="18">
      <c r="A13" s="40">
        <f>(B14-B13)</f>
        <v>600000</v>
      </c>
      <c r="B13" s="32">
        <f>SUM(B3:B12)</f>
        <v>0</v>
      </c>
      <c r="C13" s="1"/>
      <c r="D13" s="40">
        <f>(E14-E13)</f>
        <v>600000</v>
      </c>
      <c r="E13" s="32">
        <f>SUM(E3:E12)</f>
        <v>0</v>
      </c>
      <c r="F13" s="33"/>
      <c r="G13" s="40">
        <f>H14-H13</f>
        <v>600000</v>
      </c>
      <c r="H13" s="32">
        <f>SUM(H3:H12)</f>
        <v>0</v>
      </c>
      <c r="I13" s="1"/>
      <c r="J13" s="40">
        <f>(K14-K13)</f>
        <v>600000</v>
      </c>
      <c r="K13" s="32">
        <f>SUM(K3:K12)</f>
        <v>0</v>
      </c>
      <c r="M13" s="40">
        <f>(N14-N13)</f>
        <v>600000</v>
      </c>
      <c r="N13" s="32">
        <f>SUM(N3:N12)</f>
        <v>0</v>
      </c>
      <c r="O13" s="1"/>
      <c r="P13" s="40">
        <f>(Q14-Q13)</f>
        <v>600000</v>
      </c>
      <c r="Q13" s="32">
        <f>SUM(Q3:Q12)</f>
        <v>0</v>
      </c>
      <c r="S13" s="40">
        <f>T14-T13</f>
        <v>3600000</v>
      </c>
      <c r="T13" s="32">
        <f t="shared" ref="T13:T14" si="0">SUM(B13+E13+H13+K13+N13+Q13)</f>
        <v>0</v>
      </c>
    </row>
    <row r="14" spans="1:20" ht="18">
      <c r="A14" s="42"/>
      <c r="B14" s="34">
        <v>600000</v>
      </c>
      <c r="C14" s="1"/>
      <c r="D14" s="42"/>
      <c r="E14" s="34">
        <v>600000</v>
      </c>
      <c r="F14" s="35"/>
      <c r="G14" s="42"/>
      <c r="H14" s="34">
        <v>600000</v>
      </c>
      <c r="I14" s="1"/>
      <c r="J14" s="42"/>
      <c r="K14" s="34">
        <v>600000</v>
      </c>
      <c r="M14" s="42"/>
      <c r="N14" s="34">
        <v>600000</v>
      </c>
      <c r="O14" s="1"/>
      <c r="P14" s="42"/>
      <c r="Q14" s="34">
        <v>600000</v>
      </c>
      <c r="S14" s="42"/>
      <c r="T14" s="34">
        <f t="shared" si="0"/>
        <v>3600000</v>
      </c>
    </row>
    <row r="15" spans="1:20" ht="14.45">
      <c r="C15" s="43"/>
    </row>
    <row r="16" spans="1:20" ht="14.45"/>
    <row r="17" spans="1:24" ht="18">
      <c r="A17" s="39" t="s">
        <v>8</v>
      </c>
      <c r="B17" s="41"/>
      <c r="C17" s="1"/>
      <c r="D17" s="39" t="s">
        <v>9</v>
      </c>
      <c r="E17" s="41"/>
      <c r="F17" s="2"/>
      <c r="G17" s="39" t="s">
        <v>10</v>
      </c>
      <c r="H17" s="41"/>
      <c r="I17" s="1"/>
      <c r="J17" s="39" t="s">
        <v>11</v>
      </c>
      <c r="K17" s="41"/>
      <c r="M17" s="39" t="s">
        <v>12</v>
      </c>
      <c r="N17" s="41"/>
      <c r="O17" s="1"/>
      <c r="P17" s="39" t="s">
        <v>13</v>
      </c>
      <c r="Q17" s="41"/>
      <c r="W17" s="40">
        <f t="shared" ref="W17:X17" si="1">S13+S29</f>
        <v>7200000</v>
      </c>
      <c r="X17" s="32">
        <f t="shared" si="1"/>
        <v>0</v>
      </c>
    </row>
    <row r="18" spans="1:24" ht="18">
      <c r="A18" s="3" t="s">
        <v>6</v>
      </c>
      <c r="B18" s="3" t="s">
        <v>7</v>
      </c>
      <c r="C18" s="1"/>
      <c r="D18" s="3" t="s">
        <v>6</v>
      </c>
      <c r="E18" s="3" t="s">
        <v>7</v>
      </c>
      <c r="F18" s="4"/>
      <c r="G18" s="3" t="s">
        <v>6</v>
      </c>
      <c r="H18" s="3" t="s">
        <v>7</v>
      </c>
      <c r="I18" s="1"/>
      <c r="J18" s="3" t="s">
        <v>6</v>
      </c>
      <c r="K18" s="3" t="s">
        <v>7</v>
      </c>
      <c r="M18" s="3" t="s">
        <v>6</v>
      </c>
      <c r="N18" s="3" t="s">
        <v>7</v>
      </c>
      <c r="O18" s="1"/>
      <c r="P18" s="3" t="s">
        <v>6</v>
      </c>
      <c r="Q18" s="3" t="s">
        <v>7</v>
      </c>
      <c r="W18" s="42"/>
      <c r="X18" s="34">
        <f>T14+T30</f>
        <v>7200000</v>
      </c>
    </row>
    <row r="19" spans="1:24" ht="14.45">
      <c r="A19" s="14"/>
      <c r="B19" s="15"/>
      <c r="C19" s="2"/>
      <c r="D19" s="16"/>
      <c r="E19" s="17"/>
      <c r="F19" s="36"/>
      <c r="G19" s="14"/>
      <c r="H19" s="15"/>
      <c r="I19" s="2"/>
      <c r="J19" s="16"/>
      <c r="K19" s="17"/>
      <c r="M19" s="14"/>
      <c r="N19" s="15"/>
      <c r="O19" s="2"/>
      <c r="P19" s="16"/>
      <c r="Q19" s="17"/>
    </row>
    <row r="20" spans="1:24" ht="14.45">
      <c r="A20" s="20"/>
      <c r="B20" s="15"/>
      <c r="C20" s="2"/>
      <c r="D20" s="16"/>
      <c r="E20" s="17"/>
      <c r="F20" s="36"/>
      <c r="G20" s="20"/>
      <c r="H20" s="15"/>
      <c r="I20" s="2"/>
      <c r="J20" s="16"/>
      <c r="K20" s="17"/>
      <c r="M20" s="20"/>
      <c r="N20" s="15"/>
      <c r="O20" s="2"/>
      <c r="P20" s="16"/>
      <c r="Q20" s="17"/>
    </row>
    <row r="21" spans="1:24" ht="15.75" customHeight="1">
      <c r="A21" s="20"/>
      <c r="B21" s="25"/>
      <c r="C21" s="2"/>
      <c r="D21" s="16"/>
      <c r="E21" s="17"/>
      <c r="F21" s="36"/>
      <c r="G21" s="20"/>
      <c r="H21" s="25"/>
      <c r="I21" s="2"/>
      <c r="J21" s="16"/>
      <c r="K21" s="17"/>
      <c r="M21" s="20"/>
      <c r="N21" s="25"/>
      <c r="O21" s="2"/>
      <c r="P21" s="16"/>
      <c r="Q21" s="17"/>
    </row>
    <row r="22" spans="1:24" ht="15.75" customHeight="1">
      <c r="A22" s="20"/>
      <c r="B22" s="25"/>
      <c r="C22" s="2"/>
      <c r="D22" s="14"/>
      <c r="E22" s="17"/>
      <c r="F22" s="36"/>
      <c r="G22" s="20"/>
      <c r="H22" s="25"/>
      <c r="I22" s="2"/>
      <c r="J22" s="14"/>
      <c r="K22" s="17"/>
      <c r="M22" s="20"/>
      <c r="N22" s="25"/>
      <c r="O22" s="2"/>
      <c r="P22" s="14"/>
      <c r="Q22" s="17"/>
    </row>
    <row r="23" spans="1:24" ht="15.75" customHeight="1">
      <c r="A23" s="20"/>
      <c r="B23" s="25"/>
      <c r="C23" s="2"/>
      <c r="D23" s="16"/>
      <c r="E23" s="17"/>
      <c r="F23" s="2"/>
      <c r="G23" s="20"/>
      <c r="H23" s="25"/>
      <c r="I23" s="2"/>
      <c r="J23" s="16"/>
      <c r="K23" s="17"/>
      <c r="L23" s="2"/>
      <c r="M23" s="20"/>
      <c r="N23" s="25"/>
      <c r="O23" s="2"/>
      <c r="P23" s="16"/>
      <c r="Q23" s="17"/>
      <c r="R23" s="2"/>
    </row>
    <row r="24" spans="1:24" ht="15.75" customHeight="1">
      <c r="A24" s="20"/>
      <c r="B24" s="25"/>
      <c r="C24" s="5"/>
      <c r="D24" s="14"/>
      <c r="E24" s="17"/>
      <c r="F24" s="36"/>
      <c r="G24" s="20"/>
      <c r="H24" s="25"/>
      <c r="I24" s="5"/>
      <c r="J24" s="14"/>
      <c r="K24" s="17"/>
      <c r="M24" s="20"/>
      <c r="N24" s="25"/>
      <c r="O24" s="5"/>
      <c r="P24" s="14"/>
      <c r="Q24" s="17"/>
    </row>
    <row r="25" spans="1:24" ht="15.75" customHeight="1">
      <c r="A25" s="14"/>
      <c r="B25" s="25"/>
      <c r="C25" s="2"/>
      <c r="D25" s="14"/>
      <c r="E25" s="30"/>
      <c r="F25" s="37"/>
      <c r="G25" s="14"/>
      <c r="H25" s="25"/>
      <c r="I25" s="2"/>
      <c r="J25" s="14"/>
      <c r="K25" s="30"/>
      <c r="M25" s="14"/>
      <c r="N25" s="25"/>
      <c r="O25" s="2"/>
      <c r="P25" s="14"/>
      <c r="Q25" s="30"/>
    </row>
    <row r="26" spans="1:24" ht="15.75" customHeight="1">
      <c r="A26" s="20"/>
      <c r="B26" s="25"/>
      <c r="C26" s="2"/>
      <c r="D26" s="16"/>
      <c r="E26" s="17"/>
      <c r="F26" s="36"/>
      <c r="G26" s="20"/>
      <c r="H26" s="25"/>
      <c r="I26" s="2"/>
      <c r="J26" s="16"/>
      <c r="K26" s="17"/>
      <c r="M26" s="20"/>
      <c r="N26" s="25"/>
      <c r="O26" s="2"/>
      <c r="P26" s="16"/>
      <c r="Q26" s="17"/>
      <c r="S26" s="39"/>
      <c r="T26" s="41"/>
    </row>
    <row r="27" spans="1:24" ht="15.75" customHeight="1">
      <c r="A27" s="14"/>
      <c r="B27" s="17"/>
      <c r="C27" s="2"/>
      <c r="D27" s="14"/>
      <c r="E27" s="30"/>
      <c r="F27" s="37"/>
      <c r="G27" s="14"/>
      <c r="H27" s="17"/>
      <c r="I27" s="2"/>
      <c r="J27" s="14"/>
      <c r="K27" s="30"/>
      <c r="M27" s="14"/>
      <c r="N27" s="17"/>
      <c r="O27" s="2"/>
      <c r="P27" s="14"/>
      <c r="Q27" s="30"/>
    </row>
    <row r="28" spans="1:24" ht="15.75" customHeight="1">
      <c r="A28" s="14"/>
      <c r="B28" s="17"/>
      <c r="C28" s="2"/>
      <c r="D28" s="14"/>
      <c r="E28" s="30"/>
      <c r="F28" s="37"/>
      <c r="G28" s="14"/>
      <c r="H28" s="17"/>
      <c r="I28" s="2"/>
      <c r="J28" s="14"/>
      <c r="K28" s="30"/>
      <c r="M28" s="14"/>
      <c r="N28" s="17"/>
      <c r="O28" s="2"/>
      <c r="P28" s="14"/>
      <c r="Q28" s="30"/>
    </row>
    <row r="29" spans="1:24" ht="15.75" customHeight="1">
      <c r="A29" s="18"/>
      <c r="B29" s="29"/>
      <c r="C29" s="1"/>
      <c r="D29" s="40">
        <f>(E30-E29)</f>
        <v>600000</v>
      </c>
      <c r="E29" s="32">
        <f>SUM(E18:E28)</f>
        <v>0</v>
      </c>
      <c r="F29" s="33"/>
      <c r="G29" s="40">
        <f>(H30-H29)</f>
        <v>600000</v>
      </c>
      <c r="H29" s="32">
        <f>SUM(H19:H28)</f>
        <v>0</v>
      </c>
      <c r="I29" s="1"/>
      <c r="J29" s="40">
        <f>(K30-K29)</f>
        <v>600000</v>
      </c>
      <c r="K29" s="32">
        <f>SUM(K19:K28)</f>
        <v>0</v>
      </c>
      <c r="M29" s="40">
        <f>(N30-N29)</f>
        <v>600000</v>
      </c>
      <c r="N29" s="32">
        <f>SUM(N19:N28)</f>
        <v>0</v>
      </c>
      <c r="O29" s="1"/>
      <c r="P29" s="40">
        <f>(Q30-Q29)</f>
        <v>600000</v>
      </c>
      <c r="Q29" s="32">
        <f>SUM(Q19:Q28)</f>
        <v>0</v>
      </c>
      <c r="S29" s="40">
        <f>T30-T29</f>
        <v>3600000</v>
      </c>
      <c r="T29" s="32">
        <f t="shared" ref="T29:T30" si="2">SUM(B31+E29+H29+K29+N29+Q29)</f>
        <v>0</v>
      </c>
    </row>
    <row r="30" spans="1:24" ht="15.75" customHeight="1">
      <c r="A30" s="18"/>
      <c r="B30" s="29"/>
      <c r="C30" s="1"/>
      <c r="D30" s="42"/>
      <c r="E30" s="34">
        <v>600000</v>
      </c>
      <c r="F30" s="35"/>
      <c r="G30" s="42"/>
      <c r="H30" s="34">
        <v>600000</v>
      </c>
      <c r="I30" s="1"/>
      <c r="J30" s="42"/>
      <c r="K30" s="34">
        <v>600000</v>
      </c>
      <c r="M30" s="42"/>
      <c r="N30" s="34">
        <v>600000</v>
      </c>
      <c r="O30" s="1"/>
      <c r="P30" s="42"/>
      <c r="Q30" s="34">
        <v>600000</v>
      </c>
      <c r="S30" s="42"/>
      <c r="T30" s="34">
        <f t="shared" si="2"/>
        <v>3600000</v>
      </c>
    </row>
    <row r="31" spans="1:24" ht="15.75" customHeight="1">
      <c r="A31" s="40">
        <f>(B32-B31)</f>
        <v>600000</v>
      </c>
      <c r="B31" s="32">
        <f>SUM(B19:B28)</f>
        <v>0</v>
      </c>
      <c r="N31" s="43"/>
    </row>
    <row r="32" spans="1:24" ht="15.75" customHeight="1">
      <c r="A32" s="42"/>
      <c r="B32" s="34">
        <v>600000</v>
      </c>
      <c r="N32" s="44"/>
    </row>
    <row r="33" spans="13:14" ht="15.75" customHeight="1">
      <c r="M33" s="44"/>
      <c r="N33" s="44"/>
    </row>
    <row r="34" spans="13:14" ht="15.75" customHeight="1">
      <c r="M34" s="44"/>
      <c r="N34" s="44"/>
    </row>
    <row r="35" spans="13:14" ht="15.75" customHeight="1"/>
    <row r="36" spans="13:14" ht="15.75" customHeight="1"/>
    <row r="37" spans="13:14" ht="15.75" customHeight="1"/>
    <row r="38" spans="13:14" ht="15.75" customHeight="1"/>
    <row r="39" spans="13:14" ht="15.75" customHeight="1"/>
    <row r="40" spans="13:14" ht="15.75" customHeight="1"/>
    <row r="41" spans="13:14" ht="15.75" customHeight="1"/>
    <row r="42" spans="13:14" ht="15.75" customHeight="1"/>
    <row r="43" spans="13:14" ht="15.75" customHeight="1"/>
    <row r="44" spans="13:14" ht="15.75" customHeight="1"/>
    <row r="45" spans="13:14" ht="15.75" customHeight="1"/>
    <row r="46" spans="13:14" ht="15.75" customHeight="1"/>
    <row r="47" spans="13:14" ht="15.75" customHeight="1"/>
    <row r="48" spans="13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W17:W18"/>
    <mergeCell ref="A31:A32"/>
    <mergeCell ref="D13:D14"/>
    <mergeCell ref="G13:G14"/>
    <mergeCell ref="J13:J14"/>
    <mergeCell ref="M13:M14"/>
    <mergeCell ref="S26:T26"/>
    <mergeCell ref="D29:D30"/>
    <mergeCell ref="G29:G30"/>
    <mergeCell ref="J29:J30"/>
    <mergeCell ref="M29:M30"/>
    <mergeCell ref="P29:P30"/>
    <mergeCell ref="S29:S30"/>
    <mergeCell ref="P1:Q1"/>
    <mergeCell ref="S10:T10"/>
    <mergeCell ref="A13:A14"/>
    <mergeCell ref="A17:B17"/>
    <mergeCell ref="D17:E17"/>
    <mergeCell ref="G17:H17"/>
    <mergeCell ref="J17:K17"/>
    <mergeCell ref="M17:N17"/>
    <mergeCell ref="P17:Q17"/>
    <mergeCell ref="S13:S14"/>
    <mergeCell ref="P13:P14"/>
    <mergeCell ref="A1:B1"/>
    <mergeCell ref="D1:E1"/>
    <mergeCell ref="G1:H1"/>
    <mergeCell ref="J1:K1"/>
    <mergeCell ref="M1:N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opLeftCell="F1" workbookViewId="0">
      <selection activeCell="W17" sqref="W17:X18"/>
    </sheetView>
  </sheetViews>
  <sheetFormatPr defaultColWidth="14.42578125" defaultRowHeight="15" customHeight="1"/>
  <cols>
    <col min="1" max="2" width="11.7109375" bestFit="1" customWidth="1"/>
    <col min="3" max="3" width="9.140625" bestFit="1" customWidth="1"/>
    <col min="4" max="5" width="11.7109375" bestFit="1" customWidth="1"/>
    <col min="6" max="6" width="10.7109375" customWidth="1"/>
    <col min="7" max="8" width="11.7109375" bestFit="1" customWidth="1"/>
    <col min="9" max="9" width="9.140625" bestFit="1" customWidth="1"/>
    <col min="10" max="11" width="11.7109375" bestFit="1" customWidth="1"/>
    <col min="12" max="12" width="7.5703125" bestFit="1" customWidth="1"/>
    <col min="13" max="14" width="11.7109375" bestFit="1" customWidth="1"/>
    <col min="15" max="15" width="10.7109375" customWidth="1"/>
    <col min="16" max="16" width="13.140625" bestFit="1" customWidth="1"/>
    <col min="17" max="17" width="11.7109375" bestFit="1" customWidth="1"/>
    <col min="18" max="18" width="10.140625" bestFit="1" customWidth="1"/>
    <col min="19" max="20" width="13" bestFit="1" customWidth="1"/>
    <col min="21" max="22" width="10.7109375" customWidth="1"/>
    <col min="23" max="24" width="13" bestFit="1" customWidth="1"/>
  </cols>
  <sheetData>
    <row r="1" spans="1:22" ht="14.45">
      <c r="A1" s="39" t="s">
        <v>14</v>
      </c>
      <c r="B1" s="41"/>
      <c r="C1" s="1"/>
      <c r="D1" s="39" t="s">
        <v>15</v>
      </c>
      <c r="E1" s="41"/>
      <c r="F1" s="2"/>
      <c r="G1" s="39" t="s">
        <v>16</v>
      </c>
      <c r="H1" s="41"/>
      <c r="I1" s="1"/>
      <c r="J1" s="39" t="s">
        <v>17</v>
      </c>
      <c r="K1" s="41"/>
      <c r="M1" s="39" t="s">
        <v>18</v>
      </c>
      <c r="N1" s="41"/>
      <c r="O1" s="1"/>
      <c r="P1" s="39" t="s">
        <v>19</v>
      </c>
      <c r="Q1" s="41"/>
    </row>
    <row r="2" spans="1:22" ht="14.45">
      <c r="A2" s="3" t="s">
        <v>6</v>
      </c>
      <c r="B2" s="3" t="s">
        <v>7</v>
      </c>
      <c r="C2" s="38"/>
      <c r="D2" s="3" t="s">
        <v>6</v>
      </c>
      <c r="E2" s="3" t="s">
        <v>7</v>
      </c>
      <c r="F2" s="4"/>
      <c r="G2" s="3" t="s">
        <v>6</v>
      </c>
      <c r="H2" s="3" t="s">
        <v>7</v>
      </c>
      <c r="I2" s="1"/>
      <c r="J2" s="3" t="s">
        <v>6</v>
      </c>
      <c r="K2" s="3" t="s">
        <v>7</v>
      </c>
      <c r="M2" s="3" t="s">
        <v>6</v>
      </c>
      <c r="N2" s="3" t="s">
        <v>7</v>
      </c>
      <c r="O2" s="1"/>
      <c r="P2" s="3" t="s">
        <v>6</v>
      </c>
      <c r="Q2" s="3" t="s">
        <v>7</v>
      </c>
    </row>
    <row r="3" spans="1:22" ht="14.45">
      <c r="A3" s="18"/>
      <c r="B3" s="19"/>
      <c r="C3" s="1"/>
      <c r="D3" s="16"/>
      <c r="E3" s="17"/>
      <c r="F3" s="36"/>
      <c r="G3" s="18"/>
      <c r="H3" s="19"/>
      <c r="I3" s="1"/>
      <c r="J3" s="11"/>
      <c r="K3" s="12"/>
      <c r="L3" s="13"/>
      <c r="M3" s="18"/>
      <c r="N3" s="19"/>
      <c r="O3" s="1"/>
      <c r="P3" s="8"/>
      <c r="Q3" s="9"/>
    </row>
    <row r="4" spans="1:22" ht="14.45">
      <c r="A4" s="18"/>
      <c r="B4" s="19"/>
      <c r="C4" s="1"/>
      <c r="D4" s="16"/>
      <c r="E4" s="17"/>
      <c r="F4" s="36"/>
      <c r="G4" s="18"/>
      <c r="H4" s="19"/>
      <c r="I4" s="1"/>
      <c r="J4" s="11"/>
      <c r="K4" s="12"/>
      <c r="L4" s="13"/>
      <c r="M4" s="18"/>
      <c r="N4" s="19"/>
      <c r="O4" s="1"/>
      <c r="P4" s="8"/>
      <c r="Q4" s="9"/>
    </row>
    <row r="5" spans="1:22" ht="14.45">
      <c r="A5" s="23"/>
      <c r="B5" s="24"/>
      <c r="C5" s="1"/>
      <c r="D5" s="20"/>
      <c r="E5" s="25"/>
      <c r="F5" s="36"/>
      <c r="G5" s="23"/>
      <c r="H5" s="24"/>
      <c r="I5" s="1"/>
      <c r="J5" s="23"/>
      <c r="K5" s="24"/>
      <c r="L5" s="13"/>
      <c r="M5" s="23"/>
      <c r="N5" s="24"/>
      <c r="O5" s="1"/>
      <c r="P5" s="21"/>
      <c r="Q5" s="22"/>
    </row>
    <row r="6" spans="1:22" ht="14.45">
      <c r="A6" s="23"/>
      <c r="B6" s="24"/>
      <c r="C6" s="1"/>
      <c r="D6" s="16"/>
      <c r="E6" s="17"/>
      <c r="F6" s="36"/>
      <c r="G6" s="23"/>
      <c r="H6" s="24"/>
      <c r="I6" s="1"/>
      <c r="J6" s="11"/>
      <c r="K6" s="12"/>
      <c r="L6" s="13"/>
      <c r="M6" s="23"/>
      <c r="N6" s="24"/>
      <c r="O6" s="1"/>
      <c r="P6" s="8"/>
      <c r="Q6" s="9"/>
    </row>
    <row r="7" spans="1:22" ht="14.45">
      <c r="A7" s="23"/>
      <c r="B7" s="24"/>
      <c r="C7" s="1"/>
      <c r="D7" s="14"/>
      <c r="E7" s="17"/>
      <c r="F7" s="36"/>
      <c r="G7" s="23"/>
      <c r="H7" s="24"/>
      <c r="I7" s="1"/>
      <c r="J7" s="18"/>
      <c r="K7" s="12"/>
      <c r="L7" s="13"/>
      <c r="M7" s="23"/>
      <c r="N7" s="24"/>
      <c r="O7" s="1"/>
      <c r="P7" s="6"/>
      <c r="Q7" s="9"/>
    </row>
    <row r="8" spans="1:22" ht="14.45">
      <c r="A8" s="23"/>
      <c r="B8" s="24"/>
      <c r="C8" s="1"/>
      <c r="D8" s="18"/>
      <c r="E8" s="12"/>
      <c r="F8" s="36"/>
      <c r="G8" s="23"/>
      <c r="H8" s="24"/>
      <c r="I8" s="1"/>
      <c r="J8" s="18"/>
      <c r="K8" s="29"/>
      <c r="L8" s="13"/>
      <c r="M8" s="23"/>
      <c r="N8" s="24"/>
      <c r="O8" s="1"/>
      <c r="P8" s="6"/>
      <c r="Q8" s="27"/>
    </row>
    <row r="9" spans="1:22" ht="14.45">
      <c r="A9" s="23"/>
      <c r="B9" s="24"/>
      <c r="C9" s="1"/>
      <c r="D9" s="18"/>
      <c r="E9" s="29"/>
      <c r="F9" s="37"/>
      <c r="G9" s="23"/>
      <c r="H9" s="24"/>
      <c r="I9" s="1"/>
      <c r="J9" s="11"/>
      <c r="K9" s="12"/>
      <c r="L9" s="13"/>
      <c r="M9" s="18"/>
      <c r="N9" s="12"/>
      <c r="O9" s="1"/>
      <c r="P9" s="18"/>
      <c r="Q9" s="29"/>
    </row>
    <row r="10" spans="1:22" ht="14.45">
      <c r="A10" s="23"/>
      <c r="B10" s="24"/>
      <c r="C10" s="1"/>
      <c r="D10" s="11"/>
      <c r="E10" s="12"/>
      <c r="F10" s="36"/>
      <c r="G10" s="23"/>
      <c r="H10" s="24"/>
      <c r="I10" s="1"/>
      <c r="J10" s="11"/>
      <c r="K10" s="12"/>
      <c r="L10" s="13"/>
      <c r="M10" s="18"/>
      <c r="N10" s="29"/>
      <c r="O10" s="1"/>
      <c r="P10" s="11"/>
      <c r="Q10" s="12"/>
      <c r="S10" s="39"/>
      <c r="T10" s="41"/>
    </row>
    <row r="11" spans="1:22" ht="14.45">
      <c r="A11" s="18"/>
      <c r="B11" s="29"/>
      <c r="C11" s="1"/>
      <c r="D11" s="18"/>
      <c r="E11" s="29"/>
      <c r="F11" s="37"/>
      <c r="G11" s="18"/>
      <c r="H11" s="12"/>
      <c r="I11" s="1"/>
      <c r="J11" s="18"/>
      <c r="K11" s="29"/>
      <c r="L11" s="13"/>
      <c r="M11" s="18"/>
      <c r="N11" s="29"/>
      <c r="O11" s="1"/>
      <c r="P11" s="18"/>
      <c r="Q11" s="29"/>
    </row>
    <row r="12" spans="1:22" ht="14.45">
      <c r="A12" s="18"/>
      <c r="B12" s="29"/>
      <c r="C12" s="1"/>
      <c r="D12" s="18"/>
      <c r="E12" s="29"/>
      <c r="F12" s="37"/>
      <c r="G12" s="18"/>
      <c r="H12" s="12"/>
      <c r="I12" s="1"/>
      <c r="J12" s="18"/>
      <c r="K12" s="29"/>
      <c r="L12" s="13"/>
      <c r="M12" s="18"/>
      <c r="N12" s="29"/>
      <c r="O12" s="1"/>
      <c r="P12" s="18"/>
      <c r="Q12" s="29"/>
    </row>
    <row r="13" spans="1:22" ht="18">
      <c r="A13" s="40">
        <f>(B14-B13)</f>
        <v>600000</v>
      </c>
      <c r="B13" s="32">
        <f>SUM(B3:B12)</f>
        <v>0</v>
      </c>
      <c r="C13" s="1"/>
      <c r="D13" s="40">
        <f>(E14-E13)</f>
        <v>600000</v>
      </c>
      <c r="E13" s="32">
        <f>SUM(E3:E12)</f>
        <v>0</v>
      </c>
      <c r="F13" s="33"/>
      <c r="G13" s="40">
        <f>(H14-H13)</f>
        <v>600000</v>
      </c>
      <c r="H13" s="32">
        <f>SUM(H3:H12)</f>
        <v>0</v>
      </c>
      <c r="I13" s="1"/>
      <c r="J13" s="40">
        <f>(K14-K13)</f>
        <v>600000</v>
      </c>
      <c r="K13" s="32">
        <f>SUM(K3:K12)</f>
        <v>0</v>
      </c>
      <c r="M13" s="40">
        <f>(N14-N13)</f>
        <v>600000</v>
      </c>
      <c r="N13" s="32">
        <f>SUM(N3:N12)</f>
        <v>0</v>
      </c>
      <c r="O13" s="1"/>
      <c r="P13" s="40">
        <f>(Q14-Q13)</f>
        <v>600000</v>
      </c>
      <c r="Q13" s="32">
        <f>SUM(Q3:Q12)</f>
        <v>0</v>
      </c>
      <c r="S13" s="40">
        <f>T14-T13</f>
        <v>3600000</v>
      </c>
      <c r="T13" s="32">
        <f t="shared" ref="T13:T14" si="0">SUM(B13+E13+H13+K13+N13+Q13)</f>
        <v>0</v>
      </c>
    </row>
    <row r="14" spans="1:22" ht="18">
      <c r="A14" s="42"/>
      <c r="B14" s="34">
        <v>600000</v>
      </c>
      <c r="C14" s="1"/>
      <c r="D14" s="42"/>
      <c r="E14" s="34">
        <v>600000</v>
      </c>
      <c r="F14" s="35"/>
      <c r="G14" s="42"/>
      <c r="H14" s="34">
        <v>600000</v>
      </c>
      <c r="I14" s="1"/>
      <c r="J14" s="42"/>
      <c r="K14" s="34">
        <v>600000</v>
      </c>
      <c r="M14" s="42"/>
      <c r="N14" s="34">
        <v>600000</v>
      </c>
      <c r="O14" s="1"/>
      <c r="P14" s="42"/>
      <c r="Q14" s="34">
        <v>600000</v>
      </c>
      <c r="S14" s="42"/>
      <c r="T14" s="34">
        <f t="shared" si="0"/>
        <v>3600000</v>
      </c>
    </row>
    <row r="15" spans="1:22" ht="14.45">
      <c r="I15" s="43">
        <f>N14-H14</f>
        <v>0</v>
      </c>
    </row>
    <row r="16" spans="1:22" ht="14.45">
      <c r="U16" s="2"/>
      <c r="V16" s="5"/>
    </row>
    <row r="17" spans="1:24" ht="18">
      <c r="A17" s="39" t="s">
        <v>20</v>
      </c>
      <c r="B17" s="41"/>
      <c r="C17" s="1"/>
      <c r="D17" s="39" t="s">
        <v>21</v>
      </c>
      <c r="E17" s="41"/>
      <c r="F17" s="2"/>
      <c r="G17" s="39" t="s">
        <v>22</v>
      </c>
      <c r="H17" s="41"/>
      <c r="I17" s="1"/>
      <c r="J17" s="39" t="s">
        <v>23</v>
      </c>
      <c r="K17" s="41"/>
      <c r="M17" s="39" t="s">
        <v>24</v>
      </c>
      <c r="N17" s="41"/>
      <c r="O17" s="1"/>
      <c r="P17" s="39" t="s">
        <v>25</v>
      </c>
      <c r="Q17" s="41"/>
      <c r="U17" s="5"/>
      <c r="W17" s="40">
        <f t="shared" ref="W17:X17" si="1">S13+S29</f>
        <v>7200000</v>
      </c>
      <c r="X17" s="32">
        <f t="shared" si="1"/>
        <v>0</v>
      </c>
    </row>
    <row r="18" spans="1:24" ht="18">
      <c r="A18" s="3" t="s">
        <v>6</v>
      </c>
      <c r="B18" s="3" t="s">
        <v>7</v>
      </c>
      <c r="C18" s="1"/>
      <c r="D18" s="3" t="s">
        <v>6</v>
      </c>
      <c r="E18" s="3" t="s">
        <v>7</v>
      </c>
      <c r="F18" s="4"/>
      <c r="G18" s="3" t="s">
        <v>6</v>
      </c>
      <c r="H18" s="3" t="s">
        <v>7</v>
      </c>
      <c r="I18" s="1"/>
      <c r="J18" s="3" t="s">
        <v>6</v>
      </c>
      <c r="K18" s="3" t="s">
        <v>7</v>
      </c>
      <c r="M18" s="3" t="s">
        <v>6</v>
      </c>
      <c r="N18" s="3" t="s">
        <v>7</v>
      </c>
      <c r="O18" s="1"/>
      <c r="P18" s="3" t="s">
        <v>6</v>
      </c>
      <c r="Q18" s="3" t="s">
        <v>7</v>
      </c>
      <c r="W18" s="42"/>
      <c r="X18" s="34">
        <f>T14+T30</f>
        <v>7200000</v>
      </c>
    </row>
    <row r="19" spans="1:24" ht="14.45">
      <c r="A19" s="18"/>
      <c r="B19" s="19"/>
      <c r="C19" s="1"/>
      <c r="D19" s="11"/>
      <c r="E19" s="12"/>
      <c r="F19" s="36"/>
      <c r="G19" s="18"/>
      <c r="H19" s="19"/>
      <c r="I19" s="1"/>
      <c r="J19" s="11"/>
      <c r="K19" s="12"/>
      <c r="L19" s="2"/>
      <c r="M19" s="18"/>
      <c r="N19" s="19"/>
      <c r="O19" s="1"/>
      <c r="P19" s="8"/>
      <c r="Q19" s="9"/>
    </row>
    <row r="20" spans="1:24" ht="14.45">
      <c r="A20" s="18"/>
      <c r="B20" s="19"/>
      <c r="C20" s="1"/>
      <c r="D20" s="11"/>
      <c r="E20" s="12"/>
      <c r="F20" s="36"/>
      <c r="G20" s="18"/>
      <c r="H20" s="19"/>
      <c r="I20" s="1"/>
      <c r="J20" s="11"/>
      <c r="K20" s="12"/>
      <c r="M20" s="18"/>
      <c r="N20" s="19"/>
      <c r="O20" s="1"/>
      <c r="P20" s="8"/>
      <c r="Q20" s="9"/>
      <c r="S20" s="43"/>
    </row>
    <row r="21" spans="1:24" ht="15.75" customHeight="1">
      <c r="A21" s="23"/>
      <c r="B21" s="24"/>
      <c r="C21" s="1"/>
      <c r="D21" s="23"/>
      <c r="E21" s="24"/>
      <c r="F21" s="36"/>
      <c r="G21" s="23"/>
      <c r="H21" s="24"/>
      <c r="I21" s="1"/>
      <c r="J21" s="23"/>
      <c r="K21" s="24"/>
      <c r="L21" s="12"/>
      <c r="M21" s="23"/>
      <c r="N21" s="24"/>
      <c r="O21" s="1"/>
      <c r="P21" s="21"/>
      <c r="Q21" s="22"/>
      <c r="X21" s="44"/>
    </row>
    <row r="22" spans="1:24" ht="15.75" customHeight="1">
      <c r="A22" s="23"/>
      <c r="B22" s="24"/>
      <c r="C22" s="1"/>
      <c r="D22" s="11"/>
      <c r="E22" s="12"/>
      <c r="F22" s="36"/>
      <c r="G22" s="23"/>
      <c r="H22" s="24"/>
      <c r="I22" s="1"/>
      <c r="J22" s="11"/>
      <c r="K22" s="12"/>
      <c r="L22" s="12"/>
      <c r="M22" s="23"/>
      <c r="N22" s="24"/>
      <c r="O22" s="1"/>
      <c r="P22" s="8"/>
      <c r="Q22" s="9"/>
    </row>
    <row r="23" spans="1:24" ht="15.75" customHeight="1">
      <c r="A23" s="23"/>
      <c r="B23" s="24"/>
      <c r="C23" s="1"/>
      <c r="D23" s="18"/>
      <c r="E23" s="12"/>
      <c r="F23" s="36"/>
      <c r="G23" s="23"/>
      <c r="H23" s="24"/>
      <c r="I23" s="1"/>
      <c r="J23" s="18"/>
      <c r="K23" s="12"/>
      <c r="M23" s="23"/>
      <c r="N23" s="24"/>
      <c r="O23" s="1"/>
      <c r="P23" s="6"/>
      <c r="Q23" s="9"/>
    </row>
    <row r="24" spans="1:24" ht="15.75" customHeight="1">
      <c r="A24" s="23"/>
      <c r="B24" s="24"/>
      <c r="C24" s="1"/>
      <c r="D24" s="18"/>
      <c r="E24" s="12"/>
      <c r="F24" s="36"/>
      <c r="G24" s="23"/>
      <c r="H24" s="24"/>
      <c r="I24" s="31"/>
      <c r="J24" s="18"/>
      <c r="K24" s="12"/>
      <c r="L24" s="43"/>
      <c r="M24" s="23"/>
      <c r="N24" s="24"/>
      <c r="O24" s="1"/>
      <c r="P24" s="6"/>
      <c r="Q24" s="27"/>
      <c r="R24" s="43"/>
    </row>
    <row r="25" spans="1:24" ht="15.75" customHeight="1">
      <c r="A25" s="18"/>
      <c r="B25" s="12"/>
      <c r="C25" s="1"/>
      <c r="D25" s="18"/>
      <c r="E25" s="29"/>
      <c r="F25" s="37"/>
      <c r="G25" s="18"/>
      <c r="H25" s="12"/>
      <c r="I25" s="1"/>
      <c r="J25" s="18"/>
      <c r="K25" s="29"/>
      <c r="M25" s="18"/>
      <c r="N25" s="12"/>
      <c r="O25" s="1"/>
      <c r="P25" s="6"/>
      <c r="Q25" s="27"/>
    </row>
    <row r="26" spans="1:24" ht="15.75" customHeight="1">
      <c r="A26" s="18"/>
      <c r="B26" s="29"/>
      <c r="C26" s="1"/>
      <c r="D26" s="11"/>
      <c r="E26" s="12"/>
      <c r="F26" s="36"/>
      <c r="G26" s="18"/>
      <c r="H26" s="29"/>
      <c r="I26" s="1"/>
      <c r="J26" s="11"/>
      <c r="K26" s="12"/>
      <c r="M26" s="18"/>
      <c r="N26" s="29"/>
      <c r="O26" s="1"/>
      <c r="P26" s="8"/>
      <c r="Q26" s="9"/>
      <c r="S26" s="39"/>
      <c r="T26" s="41"/>
    </row>
    <row r="27" spans="1:24" ht="15.75" customHeight="1">
      <c r="A27" s="11"/>
      <c r="B27" s="12"/>
      <c r="C27" s="26"/>
      <c r="D27" s="18"/>
      <c r="E27" s="29"/>
      <c r="F27" s="37"/>
      <c r="G27" s="18"/>
      <c r="H27" s="29"/>
      <c r="I27" s="1"/>
      <c r="J27" s="18"/>
      <c r="K27" s="29"/>
      <c r="M27" s="18"/>
      <c r="N27" s="29"/>
      <c r="O27" s="1"/>
      <c r="P27" s="18"/>
      <c r="Q27" s="29"/>
    </row>
    <row r="28" spans="1:24" ht="15.75" customHeight="1">
      <c r="A28" s="18"/>
      <c r="B28" s="29"/>
      <c r="C28" s="1"/>
      <c r="D28" s="18"/>
      <c r="E28" s="29"/>
      <c r="F28" s="37"/>
      <c r="G28" s="18"/>
      <c r="H28" s="12"/>
      <c r="I28" s="1"/>
      <c r="J28" s="18"/>
      <c r="K28" s="29"/>
      <c r="M28" s="18"/>
      <c r="N28" s="29"/>
      <c r="O28" s="1"/>
      <c r="P28" s="18"/>
      <c r="Q28" s="29"/>
    </row>
    <row r="29" spans="1:24" ht="15.75" customHeight="1">
      <c r="A29" s="40">
        <f>(B30-B29)</f>
        <v>600000</v>
      </c>
      <c r="B29" s="32">
        <f>SUM(B19:B28)</f>
        <v>0</v>
      </c>
      <c r="C29" s="1"/>
      <c r="D29" s="40">
        <f>(E30-E29)</f>
        <v>600000</v>
      </c>
      <c r="E29" s="32">
        <f>SUM(E19:E28)</f>
        <v>0</v>
      </c>
      <c r="F29" s="33"/>
      <c r="G29" s="40">
        <f>(H30-H29)</f>
        <v>600000</v>
      </c>
      <c r="H29" s="32">
        <f>SUM(H19:H28)</f>
        <v>0</v>
      </c>
      <c r="I29" s="1"/>
      <c r="J29" s="40">
        <f>(K30-K29)</f>
        <v>600000</v>
      </c>
      <c r="K29" s="32">
        <f>SUM(K19:K28)</f>
        <v>0</v>
      </c>
      <c r="M29" s="18"/>
      <c r="N29" s="29"/>
      <c r="O29" s="1"/>
      <c r="P29" s="40">
        <f>(Q30-Q29)</f>
        <v>600000</v>
      </c>
      <c r="Q29" s="32">
        <f>SUM(Q19:Q28)</f>
        <v>0</v>
      </c>
      <c r="S29" s="40">
        <f>T30-T29</f>
        <v>3600000</v>
      </c>
      <c r="T29" s="32">
        <f t="shared" ref="T29:T30" si="2">SUM(B29+E29+H29+K29+N35+Q29)</f>
        <v>0</v>
      </c>
    </row>
    <row r="30" spans="1:24" ht="15.75" customHeight="1">
      <c r="A30" s="42"/>
      <c r="B30" s="34">
        <v>600000</v>
      </c>
      <c r="C30" s="1"/>
      <c r="D30" s="42"/>
      <c r="E30" s="34">
        <v>600000</v>
      </c>
      <c r="F30" s="35"/>
      <c r="G30" s="42"/>
      <c r="H30" s="34">
        <v>600000</v>
      </c>
      <c r="I30" s="1"/>
      <c r="J30" s="42"/>
      <c r="K30" s="34">
        <v>600000</v>
      </c>
      <c r="M30" s="6"/>
      <c r="N30" s="27"/>
      <c r="O30" s="1"/>
      <c r="P30" s="42"/>
      <c r="Q30" s="34">
        <v>600000</v>
      </c>
      <c r="S30" s="42"/>
      <c r="T30" s="34">
        <f t="shared" si="2"/>
        <v>3600000</v>
      </c>
    </row>
    <row r="31" spans="1:24" ht="15.75" customHeight="1">
      <c r="B31" s="44"/>
      <c r="I31" s="43"/>
      <c r="M31" s="6"/>
      <c r="N31" s="7"/>
    </row>
    <row r="32" spans="1:24" ht="15.75" customHeight="1">
      <c r="C32" s="43"/>
      <c r="M32" s="23"/>
      <c r="N32" s="24"/>
    </row>
    <row r="33" spans="10:18" ht="15.75" customHeight="1">
      <c r="M33" s="6"/>
      <c r="N33" s="7"/>
      <c r="P33" s="44"/>
      <c r="Q33" s="44"/>
    </row>
    <row r="34" spans="10:18" ht="15.75" customHeight="1">
      <c r="J34" s="44"/>
      <c r="K34" s="44"/>
      <c r="M34" s="23"/>
      <c r="N34" s="24"/>
      <c r="P34" s="44"/>
      <c r="Q34" s="44"/>
    </row>
    <row r="35" spans="10:18" ht="15.75" customHeight="1">
      <c r="J35" s="43"/>
      <c r="K35" s="44"/>
      <c r="M35" s="40">
        <f>(N36-N35)</f>
        <v>600000</v>
      </c>
      <c r="N35" s="32">
        <f>SUM(N19:N34)</f>
        <v>0</v>
      </c>
    </row>
    <row r="36" spans="10:18" ht="15.75" customHeight="1">
      <c r="J36" s="44"/>
      <c r="M36" s="42"/>
      <c r="N36" s="34">
        <v>600000</v>
      </c>
    </row>
    <row r="37" spans="10:18" ht="15.75" customHeight="1">
      <c r="J37" s="44"/>
      <c r="Q37" s="44"/>
      <c r="R37" s="44"/>
    </row>
    <row r="38" spans="10:18" ht="15.75" customHeight="1">
      <c r="J38" s="44"/>
    </row>
    <row r="39" spans="10:18" ht="15.75" customHeight="1">
      <c r="N39" s="34"/>
      <c r="Q39" s="44"/>
      <c r="R39" s="43"/>
    </row>
    <row r="40" spans="10:18" ht="15.75" customHeight="1"/>
    <row r="41" spans="10:18" ht="15.75" customHeight="1"/>
    <row r="42" spans="10:18" ht="15.75" customHeight="1"/>
    <row r="43" spans="10:18" ht="15.75" customHeight="1"/>
    <row r="44" spans="10:18" ht="15.75" customHeight="1"/>
    <row r="45" spans="10:18" ht="15.75" customHeight="1"/>
    <row r="46" spans="10:18" ht="15.75" customHeight="1"/>
    <row r="47" spans="10:18" ht="15.75" customHeight="1"/>
    <row r="48" spans="10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M35:M36"/>
    <mergeCell ref="M17:N17"/>
    <mergeCell ref="P17:Q17"/>
    <mergeCell ref="W17:W18"/>
    <mergeCell ref="S26:T26"/>
    <mergeCell ref="P29:P30"/>
    <mergeCell ref="S29:S30"/>
    <mergeCell ref="A17:B17"/>
    <mergeCell ref="A29:A30"/>
    <mergeCell ref="D29:D30"/>
    <mergeCell ref="G29:G30"/>
    <mergeCell ref="J29:J30"/>
    <mergeCell ref="D17:E17"/>
    <mergeCell ref="G17:H17"/>
    <mergeCell ref="J17:K17"/>
    <mergeCell ref="P1:Q1"/>
    <mergeCell ref="S10:T10"/>
    <mergeCell ref="A13:A14"/>
    <mergeCell ref="D13:D14"/>
    <mergeCell ref="G13:G14"/>
    <mergeCell ref="J13:J14"/>
    <mergeCell ref="M13:M14"/>
    <mergeCell ref="P13:P14"/>
    <mergeCell ref="S13:S14"/>
    <mergeCell ref="A1:B1"/>
    <mergeCell ref="D1:E1"/>
    <mergeCell ref="G1:H1"/>
    <mergeCell ref="J1:K1"/>
    <mergeCell ref="M1:N1"/>
  </mergeCells>
  <dataValidations count="1">
    <dataValidation type="list" allowBlank="1" showErrorMessage="1" sqref="F1" xr:uid="{00000000-0002-0000-0100-000000000000}">
      <formula1>"Opción 1,Opción 2"</formula1>
    </dataValidation>
  </dataValidation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E4DAC9F625E49B068FECC8C7CE22B" ma:contentTypeVersion="11" ma:contentTypeDescription="Create a new document." ma:contentTypeScope="" ma:versionID="c7ab08d4234918c6ee797a9bdbc2b666">
  <xsd:schema xmlns:xsd="http://www.w3.org/2001/XMLSchema" xmlns:xs="http://www.w3.org/2001/XMLSchema" xmlns:p="http://schemas.microsoft.com/office/2006/metadata/properties" xmlns:ns2="512e2d79-c5ce-47e6-ad57-04cf93258bd3" xmlns:ns3="d3a0e715-6cc1-46b2-8ca1-b9a6c44834d9" targetNamespace="http://schemas.microsoft.com/office/2006/metadata/properties" ma:root="true" ma:fieldsID="c081a6196c2e25adf1dabbf84058d5c0" ns2:_="" ns3:_="">
    <xsd:import namespace="512e2d79-c5ce-47e6-ad57-04cf93258bd3"/>
    <xsd:import namespace="d3a0e715-6cc1-46b2-8ca1-b9a6c4483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e2d79-c5ce-47e6-ad57-04cf93258b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f521ed4-8e90-419e-830f-ce96d18d71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0e715-6cc1-46b2-8ca1-b9a6c44834d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c4328d-229b-4a57-8ffe-f8334ea43050}" ma:internalName="TaxCatchAll" ma:showField="CatchAllData" ma:web="d3a0e715-6cc1-46b2-8ca1-b9a6c44834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2e2d79-c5ce-47e6-ad57-04cf93258bd3">
      <Terms xmlns="http://schemas.microsoft.com/office/infopath/2007/PartnerControls"/>
    </lcf76f155ced4ddcb4097134ff3c332f>
    <TaxCatchAll xmlns="d3a0e715-6cc1-46b2-8ca1-b9a6c44834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E446D0-A4AA-4633-BA0F-425E6DA71AB6}"/>
</file>

<file path=customXml/itemProps2.xml><?xml version="1.0" encoding="utf-8"?>
<ds:datastoreItem xmlns:ds="http://schemas.openxmlformats.org/officeDocument/2006/customXml" ds:itemID="{76387797-B2E8-43CB-AD48-55AF61FB5EA7}"/>
</file>

<file path=customXml/itemProps3.xml><?xml version="1.0" encoding="utf-8"?>
<ds:datastoreItem xmlns:ds="http://schemas.openxmlformats.org/officeDocument/2006/customXml" ds:itemID="{036184C7-7187-48FD-A4B3-1CD0E8EBCE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Yesika Andrea Gómez Ospina</cp:lastModifiedBy>
  <cp:revision/>
  <dcterms:created xsi:type="dcterms:W3CDTF">2023-08-23T21:29:45Z</dcterms:created>
  <dcterms:modified xsi:type="dcterms:W3CDTF">2023-08-23T21:29:45Z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0x010100494E4DAC9F625E49B068FECC8C7CE22B</vt:lpwstr>
  </property>
</Properties>
</file>