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9"/>
  <workbookPr/>
  <mc:AlternateContent xmlns:mc="http://schemas.openxmlformats.org/markup-compatibility/2006">
    <mc:Choice Requires="x15">
      <x15ac:absPath xmlns:x15ac="http://schemas.microsoft.com/office/spreadsheetml/2010/11/ac" url="C:\Users\AMBIENTE 314\Downloads\"/>
    </mc:Choice>
  </mc:AlternateContent>
  <xr:revisionPtr revIDLastSave="115" documentId="8_{2F0C385F-80E8-43C3-AF1D-FBD8158A08A1}" xr6:coauthVersionLast="47" xr6:coauthVersionMax="47" xr10:uidLastSave="{83DB1F8C-CFD8-4462-AAFC-E747FCF4BF06}"/>
  <bookViews>
    <workbookView xWindow="0" yWindow="0" windowWidth="14400" windowHeight="15600" xr2:uid="{00000000-000D-0000-FFFF-FFFF00000000}"/>
  </bookViews>
  <sheets>
    <sheet name="S.I.W.Ventas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6" i="9" l="1"/>
  <c r="J86" i="9" s="1"/>
  <c r="K86" i="9" s="1"/>
  <c r="J84" i="9"/>
  <c r="K84" i="9" s="1"/>
  <c r="I85" i="9"/>
  <c r="J85" i="9" s="1"/>
  <c r="K85" i="9" s="1"/>
  <c r="I82" i="9" l="1"/>
  <c r="J82" i="9" s="1"/>
  <c r="K82" i="9" s="1"/>
  <c r="I83" i="9"/>
  <c r="J83" i="9" s="1"/>
  <c r="K83" i="9" s="1"/>
</calcChain>
</file>

<file path=xl/sharedStrings.xml><?xml version="1.0" encoding="utf-8"?>
<sst xmlns="http://schemas.openxmlformats.org/spreadsheetml/2006/main" count="191" uniqueCount="151">
  <si>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RENTA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 xml:space="preserve">es asignada </t>
    </r>
    <r>
      <rPr>
        <b/>
        <sz val="11"/>
        <color theme="1"/>
        <rFont val="Calibri"/>
        <family val="2"/>
        <scheme val="minor"/>
      </rPr>
      <t xml:space="preserve">a un solo </t>
    </r>
    <r>
      <rPr>
        <b/>
        <sz val="11"/>
        <color theme="9"/>
        <rFont val="Calibri"/>
        <family val="2"/>
        <scheme val="minor"/>
      </rPr>
      <t>Usuario</t>
    </r>
  </si>
  <si>
    <t>RENTAS</t>
  </si>
  <si>
    <t>(pk) Id</t>
  </si>
  <si>
    <t>(es)estado</t>
  </si>
  <si>
    <t>Activo</t>
  </si>
  <si>
    <t>Finalizado</t>
  </si>
  <si>
    <t>Reservado</t>
  </si>
  <si>
    <r>
      <rPr>
        <b/>
        <sz val="11"/>
        <color rgb="FF000000"/>
        <rFont val="Calibri"/>
      </rPr>
      <t xml:space="preserve">A Un </t>
    </r>
    <r>
      <rPr>
        <b/>
        <sz val="11"/>
        <color rgb="FF70AD47"/>
        <rFont val="Calibri"/>
      </rPr>
      <t xml:space="preserve">Usuario </t>
    </r>
    <r>
      <rPr>
        <b/>
        <sz val="11"/>
        <color rgb="FF5B9BD5"/>
        <rFont val="Calibri"/>
      </rPr>
      <t>se le asigna</t>
    </r>
    <r>
      <rPr>
        <sz val="11"/>
        <color rgb="FF000000"/>
        <rFont val="Calibri"/>
      </rPr>
      <t xml:space="preserve">  </t>
    </r>
    <r>
      <rPr>
        <b/>
        <sz val="11"/>
        <color rgb="FF70AD47"/>
        <rFont val="Calibri"/>
      </rPr>
      <t>Mucahs Rentas</t>
    </r>
  </si>
  <si>
    <t>USUARIOS</t>
  </si>
  <si>
    <t>(fk) Codigo_reserva</t>
  </si>
  <si>
    <t>(pK)Id</t>
  </si>
  <si>
    <t>(Ac) Aceptacion</t>
  </si>
  <si>
    <t>(nn) nombres_user</t>
  </si>
  <si>
    <t>(nn) apellidos_user</t>
  </si>
  <si>
    <t>(uq) correo_user</t>
  </si>
  <si>
    <t>(BnkCont) cuenta_Bancaria</t>
  </si>
  <si>
    <t>(Tel)Telefono</t>
  </si>
  <si>
    <t>(PQR)Quejas y Reclamos</t>
  </si>
  <si>
    <t>admin-1</t>
  </si>
  <si>
    <t>Albeiro</t>
  </si>
  <si>
    <t>Ramos</t>
  </si>
  <si>
    <t>profealbeiro2020@</t>
  </si>
  <si>
    <t>customer-1</t>
  </si>
  <si>
    <t>Marinita</t>
  </si>
  <si>
    <t>Garcia</t>
  </si>
  <si>
    <t>marinita@</t>
  </si>
  <si>
    <t>seller-1</t>
  </si>
  <si>
    <t>Jesús</t>
  </si>
  <si>
    <t>Briceño</t>
  </si>
  <si>
    <t>jesus@</t>
  </si>
  <si>
    <t>person-1</t>
  </si>
  <si>
    <t>Ezequiel</t>
  </si>
  <si>
    <t>Pantoja</t>
  </si>
  <si>
    <t>ezequiel@</t>
  </si>
  <si>
    <t>person-2</t>
  </si>
  <si>
    <t>Camilo</t>
  </si>
  <si>
    <t>Céspedes</t>
  </si>
  <si>
    <t>camilo@</t>
  </si>
  <si>
    <t>customer-2</t>
  </si>
  <si>
    <t>Jorge</t>
  </si>
  <si>
    <t>Campos</t>
  </si>
  <si>
    <t>jorge@</t>
  </si>
  <si>
    <t>admin-2</t>
  </si>
  <si>
    <t>Pepito</t>
  </si>
  <si>
    <t>Perez</t>
  </si>
  <si>
    <t>peptio@</t>
  </si>
  <si>
    <t>seller-2</t>
  </si>
  <si>
    <t>Alfonso</t>
  </si>
  <si>
    <t>Camacho</t>
  </si>
  <si>
    <t>alfonso@</t>
  </si>
  <si>
    <r>
      <rPr>
        <b/>
        <sz val="11"/>
        <color rgb="FF000000"/>
        <rFont val="Calibri"/>
      </rPr>
      <t>A Un</t>
    </r>
    <r>
      <rPr>
        <sz val="11"/>
        <color rgb="FF70AD47"/>
        <rFont val="Calibri"/>
      </rPr>
      <t xml:space="preserve"> Pago</t>
    </r>
    <r>
      <rPr>
        <sz val="11"/>
        <color rgb="FF000000"/>
        <rFont val="Calibri"/>
      </rPr>
      <t xml:space="preserve"> </t>
    </r>
    <r>
      <rPr>
        <b/>
        <sz val="11"/>
        <color rgb="FF5B9BD5"/>
        <rFont val="Calibri"/>
      </rPr>
      <t xml:space="preserve">pertenecen a </t>
    </r>
    <r>
      <rPr>
        <b/>
        <sz val="11"/>
        <color rgb="FF70AD47"/>
        <rFont val="Calibri"/>
      </rPr>
      <t>una renta</t>
    </r>
  </si>
  <si>
    <t>PAGOS</t>
  </si>
  <si>
    <t>(pk) codigo_renta</t>
  </si>
  <si>
    <t>(CntaPag)cuenta de pago</t>
  </si>
  <si>
    <t>(CntOri) Cuenta_Origen</t>
  </si>
  <si>
    <r>
      <rPr>
        <b/>
        <sz val="11"/>
        <color rgb="FF000000"/>
        <rFont val="Calibri"/>
      </rPr>
      <t xml:space="preserve">Un </t>
    </r>
    <r>
      <rPr>
        <b/>
        <sz val="11"/>
        <color rgb="FF70AD47"/>
        <rFont val="Calibri"/>
      </rPr>
      <t xml:space="preserve">Espacio </t>
    </r>
    <r>
      <rPr>
        <b/>
        <sz val="11"/>
        <color rgb="FF5B9BD5"/>
        <rFont val="Calibri"/>
      </rPr>
      <t>pertenece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Una</t>
    </r>
    <r>
      <rPr>
        <sz val="11"/>
        <color rgb="FF000000"/>
        <rFont val="Calibri"/>
      </rPr>
      <t xml:space="preserve"> </t>
    </r>
    <r>
      <rPr>
        <b/>
        <sz val="11"/>
        <color rgb="FF70AD47"/>
        <rFont val="Calibri"/>
      </rPr>
      <t>Renta</t>
    </r>
  </si>
  <si>
    <t>Espacios de trabajo</t>
  </si>
  <si>
    <t>(fk) codigo_Renta</t>
  </si>
  <si>
    <t>(pk)Id de la oficina</t>
  </si>
  <si>
    <t xml:space="preserve">(Amen)Amenidades </t>
  </si>
  <si>
    <t xml:space="preserve">(Typ_spc)Tipo de espacio </t>
  </si>
  <si>
    <t>(loc)Ubicacion</t>
  </si>
  <si>
    <t>(afo)Aforo</t>
  </si>
  <si>
    <t>(Fran_Hor)Franja_horaria</t>
  </si>
  <si>
    <t>(Disp)Disponibilidad</t>
  </si>
  <si>
    <t>(price)Precio</t>
  </si>
  <si>
    <t>(Pnt_loc)Puntuacion_Movilidad</t>
  </si>
  <si>
    <t>(pnt_spc)Puntuacion_space</t>
  </si>
  <si>
    <r>
      <rPr>
        <b/>
        <sz val="11"/>
        <color rgb="FF000000"/>
        <rFont val="Calibri"/>
      </rPr>
      <t xml:space="preserve">Una </t>
    </r>
    <r>
      <rPr>
        <b/>
        <sz val="11"/>
        <color rgb="FF70AD47"/>
        <rFont val="Calibri"/>
      </rPr>
      <t xml:space="preserve">Proveedor espacios </t>
    </r>
    <r>
      <rPr>
        <b/>
        <sz val="11"/>
        <color rgb="FF5B9BD5"/>
        <rFont val="Calibri"/>
      </rPr>
      <t>puede tener</t>
    </r>
    <r>
      <rPr>
        <sz val="11"/>
        <color rgb="FF000000"/>
        <rFont val="Calibri"/>
      </rPr>
      <t xml:space="preserve"> Muchos </t>
    </r>
    <r>
      <rPr>
        <b/>
        <sz val="11"/>
        <color rgb="FF70AD47"/>
        <rFont val="Calibri"/>
      </rPr>
      <t>Espacions de trabajo</t>
    </r>
    <r>
      <rPr>
        <b/>
        <sz val="11"/>
        <color rgb="FF000000"/>
        <rFont val="Calibri"/>
      </rPr>
      <t xml:space="preserve">. </t>
    </r>
  </si>
  <si>
    <t>Proveedores</t>
  </si>
  <si>
    <t>(Id)ID</t>
  </si>
  <si>
    <t>(fk)Id de la oficina</t>
  </si>
  <si>
    <t>(nom_prov)Nombre_Proveedor</t>
  </si>
  <si>
    <t>(ante)Antecedentes</t>
  </si>
  <si>
    <t>(cunt_ban)Ceunta bancaria</t>
  </si>
  <si>
    <t>(pnt_prov)Puntuacion Proveedor</t>
  </si>
  <si>
    <t>(reg_usr)Registros Usuarios</t>
  </si>
  <si>
    <t>(perm)Permisos Gubernamentales</t>
  </si>
  <si>
    <t>(PQR)Quejas y reclamos</t>
  </si>
  <si>
    <t>(Ali)Alianzas</t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</si>
  <si>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</si>
  <si>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MENSAJES</t>
  </si>
  <si>
    <t>(fk) codigo_user</t>
  </si>
  <si>
    <t>(nn) fecha_mensaje</t>
  </si>
  <si>
    <t>(nn) asunto_mensaje</t>
  </si>
  <si>
    <t>(nn) descripcion_mensaje</t>
  </si>
  <si>
    <t>Solicitud Información</t>
  </si>
  <si>
    <t>Quisiera saber sobre…</t>
  </si>
  <si>
    <t>Reunión Vendedores</t>
  </si>
  <si>
    <t>El próximo fin de semana…</t>
  </si>
  <si>
    <t>Productos a Crédito</t>
  </si>
  <si>
    <t>Qué papeles piden para…</t>
  </si>
  <si>
    <t>Mantenimiento Sistema</t>
  </si>
  <si>
    <t>Se informa a los usuarios…</t>
  </si>
  <si>
    <t>No tengo el producto</t>
  </si>
  <si>
    <t>Aun no llega el producto…</t>
  </si>
  <si>
    <t>Devolución Dinero</t>
  </si>
  <si>
    <t>Reunión por Cumpleaños</t>
  </si>
  <si>
    <t>El próximo 6 de Octubre…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</si>
  <si>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Vendedor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</si>
  <si>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VENDEDORES</t>
  </si>
  <si>
    <t>(pk) codigo_seller</t>
  </si>
  <si>
    <t>(nn) salario_seller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</si>
  <si>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</si>
  <si>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CLIENTES</t>
  </si>
  <si>
    <t>(pk) codigo_customer</t>
  </si>
  <si>
    <t>(nn) fecha_nac_customer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</si>
  <si>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Pedido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Muchas </t>
    </r>
    <r>
      <rPr>
        <b/>
        <sz val="11"/>
        <color theme="9"/>
        <rFont val="Calibri"/>
        <family val="2"/>
        <scheme val="minor"/>
      </rPr>
      <t>Listas de Productos</t>
    </r>
  </si>
  <si>
    <t>PEDIDOS</t>
  </si>
  <si>
    <t>(pk) codigo_pedido</t>
  </si>
  <si>
    <t>(fk) codigo_customer</t>
  </si>
  <si>
    <t>(nn) fecha_pedido</t>
  </si>
  <si>
    <t>(nn) ciudad_customer</t>
  </si>
  <si>
    <t>(nn) direccion_customer</t>
  </si>
  <si>
    <t>(nn) total_pl_pedido</t>
  </si>
  <si>
    <t>(nn) iva_pedido</t>
  </si>
  <si>
    <t>(nn) total_pr_pedido</t>
  </si>
  <si>
    <t>(nn) estado_pedido</t>
  </si>
  <si>
    <t>pedido-1</t>
  </si>
  <si>
    <t>Bogotá</t>
  </si>
  <si>
    <t>Av Siempre Viva</t>
  </si>
  <si>
    <t>entregado</t>
  </si>
  <si>
    <t>pedido-2</t>
  </si>
  <si>
    <t>Cali</t>
  </si>
  <si>
    <t>Calle 3 con 4</t>
  </si>
  <si>
    <t>enviado</t>
  </si>
  <si>
    <t>pedido-3</t>
  </si>
  <si>
    <t>Carrera 5 con 7</t>
  </si>
  <si>
    <t>por pagar</t>
  </si>
  <si>
    <t>pedido-4</t>
  </si>
  <si>
    <t>Calle 2 con 8</t>
  </si>
  <si>
    <t>en cotización</t>
  </si>
  <si>
    <t>pedido-5</t>
  </si>
  <si>
    <t>Medellín</t>
  </si>
  <si>
    <t>Tv 8 con 15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</si>
  <si>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Lista de Productos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>Pedido</t>
    </r>
  </si>
  <si>
    <t>LISTA_PRODUCTOS</t>
  </si>
  <si>
    <t>(nn) codigo_pedido</t>
  </si>
  <si>
    <t>(nn) codigo_producto</t>
  </si>
  <si>
    <t>(nn) cantidad_productos</t>
  </si>
  <si>
    <t>producto-1</t>
  </si>
  <si>
    <t>producto-5</t>
  </si>
  <si>
    <t>producto-6</t>
  </si>
  <si>
    <t>producto-2</t>
  </si>
  <si>
    <t>producto-10</t>
  </si>
  <si>
    <t>producto-11</t>
  </si>
  <si>
    <t>producto-7</t>
  </si>
  <si>
    <t>producto-12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</si>
  <si>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se le asignan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Pedidos</t>
    </r>
  </si>
  <si>
    <t>VENDEDORES_PEDIDOS</t>
  </si>
  <si>
    <t>(nn) codigo_seller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</si>
</sst>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_-;_-@_-"/>
    <numFmt numFmtId="165" formatCode="_-&quot;$&quot;\ * #.00;\-&quot;$&quot;\ * #.00;_-&quot;$&quot;\ * &quot;-&quot;_-;_-@_ⴆ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70AD47"/>
      <name val="Calibri"/>
    </font>
    <font>
      <b/>
      <sz val="11"/>
      <color rgb="FF5B9BD5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70AD47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6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3" borderId="15" xfId="0" applyFont="1" applyFill="1" applyBorder="1" applyAlignment="1">
      <alignment vertical="center"/>
    </xf>
    <xf numFmtId="164" fontId="0" fillId="0" borderId="14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4" borderId="0" xfId="0" applyFont="1" applyFill="1"/>
    <xf numFmtId="0" fontId="0" fillId="0" borderId="20" xfId="0" applyBorder="1" applyAlignment="1">
      <alignment horizontal="center" vertical="center"/>
    </xf>
    <xf numFmtId="164" fontId="0" fillId="0" borderId="21" xfId="2" applyFont="1" applyFill="1" applyBorder="1" applyAlignment="1">
      <alignment horizontal="center" vertical="center"/>
    </xf>
    <xf numFmtId="0" fontId="0" fillId="0" borderId="14" xfId="2" applyNumberFormat="1" applyFont="1" applyFill="1" applyBorder="1" applyAlignment="1">
      <alignment horizontal="center" vertical="center"/>
    </xf>
    <xf numFmtId="2" fontId="0" fillId="0" borderId="0" xfId="2" applyNumberFormat="1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2" xfId="2" applyNumberFormat="1" applyFont="1" applyFill="1" applyBorder="1" applyAlignment="1">
      <alignment horizontal="center" vertical="center"/>
    </xf>
    <xf numFmtId="165" fontId="0" fillId="0" borderId="3" xfId="2" applyNumberFormat="1" applyFont="1" applyFill="1" applyBorder="1" applyAlignment="1">
      <alignment horizontal="center" vertical="center"/>
    </xf>
    <xf numFmtId="165" fontId="0" fillId="0" borderId="19" xfId="2" applyNumberFormat="1" applyFont="1" applyFill="1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center" vertical="center"/>
    </xf>
    <xf numFmtId="165" fontId="0" fillId="0" borderId="16" xfId="2" applyNumberFormat="1" applyFont="1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0" fontId="0" fillId="0" borderId="18" xfId="2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jorge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alfon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showGridLines="0" tabSelected="1" topLeftCell="B54" zoomScale="70" zoomScaleNormal="70" workbookViewId="0">
      <selection activeCell="D57" sqref="D57:D65"/>
    </sheetView>
  </sheetViews>
  <sheetFormatPr defaultColWidth="11.42578125" defaultRowHeight="15"/>
  <cols>
    <col min="1" max="1" width="1.7109375" customWidth="1"/>
    <col min="2" max="2" width="6.7109375" customWidth="1"/>
    <col min="3" max="8" width="25.7109375" style="2" customWidth="1"/>
    <col min="9" max="9" width="29.7109375" style="2" customWidth="1"/>
    <col min="10" max="10" width="25.7109375" style="2" customWidth="1"/>
    <col min="11" max="11" width="31" style="2" customWidth="1"/>
    <col min="12" max="12" width="31.7109375" style="2" customWidth="1"/>
    <col min="13" max="13" width="28.28515625" customWidth="1"/>
  </cols>
  <sheetData>
    <row r="1" spans="1:28" ht="9.9499999999999993" customHeight="1">
      <c r="A1" s="13"/>
      <c r="B1" s="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3"/>
    </row>
    <row r="2" spans="1:28" ht="20.100000000000001" customHeight="1">
      <c r="A2" s="13"/>
      <c r="O2" s="13"/>
      <c r="AB2" s="17"/>
    </row>
    <row r="3" spans="1:28" s="4" customFormat="1" ht="20.100000000000001" customHeight="1">
      <c r="A3" s="14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O3" s="14"/>
      <c r="AB3" s="19"/>
    </row>
    <row r="4" spans="1:28">
      <c r="A4" s="13"/>
      <c r="C4" s="16" t="s">
        <v>1</v>
      </c>
      <c r="D4" s="25"/>
      <c r="E4" s="17"/>
      <c r="O4" s="13"/>
      <c r="AB4" s="21"/>
    </row>
    <row r="5" spans="1:28">
      <c r="A5" s="13"/>
      <c r="C5" s="18" t="s">
        <v>2</v>
      </c>
      <c r="D5" s="19" t="s">
        <v>3</v>
      </c>
      <c r="O5" s="13"/>
      <c r="AB5" s="21"/>
    </row>
    <row r="6" spans="1:28">
      <c r="A6" s="13"/>
      <c r="C6" s="20">
        <v>1</v>
      </c>
      <c r="D6" s="21" t="s">
        <v>4</v>
      </c>
      <c r="O6" s="13"/>
      <c r="AB6" s="21"/>
    </row>
    <row r="7" spans="1:28">
      <c r="A7" s="13"/>
      <c r="C7" s="20">
        <v>2</v>
      </c>
      <c r="D7" s="21" t="s">
        <v>5</v>
      </c>
      <c r="O7" s="13"/>
      <c r="AB7" s="32"/>
    </row>
    <row r="8" spans="1:28">
      <c r="A8" s="13"/>
      <c r="C8" s="20">
        <v>3</v>
      </c>
      <c r="D8" s="21" t="s">
        <v>4</v>
      </c>
      <c r="O8" s="13"/>
      <c r="AB8" s="32"/>
    </row>
    <row r="9" spans="1:28">
      <c r="A9" s="13"/>
      <c r="C9" s="22">
        <v>4</v>
      </c>
      <c r="D9" s="23" t="s">
        <v>6</v>
      </c>
      <c r="O9" s="13"/>
      <c r="AB9" s="32"/>
    </row>
    <row r="10" spans="1:28">
      <c r="A10" s="13"/>
      <c r="O10" s="13"/>
      <c r="AB10" s="21"/>
    </row>
    <row r="11" spans="1:28" s="3" customFormat="1" ht="20.100000000000001" customHeight="1">
      <c r="A11" s="36"/>
      <c r="C11" s="56" t="s">
        <v>7</v>
      </c>
      <c r="D11" s="56"/>
      <c r="O11" s="36"/>
      <c r="AB11" s="21"/>
    </row>
    <row r="12" spans="1:28">
      <c r="A12" s="13"/>
      <c r="C12" s="16" t="s">
        <v>8</v>
      </c>
      <c r="D12" s="25"/>
      <c r="E12" s="25"/>
      <c r="F12" s="25"/>
      <c r="G12" s="25"/>
      <c r="H12" s="17"/>
      <c r="I12" s="17"/>
      <c r="J12" s="17"/>
      <c r="K12" s="17"/>
      <c r="L12" s="17"/>
      <c r="O12" s="13"/>
      <c r="AB12" s="21"/>
    </row>
    <row r="13" spans="1:28">
      <c r="A13" s="13"/>
      <c r="C13" s="26" t="s">
        <v>9</v>
      </c>
      <c r="D13" s="60" t="s">
        <v>10</v>
      </c>
      <c r="E13" s="12" t="s">
        <v>11</v>
      </c>
      <c r="F13" s="12" t="s">
        <v>12</v>
      </c>
      <c r="G13" s="12" t="s">
        <v>13</v>
      </c>
      <c r="H13" s="27" t="s">
        <v>14</v>
      </c>
      <c r="I13" s="27" t="s">
        <v>15</v>
      </c>
      <c r="J13" s="27" t="s">
        <v>16</v>
      </c>
      <c r="K13" s="27" t="s">
        <v>17</v>
      </c>
      <c r="L13" s="27" t="s">
        <v>16</v>
      </c>
      <c r="O13" s="13"/>
      <c r="AB13" s="32"/>
    </row>
    <row r="14" spans="1:28">
      <c r="A14" s="13"/>
      <c r="C14" s="20">
        <v>1</v>
      </c>
      <c r="D14" s="61"/>
      <c r="E14" s="1" t="s">
        <v>18</v>
      </c>
      <c r="F14" s="1" t="s">
        <v>19</v>
      </c>
      <c r="G14" s="1" t="s">
        <v>20</v>
      </c>
      <c r="H14" s="28" t="s">
        <v>21</v>
      </c>
      <c r="I14" s="28"/>
      <c r="J14" s="28"/>
      <c r="K14" s="28"/>
      <c r="L14" s="28"/>
      <c r="O14" s="13"/>
      <c r="AB14" s="32"/>
    </row>
    <row r="15" spans="1:28">
      <c r="A15" s="13"/>
      <c r="C15" s="20">
        <v>3</v>
      </c>
      <c r="D15" s="61"/>
      <c r="E15" s="1" t="s">
        <v>22</v>
      </c>
      <c r="F15" s="1" t="s">
        <v>23</v>
      </c>
      <c r="G15" s="1" t="s">
        <v>24</v>
      </c>
      <c r="H15" s="28" t="s">
        <v>25</v>
      </c>
      <c r="I15" s="28"/>
      <c r="J15" s="28"/>
      <c r="K15" s="28"/>
      <c r="L15" s="28"/>
      <c r="O15" s="13"/>
      <c r="AB15" s="23"/>
    </row>
    <row r="16" spans="1:28">
      <c r="A16" s="13"/>
      <c r="C16" s="20">
        <v>4</v>
      </c>
      <c r="D16" s="61"/>
      <c r="E16" s="1" t="s">
        <v>26</v>
      </c>
      <c r="F16" s="1" t="s">
        <v>27</v>
      </c>
      <c r="G16" s="1" t="s">
        <v>28</v>
      </c>
      <c r="H16" s="28" t="s">
        <v>29</v>
      </c>
      <c r="I16" s="28"/>
      <c r="J16" s="28"/>
      <c r="K16" s="28"/>
      <c r="L16" s="28"/>
      <c r="O16" s="13"/>
    </row>
    <row r="17" spans="1:15">
      <c r="A17" s="13"/>
      <c r="C17" s="20">
        <v>2</v>
      </c>
      <c r="D17" s="61"/>
      <c r="E17" s="1" t="s">
        <v>30</v>
      </c>
      <c r="F17" s="1" t="s">
        <v>31</v>
      </c>
      <c r="G17" s="1" t="s">
        <v>32</v>
      </c>
      <c r="H17" s="28" t="s">
        <v>33</v>
      </c>
      <c r="I17" s="28"/>
      <c r="J17" s="28"/>
      <c r="K17" s="28"/>
      <c r="L17" s="28"/>
      <c r="O17" s="13"/>
    </row>
    <row r="18" spans="1:15">
      <c r="A18" s="13"/>
      <c r="C18" s="20">
        <v>2</v>
      </c>
      <c r="D18" s="61"/>
      <c r="E18" s="1" t="s">
        <v>34</v>
      </c>
      <c r="F18" s="1" t="s">
        <v>35</v>
      </c>
      <c r="G18" s="1" t="s">
        <v>36</v>
      </c>
      <c r="H18" s="28" t="s">
        <v>37</v>
      </c>
      <c r="I18" s="28"/>
      <c r="J18" s="28"/>
      <c r="K18" s="28"/>
      <c r="L18" s="28"/>
      <c r="O18" s="13"/>
    </row>
    <row r="19" spans="1:15">
      <c r="A19" s="13"/>
      <c r="C19" s="20">
        <v>3</v>
      </c>
      <c r="D19" s="61"/>
      <c r="E19" s="1" t="s">
        <v>38</v>
      </c>
      <c r="F19" s="1" t="s">
        <v>39</v>
      </c>
      <c r="G19" s="1" t="s">
        <v>40</v>
      </c>
      <c r="H19" s="28" t="s">
        <v>41</v>
      </c>
      <c r="I19" s="28"/>
      <c r="J19" s="28"/>
      <c r="K19" s="28"/>
      <c r="L19" s="28"/>
      <c r="O19" s="13"/>
    </row>
    <row r="20" spans="1:15">
      <c r="A20" s="13"/>
      <c r="C20" s="20">
        <v>1</v>
      </c>
      <c r="D20" s="61"/>
      <c r="E20" s="1" t="s">
        <v>42</v>
      </c>
      <c r="F20" s="1" t="s">
        <v>43</v>
      </c>
      <c r="G20" s="1" t="s">
        <v>44</v>
      </c>
      <c r="H20" s="28" t="s">
        <v>45</v>
      </c>
      <c r="I20" s="28"/>
      <c r="J20" s="28"/>
      <c r="K20" s="28"/>
      <c r="L20" s="28"/>
      <c r="O20" s="13"/>
    </row>
    <row r="21" spans="1:15">
      <c r="A21" s="13"/>
      <c r="C21" s="22">
        <v>4</v>
      </c>
      <c r="D21" s="62"/>
      <c r="E21" s="29" t="s">
        <v>46</v>
      </c>
      <c r="F21" s="29" t="s">
        <v>47</v>
      </c>
      <c r="G21" s="29" t="s">
        <v>48</v>
      </c>
      <c r="H21" s="30" t="s">
        <v>49</v>
      </c>
      <c r="I21" s="30"/>
      <c r="J21" s="30"/>
      <c r="K21" s="30"/>
      <c r="L21" s="30"/>
      <c r="O21" s="13"/>
    </row>
    <row r="22" spans="1:15">
      <c r="A22" s="13"/>
      <c r="H22" s="24"/>
      <c r="I22" s="24"/>
      <c r="J22" s="24"/>
      <c r="K22" s="24"/>
      <c r="L22" s="24"/>
      <c r="O22" s="13"/>
    </row>
    <row r="23" spans="1:15" s="4" customFormat="1" ht="20.100000000000001" customHeight="1">
      <c r="A23" s="14"/>
      <c r="C23" s="56" t="s">
        <v>50</v>
      </c>
      <c r="D23" s="3"/>
      <c r="E23" s="3"/>
      <c r="F23" s="3"/>
      <c r="G23" s="3"/>
      <c r="H23" s="3"/>
      <c r="I23" s="3"/>
      <c r="J23" s="3"/>
      <c r="K23" s="3"/>
      <c r="L23" s="3"/>
      <c r="O23" s="14"/>
    </row>
    <row r="24" spans="1:15">
      <c r="A24" s="13"/>
      <c r="C24" s="16" t="s">
        <v>51</v>
      </c>
      <c r="D24" s="25"/>
      <c r="E24" s="17"/>
      <c r="O24" s="13"/>
    </row>
    <row r="25" spans="1:15">
      <c r="A25" s="13"/>
      <c r="C25" s="18" t="s">
        <v>52</v>
      </c>
      <c r="D25" s="57" t="s">
        <v>53</v>
      </c>
      <c r="E25" s="19" t="s">
        <v>54</v>
      </c>
      <c r="O25" s="13"/>
    </row>
    <row r="26" spans="1:15">
      <c r="A26" s="13"/>
      <c r="C26" s="20">
        <v>1</v>
      </c>
      <c r="D26" s="58"/>
      <c r="E26" s="21"/>
      <c r="O26" s="13"/>
    </row>
    <row r="27" spans="1:15">
      <c r="A27" s="13"/>
      <c r="C27" s="20">
        <v>2</v>
      </c>
      <c r="D27" s="58"/>
      <c r="E27" s="21"/>
      <c r="O27" s="13"/>
    </row>
    <row r="28" spans="1:15">
      <c r="A28" s="13"/>
      <c r="C28" s="20">
        <v>3</v>
      </c>
      <c r="D28" s="58"/>
      <c r="E28" s="21"/>
      <c r="O28" s="13"/>
    </row>
    <row r="29" spans="1:15">
      <c r="A29" s="13"/>
      <c r="C29" s="22">
        <v>4</v>
      </c>
      <c r="D29" s="59"/>
      <c r="E29" s="23"/>
      <c r="O29" s="13"/>
    </row>
    <row r="30" spans="1:15">
      <c r="A30" s="13"/>
      <c r="O30" s="13"/>
    </row>
    <row r="31" spans="1:15" s="3" customFormat="1" ht="20.100000000000001" customHeight="1">
      <c r="A31" s="36"/>
      <c r="C31" s="56" t="s">
        <v>55</v>
      </c>
      <c r="O31" s="36"/>
    </row>
    <row r="32" spans="1:15">
      <c r="A32" s="13"/>
      <c r="C32" s="16" t="s">
        <v>56</v>
      </c>
      <c r="D32" s="25"/>
      <c r="E32" s="25"/>
      <c r="F32" s="25"/>
      <c r="G32" s="25"/>
      <c r="H32" s="25"/>
      <c r="I32" s="17"/>
      <c r="J32" s="17"/>
      <c r="K32" s="17"/>
      <c r="L32" s="17"/>
      <c r="M32" s="17"/>
      <c r="O32" s="13"/>
    </row>
    <row r="33" spans="1:15">
      <c r="A33" s="13"/>
      <c r="C33" s="18" t="s">
        <v>57</v>
      </c>
      <c r="D33" s="63" t="s">
        <v>58</v>
      </c>
      <c r="E33" s="10" t="s">
        <v>59</v>
      </c>
      <c r="F33" s="11" t="s">
        <v>60</v>
      </c>
      <c r="G33" s="11" t="s">
        <v>61</v>
      </c>
      <c r="H33" s="11" t="s">
        <v>62</v>
      </c>
      <c r="I33" s="19" t="s">
        <v>63</v>
      </c>
      <c r="J33" s="19" t="s">
        <v>64</v>
      </c>
      <c r="K33" s="19" t="s">
        <v>65</v>
      </c>
      <c r="L33" s="19" t="s">
        <v>66</v>
      </c>
      <c r="M33" s="19" t="s">
        <v>67</v>
      </c>
      <c r="O33" s="14"/>
    </row>
    <row r="34" spans="1:15">
      <c r="A34" s="13"/>
      <c r="C34" s="20">
        <v>1</v>
      </c>
      <c r="D34" s="61"/>
      <c r="E34" s="5"/>
      <c r="F34" s="7"/>
      <c r="G34" s="48"/>
      <c r="H34" s="7"/>
      <c r="I34" s="21"/>
      <c r="J34" s="21"/>
      <c r="K34" s="21"/>
      <c r="L34" s="21"/>
      <c r="M34" s="21"/>
      <c r="O34" s="13"/>
    </row>
    <row r="35" spans="1:15">
      <c r="A35" s="13"/>
      <c r="C35" s="20">
        <v>1</v>
      </c>
      <c r="D35" s="61"/>
      <c r="E35" s="5"/>
      <c r="F35" s="7"/>
      <c r="G35" s="48"/>
      <c r="H35" s="7"/>
      <c r="I35" s="21"/>
      <c r="J35" s="21"/>
      <c r="K35" s="21"/>
      <c r="L35" s="21"/>
      <c r="M35" s="21"/>
      <c r="O35" s="13"/>
    </row>
    <row r="36" spans="1:15">
      <c r="A36" s="13"/>
      <c r="C36" s="20">
        <v>1</v>
      </c>
      <c r="D36" s="61"/>
      <c r="E36" s="5"/>
      <c r="F36" s="7"/>
      <c r="G36" s="48"/>
      <c r="H36" s="7"/>
      <c r="I36" s="21"/>
      <c r="J36" s="21"/>
      <c r="K36" s="21"/>
      <c r="L36" s="21"/>
      <c r="M36" s="21"/>
      <c r="O36" s="13"/>
    </row>
    <row r="37" spans="1:15">
      <c r="A37" s="13"/>
      <c r="C37" s="31">
        <v>2</v>
      </c>
      <c r="D37" s="64"/>
      <c r="E37" s="5"/>
      <c r="F37" s="9"/>
      <c r="G37" s="48"/>
      <c r="H37" s="9"/>
      <c r="I37" s="32"/>
      <c r="J37" s="32"/>
      <c r="K37" s="32"/>
      <c r="L37" s="32"/>
      <c r="M37" s="32"/>
      <c r="O37" s="13"/>
    </row>
    <row r="38" spans="1:15">
      <c r="A38" s="13"/>
      <c r="C38" s="31">
        <v>2</v>
      </c>
      <c r="D38" s="64"/>
      <c r="E38" s="5"/>
      <c r="F38" s="9"/>
      <c r="G38" s="48"/>
      <c r="H38" s="9"/>
      <c r="I38" s="32"/>
      <c r="J38" s="32"/>
      <c r="K38" s="32"/>
      <c r="L38" s="32"/>
      <c r="M38" s="32"/>
      <c r="O38" s="13"/>
    </row>
    <row r="39" spans="1:15">
      <c r="A39" s="13"/>
      <c r="C39" s="31">
        <v>2</v>
      </c>
      <c r="D39" s="64"/>
      <c r="E39" s="5"/>
      <c r="F39" s="9"/>
      <c r="G39" s="48"/>
      <c r="H39" s="9"/>
      <c r="I39" s="32"/>
      <c r="J39" s="32"/>
      <c r="K39" s="32"/>
      <c r="L39" s="32"/>
      <c r="M39" s="32"/>
      <c r="O39" s="13"/>
    </row>
    <row r="40" spans="1:15">
      <c r="A40" s="13"/>
      <c r="C40" s="20">
        <v>3</v>
      </c>
      <c r="D40" s="61"/>
      <c r="E40" s="5"/>
      <c r="F40" s="7"/>
      <c r="G40" s="48"/>
      <c r="H40" s="7"/>
      <c r="I40" s="21"/>
      <c r="J40" s="21"/>
      <c r="K40" s="21"/>
      <c r="L40" s="21"/>
      <c r="M40" s="21"/>
      <c r="O40" s="13"/>
    </row>
    <row r="41" spans="1:15">
      <c r="A41" s="13"/>
      <c r="C41" s="20">
        <v>3</v>
      </c>
      <c r="D41" s="61"/>
      <c r="E41" s="5"/>
      <c r="F41" s="7"/>
      <c r="G41" s="48"/>
      <c r="H41" s="7"/>
      <c r="I41" s="21"/>
      <c r="J41" s="21"/>
      <c r="K41" s="21"/>
      <c r="L41" s="21"/>
      <c r="M41" s="21"/>
      <c r="O41" s="36"/>
    </row>
    <row r="42" spans="1:15">
      <c r="A42" s="13"/>
      <c r="C42" s="20">
        <v>3</v>
      </c>
      <c r="D42" s="61"/>
      <c r="E42" s="5"/>
      <c r="F42" s="7"/>
      <c r="G42" s="48"/>
      <c r="H42" s="7"/>
      <c r="I42" s="21"/>
      <c r="J42" s="21"/>
      <c r="K42" s="21"/>
      <c r="L42" s="21"/>
      <c r="M42" s="21"/>
      <c r="O42" s="13"/>
    </row>
    <row r="43" spans="1:15">
      <c r="A43" s="13"/>
      <c r="C43" s="31">
        <v>4</v>
      </c>
      <c r="D43" s="64"/>
      <c r="E43" s="5"/>
      <c r="F43" s="9"/>
      <c r="G43" s="48"/>
      <c r="H43" s="9"/>
      <c r="I43" s="32"/>
      <c r="J43" s="32"/>
      <c r="K43" s="32"/>
      <c r="L43" s="32"/>
      <c r="M43" s="32"/>
      <c r="O43" s="14"/>
    </row>
    <row r="44" spans="1:15">
      <c r="A44" s="13"/>
      <c r="C44" s="31">
        <v>4</v>
      </c>
      <c r="D44" s="64"/>
      <c r="E44" s="5"/>
      <c r="F44" s="9"/>
      <c r="G44" s="48"/>
      <c r="H44" s="9"/>
      <c r="I44" s="32"/>
      <c r="J44" s="32"/>
      <c r="K44" s="32"/>
      <c r="L44" s="32"/>
      <c r="M44" s="32"/>
      <c r="O44" s="13"/>
    </row>
    <row r="45" spans="1:15">
      <c r="A45" s="13"/>
      <c r="C45" s="22">
        <v>4</v>
      </c>
      <c r="D45" s="62"/>
      <c r="E45" s="33"/>
      <c r="F45" s="34"/>
      <c r="G45" s="49"/>
      <c r="H45" s="34"/>
      <c r="I45" s="23"/>
      <c r="J45" s="23"/>
      <c r="K45" s="23"/>
      <c r="L45" s="23"/>
      <c r="M45" s="23"/>
      <c r="O45" s="13"/>
    </row>
    <row r="46" spans="1:15">
      <c r="A46" s="13"/>
      <c r="E46" s="35"/>
      <c r="O46" s="13"/>
    </row>
    <row r="47" spans="1:15" s="4" customFormat="1" ht="20.100000000000001" customHeight="1">
      <c r="A47" s="14"/>
      <c r="C47" s="56" t="s">
        <v>68</v>
      </c>
      <c r="D47" s="3"/>
      <c r="E47" s="3"/>
      <c r="F47" s="3"/>
      <c r="G47" s="3"/>
      <c r="H47" s="3"/>
      <c r="I47" s="3"/>
      <c r="J47" s="3"/>
      <c r="K47" s="3"/>
      <c r="L47" s="3"/>
      <c r="O47" s="13"/>
    </row>
    <row r="48" spans="1:15">
      <c r="A48" s="13"/>
      <c r="C48" s="16" t="s">
        <v>69</v>
      </c>
      <c r="D48" s="25"/>
      <c r="E48" s="25"/>
      <c r="F48" s="37"/>
      <c r="G48" s="25"/>
      <c r="H48" s="17"/>
      <c r="I48" s="17"/>
      <c r="J48" s="17"/>
      <c r="K48" s="17"/>
      <c r="L48" s="17"/>
      <c r="M48" s="17"/>
      <c r="O48" s="13"/>
    </row>
    <row r="49" spans="1:15">
      <c r="A49" s="13"/>
      <c r="C49" s="26" t="s">
        <v>70</v>
      </c>
      <c r="D49" s="60" t="s">
        <v>71</v>
      </c>
      <c r="E49" s="12" t="s">
        <v>72</v>
      </c>
      <c r="F49" s="12" t="s">
        <v>73</v>
      </c>
      <c r="G49" s="12" t="s">
        <v>74</v>
      </c>
      <c r="H49" s="27" t="s">
        <v>61</v>
      </c>
      <c r="I49" s="27" t="s">
        <v>75</v>
      </c>
      <c r="J49" s="27" t="s">
        <v>76</v>
      </c>
      <c r="K49" s="27" t="s">
        <v>77</v>
      </c>
      <c r="L49" s="27" t="s">
        <v>78</v>
      </c>
      <c r="M49" s="27" t="s">
        <v>79</v>
      </c>
      <c r="O49" s="13"/>
    </row>
    <row r="50" spans="1:15">
      <c r="A50" s="13"/>
      <c r="C50" s="20"/>
      <c r="D50" s="61"/>
      <c r="E50" s="1"/>
      <c r="F50" s="5"/>
      <c r="G50" s="1"/>
      <c r="H50" s="21"/>
      <c r="I50" s="21"/>
      <c r="J50" s="21"/>
      <c r="K50" s="21"/>
      <c r="L50" s="21"/>
      <c r="M50" s="21"/>
      <c r="O50" s="13"/>
    </row>
    <row r="51" spans="1:15">
      <c r="A51" s="13"/>
      <c r="C51" s="20"/>
      <c r="D51" s="61"/>
      <c r="E51" s="1"/>
      <c r="F51" s="5"/>
      <c r="G51" s="1"/>
      <c r="H51" s="21"/>
      <c r="I51" s="21"/>
      <c r="J51" s="21"/>
      <c r="K51" s="21"/>
      <c r="L51" s="21"/>
      <c r="M51" s="21"/>
      <c r="O51" s="36"/>
    </row>
    <row r="52" spans="1:15">
      <c r="A52" s="40"/>
      <c r="C52" s="20"/>
      <c r="D52" s="61"/>
      <c r="E52" s="1"/>
      <c r="F52" s="5"/>
      <c r="G52" s="1"/>
      <c r="H52" s="21"/>
      <c r="I52" s="21"/>
      <c r="J52" s="21"/>
      <c r="K52" s="21"/>
      <c r="L52" s="21"/>
      <c r="M52" s="21"/>
      <c r="O52" s="14"/>
    </row>
    <row r="53" spans="1:15">
      <c r="A53" s="13"/>
      <c r="C53" s="31"/>
      <c r="D53" s="64"/>
      <c r="E53" s="39"/>
      <c r="F53" s="8"/>
      <c r="G53" s="39"/>
      <c r="H53" s="32"/>
      <c r="I53" s="32"/>
      <c r="J53" s="32"/>
      <c r="K53" s="32"/>
      <c r="L53" s="32"/>
      <c r="M53" s="32"/>
      <c r="O53" s="14"/>
    </row>
    <row r="54" spans="1:15">
      <c r="A54" s="13"/>
      <c r="C54" s="22"/>
      <c r="D54" s="62"/>
      <c r="E54" s="29"/>
      <c r="F54" s="33"/>
      <c r="G54" s="29"/>
      <c r="H54" s="23"/>
      <c r="I54" s="23"/>
      <c r="J54" s="23"/>
      <c r="K54" s="23"/>
      <c r="L54" s="23"/>
      <c r="M54" s="23"/>
      <c r="O54" s="14"/>
    </row>
    <row r="55" spans="1:15">
      <c r="A55" s="13"/>
      <c r="E55" s="35"/>
      <c r="G55" s="52"/>
      <c r="O55" s="13"/>
    </row>
    <row r="56" spans="1:15" s="4" customFormat="1" ht="20.100000000000001" customHeight="1">
      <c r="A56" s="14"/>
      <c r="C56" s="3" t="s">
        <v>80</v>
      </c>
      <c r="D56" s="3"/>
      <c r="E56" s="3"/>
      <c r="F56" s="3"/>
      <c r="G56" s="3"/>
      <c r="H56" s="3"/>
      <c r="I56" s="3"/>
      <c r="J56" s="3"/>
      <c r="K56" s="3"/>
      <c r="L56" s="3"/>
      <c r="O56" s="14"/>
    </row>
    <row r="57" spans="1:15">
      <c r="A57" s="13"/>
      <c r="C57" s="16" t="s">
        <v>81</v>
      </c>
      <c r="D57" s="25"/>
      <c r="E57" s="25"/>
      <c r="F57" s="25"/>
      <c r="G57" s="17"/>
      <c r="O57" s="13"/>
    </row>
    <row r="58" spans="1:15">
      <c r="A58" s="13"/>
      <c r="C58" s="18" t="s">
        <v>82</v>
      </c>
      <c r="D58" s="63"/>
      <c r="E58" s="10" t="s">
        <v>83</v>
      </c>
      <c r="F58" s="11" t="s">
        <v>84</v>
      </c>
      <c r="G58" s="19" t="s">
        <v>85</v>
      </c>
      <c r="O58" s="13"/>
    </row>
    <row r="59" spans="1:15">
      <c r="A59" s="13"/>
      <c r="C59" s="20" t="s">
        <v>30</v>
      </c>
      <c r="D59" s="61"/>
      <c r="E59" s="5">
        <v>44788</v>
      </c>
      <c r="F59" s="6" t="s">
        <v>86</v>
      </c>
      <c r="G59" s="21" t="s">
        <v>87</v>
      </c>
      <c r="O59" s="13"/>
    </row>
    <row r="60" spans="1:15">
      <c r="A60" s="13"/>
      <c r="C60" s="20" t="s">
        <v>26</v>
      </c>
      <c r="D60" s="61"/>
      <c r="E60" s="5">
        <v>44800</v>
      </c>
      <c r="F60" s="7" t="s">
        <v>88</v>
      </c>
      <c r="G60" s="21" t="s">
        <v>89</v>
      </c>
      <c r="O60" s="13"/>
    </row>
    <row r="61" spans="1:15">
      <c r="A61" s="13"/>
      <c r="C61" s="20" t="s">
        <v>34</v>
      </c>
      <c r="D61" s="61"/>
      <c r="E61" s="5">
        <v>44800</v>
      </c>
      <c r="F61" s="7" t="s">
        <v>90</v>
      </c>
      <c r="G61" s="21" t="s">
        <v>91</v>
      </c>
      <c r="O61" s="13"/>
    </row>
    <row r="62" spans="1:15">
      <c r="A62" s="13"/>
      <c r="C62" s="31" t="s">
        <v>18</v>
      </c>
      <c r="D62" s="64"/>
      <c r="E62" s="8">
        <v>44804</v>
      </c>
      <c r="F62" s="9" t="s">
        <v>92</v>
      </c>
      <c r="G62" s="32" t="s">
        <v>93</v>
      </c>
      <c r="O62" s="13"/>
    </row>
    <row r="63" spans="1:15">
      <c r="A63" s="13"/>
      <c r="C63" s="31" t="s">
        <v>22</v>
      </c>
      <c r="D63" s="64"/>
      <c r="E63" s="8">
        <v>44805</v>
      </c>
      <c r="F63" s="9" t="s">
        <v>94</v>
      </c>
      <c r="G63" s="32" t="s">
        <v>95</v>
      </c>
      <c r="O63" s="13"/>
    </row>
    <row r="64" spans="1:15">
      <c r="A64" s="13"/>
      <c r="C64" s="31" t="s">
        <v>22</v>
      </c>
      <c r="D64" s="64"/>
      <c r="E64" s="8">
        <v>44836</v>
      </c>
      <c r="F64" s="9" t="s">
        <v>96</v>
      </c>
      <c r="G64" s="32" t="s">
        <v>95</v>
      </c>
      <c r="O64" s="13"/>
    </row>
    <row r="65" spans="1:15">
      <c r="A65" s="13"/>
      <c r="C65" s="22" t="s">
        <v>46</v>
      </c>
      <c r="D65" s="62"/>
      <c r="E65" s="33">
        <v>44836</v>
      </c>
      <c r="F65" s="34" t="s">
        <v>97</v>
      </c>
      <c r="G65" s="23" t="s">
        <v>98</v>
      </c>
      <c r="O65" s="13"/>
    </row>
    <row r="66" spans="1:15">
      <c r="A66" s="13"/>
      <c r="E66" s="35"/>
      <c r="G66" s="52"/>
      <c r="O66" s="13"/>
    </row>
    <row r="67" spans="1:15" s="4" customFormat="1" ht="20.100000000000001" customHeight="1">
      <c r="A67" s="14"/>
      <c r="C67" s="3" t="s">
        <v>99</v>
      </c>
      <c r="D67" s="3"/>
      <c r="E67" s="3"/>
      <c r="F67" s="3"/>
      <c r="G67" s="3"/>
      <c r="H67" s="3"/>
      <c r="I67" s="3"/>
      <c r="J67" s="3"/>
      <c r="K67" s="3"/>
      <c r="L67" s="3"/>
      <c r="O67" s="14"/>
    </row>
    <row r="68" spans="1:15">
      <c r="A68" s="13"/>
      <c r="C68" s="16" t="s">
        <v>100</v>
      </c>
      <c r="D68" s="25"/>
      <c r="E68" s="17"/>
      <c r="O68" s="13"/>
    </row>
    <row r="69" spans="1:15">
      <c r="A69" s="13"/>
      <c r="C69" s="18" t="s">
        <v>101</v>
      </c>
      <c r="D69" s="57"/>
      <c r="E69" s="19" t="s">
        <v>102</v>
      </c>
      <c r="O69" s="13"/>
    </row>
    <row r="70" spans="1:15">
      <c r="A70" s="13"/>
      <c r="C70" s="41" t="s">
        <v>26</v>
      </c>
      <c r="D70" s="65"/>
      <c r="E70" s="42">
        <v>1500000</v>
      </c>
      <c r="O70" s="13"/>
    </row>
    <row r="71" spans="1:15">
      <c r="A71" s="13"/>
      <c r="C71" s="22" t="s">
        <v>46</v>
      </c>
      <c r="D71" s="59"/>
      <c r="E71" s="38">
        <v>1800000</v>
      </c>
      <c r="O71" s="13"/>
    </row>
    <row r="72" spans="1:15">
      <c r="A72" s="13"/>
      <c r="O72" s="13"/>
    </row>
    <row r="73" spans="1:15" s="4" customFormat="1" ht="20.100000000000001" customHeight="1">
      <c r="A73" s="14"/>
      <c r="C73" s="3" t="s">
        <v>103</v>
      </c>
      <c r="D73" s="3"/>
      <c r="E73" s="3"/>
      <c r="F73" s="3"/>
      <c r="G73" s="3"/>
      <c r="H73" s="3"/>
      <c r="I73" s="3"/>
      <c r="J73" s="55"/>
      <c r="K73" s="3"/>
      <c r="L73" s="3"/>
      <c r="O73" s="14"/>
    </row>
    <row r="74" spans="1:15">
      <c r="A74" s="13"/>
      <c r="C74" s="16" t="s">
        <v>104</v>
      </c>
      <c r="D74" s="25"/>
      <c r="E74" s="17"/>
      <c r="O74" s="13"/>
    </row>
    <row r="75" spans="1:15">
      <c r="A75" s="13"/>
      <c r="C75" s="26" t="s">
        <v>105</v>
      </c>
      <c r="D75" s="66"/>
      <c r="E75" s="27" t="s">
        <v>106</v>
      </c>
      <c r="O75" s="13"/>
    </row>
    <row r="76" spans="1:15">
      <c r="A76" s="13"/>
      <c r="C76" s="20" t="s">
        <v>22</v>
      </c>
      <c r="D76" s="58"/>
      <c r="E76" s="45">
        <v>38477</v>
      </c>
      <c r="O76" s="13"/>
    </row>
    <row r="77" spans="1:15">
      <c r="A77" s="13"/>
      <c r="C77" s="22" t="s">
        <v>38</v>
      </c>
      <c r="D77" s="59"/>
      <c r="E77" s="46">
        <v>30407</v>
      </c>
      <c r="O77" s="13"/>
    </row>
    <row r="78" spans="1:15">
      <c r="A78" s="13"/>
      <c r="E78" s="35"/>
      <c r="O78" s="13"/>
    </row>
    <row r="79" spans="1:15" s="4" customFormat="1" ht="20.100000000000001" customHeight="1">
      <c r="A79" s="14"/>
      <c r="C79" s="3" t="s">
        <v>107</v>
      </c>
      <c r="D79" s="3"/>
      <c r="E79" s="3"/>
      <c r="F79" s="3"/>
      <c r="G79" s="3"/>
      <c r="H79" s="3"/>
      <c r="I79" s="3"/>
      <c r="J79" s="3"/>
      <c r="K79" s="3"/>
      <c r="L79" s="3"/>
      <c r="O79" s="54"/>
    </row>
    <row r="80" spans="1:15">
      <c r="A80" s="13"/>
      <c r="C80" s="16" t="s">
        <v>108</v>
      </c>
      <c r="D80" s="25"/>
      <c r="E80" s="25"/>
      <c r="F80" s="25"/>
      <c r="G80" s="25"/>
      <c r="H80" s="25"/>
      <c r="I80" s="25"/>
      <c r="J80" s="25"/>
      <c r="K80" s="25"/>
      <c r="L80" s="17"/>
      <c r="O80" s="13"/>
    </row>
    <row r="81" spans="1:15">
      <c r="A81" s="13"/>
      <c r="C81" s="26" t="s">
        <v>109</v>
      </c>
      <c r="D81" s="60"/>
      <c r="E81" s="12" t="s">
        <v>110</v>
      </c>
      <c r="F81" s="12" t="s">
        <v>111</v>
      </c>
      <c r="G81" s="12" t="s">
        <v>112</v>
      </c>
      <c r="H81" s="12" t="s">
        <v>113</v>
      </c>
      <c r="I81" s="12" t="s">
        <v>114</v>
      </c>
      <c r="J81" s="12" t="s">
        <v>115</v>
      </c>
      <c r="K81" s="12" t="s">
        <v>116</v>
      </c>
      <c r="L81" s="27" t="s">
        <v>117</v>
      </c>
      <c r="O81" s="13"/>
    </row>
    <row r="82" spans="1:15">
      <c r="A82" s="13"/>
      <c r="C82" s="20" t="s">
        <v>22</v>
      </c>
      <c r="D82" s="61"/>
      <c r="E82" s="1" t="s">
        <v>118</v>
      </c>
      <c r="F82" s="5">
        <v>44847</v>
      </c>
      <c r="G82" s="5" t="s">
        <v>119</v>
      </c>
      <c r="H82" s="1" t="s">
        <v>120</v>
      </c>
      <c r="I82" s="50">
        <f>(G34*F91)+(G38*F92)</f>
        <v>0</v>
      </c>
      <c r="J82" s="50">
        <f>I82*0.19</f>
        <v>0</v>
      </c>
      <c r="K82" s="50">
        <f>I82+J82</f>
        <v>0</v>
      </c>
      <c r="L82" s="21" t="s">
        <v>121</v>
      </c>
      <c r="O82" s="13"/>
    </row>
    <row r="83" spans="1:15">
      <c r="A83" s="13"/>
      <c r="C83" s="20" t="s">
        <v>38</v>
      </c>
      <c r="D83" s="61"/>
      <c r="E83" s="1" t="s">
        <v>122</v>
      </c>
      <c r="F83" s="5">
        <v>44848</v>
      </c>
      <c r="G83" s="5" t="s">
        <v>123</v>
      </c>
      <c r="H83" s="1" t="s">
        <v>124</v>
      </c>
      <c r="I83" s="50">
        <f>G39</f>
        <v>0</v>
      </c>
      <c r="J83" s="50">
        <f t="shared" ref="J83:J86" si="0">I83*0.19</f>
        <v>0</v>
      </c>
      <c r="K83" s="50">
        <f t="shared" ref="K83:K86" si="1">I83+J83</f>
        <v>0</v>
      </c>
      <c r="L83" s="21" t="s">
        <v>125</v>
      </c>
      <c r="O83" s="13"/>
    </row>
    <row r="84" spans="1:15">
      <c r="A84" s="13"/>
      <c r="C84" s="20" t="s">
        <v>22</v>
      </c>
      <c r="D84" s="61"/>
      <c r="E84" s="1" t="s">
        <v>126</v>
      </c>
      <c r="F84" s="5">
        <v>44848</v>
      </c>
      <c r="G84" s="5" t="s">
        <v>119</v>
      </c>
      <c r="H84" s="1" t="s">
        <v>127</v>
      </c>
      <c r="I84" s="50">
        <v>6952.85</v>
      </c>
      <c r="J84" s="50">
        <f t="shared" si="0"/>
        <v>1321.0415</v>
      </c>
      <c r="K84" s="50">
        <f t="shared" si="1"/>
        <v>8273.8914999999997</v>
      </c>
      <c r="L84" s="21" t="s">
        <v>128</v>
      </c>
      <c r="O84" s="13"/>
    </row>
    <row r="85" spans="1:15">
      <c r="A85" s="13"/>
      <c r="C85" s="20" t="s">
        <v>38</v>
      </c>
      <c r="D85" s="61"/>
      <c r="E85" s="1" t="s">
        <v>129</v>
      </c>
      <c r="F85" s="5">
        <v>44849</v>
      </c>
      <c r="G85" s="5" t="s">
        <v>123</v>
      </c>
      <c r="H85" s="1" t="s">
        <v>130</v>
      </c>
      <c r="I85" s="50">
        <f>(G43*F96)+(G44*F97)+(G39*F98)+(G40*F99)</f>
        <v>0</v>
      </c>
      <c r="J85" s="50">
        <f t="shared" si="0"/>
        <v>0</v>
      </c>
      <c r="K85" s="50">
        <f t="shared" si="1"/>
        <v>0</v>
      </c>
      <c r="L85" s="21" t="s">
        <v>131</v>
      </c>
      <c r="O85" s="13"/>
    </row>
    <row r="86" spans="1:15">
      <c r="A86" s="13"/>
      <c r="C86" s="22" t="s">
        <v>22</v>
      </c>
      <c r="D86" s="62"/>
      <c r="E86" s="29" t="s">
        <v>132</v>
      </c>
      <c r="F86" s="33">
        <v>44867</v>
      </c>
      <c r="G86" s="33" t="s">
        <v>133</v>
      </c>
      <c r="H86" s="29" t="s">
        <v>134</v>
      </c>
      <c r="I86" s="51">
        <f>(G45*F100)</f>
        <v>0</v>
      </c>
      <c r="J86" s="51">
        <f t="shared" si="0"/>
        <v>0</v>
      </c>
      <c r="K86" s="51">
        <f t="shared" si="1"/>
        <v>0</v>
      </c>
      <c r="L86" s="23" t="s">
        <v>125</v>
      </c>
      <c r="O86" s="13"/>
    </row>
    <row r="87" spans="1:15">
      <c r="A87" s="13"/>
      <c r="E87" s="35"/>
      <c r="G87" s="44"/>
      <c r="O87" s="13"/>
    </row>
    <row r="88" spans="1:15" s="4" customFormat="1" ht="20.100000000000001" customHeight="1">
      <c r="A88" s="14"/>
      <c r="C88" s="3" t="s">
        <v>135</v>
      </c>
      <c r="D88" s="3"/>
      <c r="E88" s="3"/>
      <c r="F88" s="3"/>
      <c r="G88" s="3"/>
      <c r="H88" s="3"/>
      <c r="I88" s="3"/>
      <c r="J88" s="3"/>
      <c r="K88" s="3"/>
      <c r="L88" s="3"/>
      <c r="O88" s="14"/>
    </row>
    <row r="89" spans="1:15">
      <c r="A89" s="13"/>
      <c r="C89" s="16" t="s">
        <v>136</v>
      </c>
      <c r="D89" s="25"/>
      <c r="E89" s="25"/>
      <c r="F89" s="17"/>
      <c r="O89" s="13"/>
    </row>
    <row r="90" spans="1:15">
      <c r="A90" s="13"/>
      <c r="C90" s="26" t="s">
        <v>137</v>
      </c>
      <c r="D90" s="60"/>
      <c r="E90" s="12" t="s">
        <v>138</v>
      </c>
      <c r="F90" s="27" t="s">
        <v>139</v>
      </c>
      <c r="O90" s="13"/>
    </row>
    <row r="91" spans="1:15">
      <c r="A91" s="13"/>
      <c r="C91" s="20" t="s">
        <v>118</v>
      </c>
      <c r="D91" s="61"/>
      <c r="E91" s="1" t="s">
        <v>140</v>
      </c>
      <c r="F91" s="47">
        <v>3</v>
      </c>
      <c r="O91" s="13"/>
    </row>
    <row r="92" spans="1:15">
      <c r="A92" s="13"/>
      <c r="C92" s="20" t="s">
        <v>118</v>
      </c>
      <c r="D92" s="61"/>
      <c r="E92" s="1" t="s">
        <v>141</v>
      </c>
      <c r="F92" s="47">
        <v>2</v>
      </c>
      <c r="O92" s="13"/>
    </row>
    <row r="93" spans="1:15">
      <c r="A93" s="13"/>
      <c r="C93" s="20" t="s">
        <v>122</v>
      </c>
      <c r="D93" s="61"/>
      <c r="E93" s="1" t="s">
        <v>142</v>
      </c>
      <c r="F93" s="47">
        <v>1</v>
      </c>
      <c r="O93" s="13"/>
    </row>
    <row r="94" spans="1:15">
      <c r="A94" s="13"/>
      <c r="C94" s="20" t="s">
        <v>126</v>
      </c>
      <c r="D94" s="61"/>
      <c r="E94" s="1" t="s">
        <v>143</v>
      </c>
      <c r="F94" s="47">
        <v>5</v>
      </c>
      <c r="O94" s="13"/>
    </row>
    <row r="95" spans="1:15">
      <c r="A95" s="13"/>
      <c r="C95" s="31" t="s">
        <v>126</v>
      </c>
      <c r="D95" s="64"/>
      <c r="E95" s="39" t="s">
        <v>140</v>
      </c>
      <c r="F95" s="53">
        <v>4</v>
      </c>
      <c r="O95" s="13"/>
    </row>
    <row r="96" spans="1:15">
      <c r="A96" s="13"/>
      <c r="C96" s="31" t="s">
        <v>129</v>
      </c>
      <c r="D96" s="64"/>
      <c r="E96" s="39" t="s">
        <v>144</v>
      </c>
      <c r="F96" s="53">
        <v>3</v>
      </c>
      <c r="O96" s="13"/>
    </row>
    <row r="97" spans="1:15">
      <c r="A97" s="13"/>
      <c r="C97" s="31" t="s">
        <v>129</v>
      </c>
      <c r="D97" s="64"/>
      <c r="E97" s="39" t="s">
        <v>145</v>
      </c>
      <c r="F97" s="53">
        <v>2</v>
      </c>
      <c r="O97" s="13"/>
    </row>
    <row r="98" spans="1:15">
      <c r="A98" s="13"/>
      <c r="C98" s="31" t="s">
        <v>129</v>
      </c>
      <c r="D98" s="64"/>
      <c r="E98" s="39" t="s">
        <v>142</v>
      </c>
      <c r="F98" s="53">
        <v>1</v>
      </c>
      <c r="O98" s="13"/>
    </row>
    <row r="99" spans="1:15">
      <c r="A99" s="13"/>
      <c r="C99" s="31" t="s">
        <v>129</v>
      </c>
      <c r="D99" s="64"/>
      <c r="E99" s="39" t="s">
        <v>146</v>
      </c>
      <c r="F99" s="53">
        <v>5</v>
      </c>
      <c r="O99" s="13"/>
    </row>
    <row r="100" spans="1:15">
      <c r="A100" s="13"/>
      <c r="C100" s="22" t="s">
        <v>132</v>
      </c>
      <c r="D100" s="62"/>
      <c r="E100" s="29" t="s">
        <v>147</v>
      </c>
      <c r="F100" s="43">
        <v>4</v>
      </c>
      <c r="O100" s="13"/>
    </row>
    <row r="101" spans="1:15">
      <c r="A101" s="13"/>
      <c r="O101" s="13"/>
    </row>
    <row r="102" spans="1:15" s="4" customFormat="1" ht="20.100000000000001" customHeight="1">
      <c r="A102" s="14"/>
      <c r="C102" s="3" t="s">
        <v>148</v>
      </c>
      <c r="D102" s="3"/>
      <c r="E102" s="3"/>
      <c r="F102" s="3"/>
      <c r="G102" s="3"/>
      <c r="H102" s="3"/>
      <c r="I102" s="3"/>
      <c r="J102" s="3"/>
      <c r="K102" s="3"/>
      <c r="L102" s="3"/>
      <c r="O102" s="14"/>
    </row>
    <row r="103" spans="1:15">
      <c r="A103" s="13"/>
      <c r="C103" s="16" t="s">
        <v>149</v>
      </c>
      <c r="D103" s="25"/>
      <c r="E103" s="17"/>
      <c r="O103" s="13"/>
    </row>
    <row r="104" spans="1:15">
      <c r="A104" s="13"/>
      <c r="C104" s="26" t="s">
        <v>150</v>
      </c>
      <c r="D104" s="66"/>
      <c r="E104" s="27" t="s">
        <v>109</v>
      </c>
      <c r="O104" s="13"/>
    </row>
    <row r="105" spans="1:15">
      <c r="A105" s="13"/>
      <c r="C105" s="20" t="s">
        <v>26</v>
      </c>
      <c r="D105" s="58"/>
      <c r="E105" s="45" t="s">
        <v>118</v>
      </c>
      <c r="O105" s="13"/>
    </row>
    <row r="106" spans="1:15">
      <c r="A106" s="13"/>
      <c r="C106" s="22" t="s">
        <v>46</v>
      </c>
      <c r="D106" s="59"/>
      <c r="E106" s="46" t="s">
        <v>129</v>
      </c>
      <c r="O106" s="13"/>
    </row>
    <row r="107" spans="1:15">
      <c r="A107" s="13"/>
      <c r="E107" s="35"/>
      <c r="O107" s="13"/>
    </row>
    <row r="108" spans="1:15">
      <c r="A108" s="13"/>
      <c r="E108" s="35"/>
      <c r="O108" s="13"/>
    </row>
    <row r="109" spans="1:15">
      <c r="A109" s="13"/>
      <c r="E109" s="35"/>
      <c r="O109" s="13"/>
    </row>
    <row r="110" spans="1:15">
      <c r="A110" s="13"/>
      <c r="E110" s="35"/>
      <c r="O110" s="13"/>
    </row>
    <row r="111" spans="1:15">
      <c r="A111" s="13"/>
      <c r="E111" s="35"/>
      <c r="O111" s="13"/>
    </row>
    <row r="112" spans="1:15">
      <c r="A112" s="13"/>
      <c r="E112" s="35"/>
      <c r="O112" s="13"/>
    </row>
    <row r="113" spans="1:15">
      <c r="A113" s="13"/>
      <c r="E113" s="35"/>
      <c r="O113" s="13"/>
    </row>
    <row r="114" spans="1:15">
      <c r="A114" s="13"/>
      <c r="E114" s="35"/>
      <c r="O114" s="13"/>
    </row>
    <row r="115" spans="1:15">
      <c r="A115" s="13"/>
      <c r="E115" s="35"/>
      <c r="O115" s="13"/>
    </row>
    <row r="116" spans="1:15">
      <c r="A116" s="13"/>
      <c r="E116" s="35"/>
      <c r="O116" s="13"/>
    </row>
    <row r="117" spans="1:15">
      <c r="A117" s="13"/>
      <c r="E117" s="35"/>
      <c r="O117" s="13"/>
    </row>
    <row r="118" spans="1:15">
      <c r="A118" s="13"/>
      <c r="E118" s="35"/>
      <c r="O118" s="13"/>
    </row>
    <row r="119" spans="1:15">
      <c r="A119" s="13"/>
      <c r="E119" s="35"/>
      <c r="O119" s="13"/>
    </row>
    <row r="120" spans="1:15">
      <c r="A120" s="13"/>
      <c r="E120" s="35"/>
      <c r="O120" s="13"/>
    </row>
    <row r="121" spans="1:15">
      <c r="A121" s="13"/>
      <c r="E121" s="35"/>
      <c r="O121" s="13"/>
    </row>
    <row r="122" spans="1:15">
      <c r="A122" s="13"/>
      <c r="E122" s="35"/>
      <c r="O122" s="13"/>
    </row>
    <row r="123" spans="1:15">
      <c r="A123" s="13"/>
      <c r="E123" s="35"/>
      <c r="O123" s="13"/>
    </row>
    <row r="124" spans="1:15">
      <c r="A124" s="13"/>
      <c r="E124" s="35"/>
      <c r="O124" s="13"/>
    </row>
    <row r="125" spans="1:15">
      <c r="A125" s="13"/>
      <c r="E125" s="35"/>
      <c r="O125" s="13"/>
    </row>
    <row r="126" spans="1:15">
      <c r="A126" s="13"/>
      <c r="E126" s="35"/>
      <c r="O126" s="13"/>
    </row>
    <row r="127" spans="1:15">
      <c r="A127" s="13"/>
      <c r="E127" s="35"/>
      <c r="O127" s="13"/>
    </row>
    <row r="128" spans="1:15">
      <c r="A128" s="13"/>
      <c r="E128" s="35"/>
      <c r="O128" s="13"/>
    </row>
    <row r="129" spans="1:15">
      <c r="A129" s="13"/>
      <c r="E129" s="35"/>
      <c r="O129" s="13"/>
    </row>
    <row r="130" spans="1:15">
      <c r="A130" s="13"/>
      <c r="E130" s="35"/>
      <c r="O130" s="13"/>
    </row>
    <row r="131" spans="1:15">
      <c r="A131" s="13"/>
      <c r="E131" s="35"/>
      <c r="O131" s="13"/>
    </row>
    <row r="132" spans="1:15">
      <c r="A132" s="13"/>
      <c r="O132" s="13"/>
    </row>
    <row r="133" spans="1:15" ht="9.9499999999999993" customHeight="1">
      <c r="A133" s="13"/>
      <c r="B133" s="1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3"/>
    </row>
  </sheetData>
  <hyperlinks>
    <hyperlink ref="H14" r:id="rId1" xr:uid="{00000000-0004-0000-0000-000000000000}"/>
    <hyperlink ref="H15" r:id="rId2" xr:uid="{00000000-0004-0000-0000-000001000000}"/>
    <hyperlink ref="H16" r:id="rId3" xr:uid="{00000000-0004-0000-0000-000002000000}"/>
    <hyperlink ref="H21" r:id="rId4" xr:uid="{00000000-0004-0000-0000-000003000000}"/>
    <hyperlink ref="H17" r:id="rId5" xr:uid="{00000000-0004-0000-0000-000004000000}"/>
    <hyperlink ref="H20" r:id="rId6" display="jorge@" xr:uid="{00000000-0004-0000-0000-000005000000}"/>
  </hyperlinks>
  <printOptions horizontalCentered="1"/>
  <pageMargins left="0.39370078740157483" right="0.39370078740157483" top="0.39370078740157483" bottom="0.39370078740157483" header="0.31496062992125984" footer="0.31496062992125984"/>
  <pageSetup scale="4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ALBEIRO RAMOS</dc:creator>
  <cp:keywords/>
  <dc:description/>
  <cp:lastModifiedBy>Juan Sebastian Roa Sanchez</cp:lastModifiedBy>
  <cp:revision/>
  <dcterms:created xsi:type="dcterms:W3CDTF">2021-04-25T15:50:11Z</dcterms:created>
  <dcterms:modified xsi:type="dcterms:W3CDTF">2024-08-03T13:07:49Z</dcterms:modified>
  <cp:category/>
  <cp:contentStatus/>
</cp:coreProperties>
</file>