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Ver.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2" l="1"/>
  <c r="J2" i="2"/>
  <c r="J3" i="2"/>
  <c r="J4" i="2"/>
  <c r="J5" i="2"/>
  <c r="J6" i="2"/>
  <c r="J9" i="2"/>
  <c r="J10" i="2"/>
  <c r="J11" i="2"/>
  <c r="J12" i="2"/>
  <c r="J13" i="2"/>
  <c r="J14" i="2"/>
  <c r="J15" i="2"/>
  <c r="J16" i="2"/>
  <c r="J17" i="2"/>
  <c r="J18" i="2"/>
  <c r="J19" i="2"/>
  <c r="J20" i="2"/>
  <c r="J23" i="2"/>
  <c r="J24" i="2"/>
  <c r="J27" i="2"/>
  <c r="J28" i="2"/>
  <c r="J29" i="2"/>
  <c r="J30" i="2"/>
  <c r="J31" i="2"/>
  <c r="J34" i="2"/>
  <c r="J35" i="2"/>
  <c r="J38" i="2"/>
  <c r="J39" i="2"/>
  <c r="J40" i="2"/>
  <c r="J41" i="2"/>
  <c r="J44" i="2"/>
  <c r="J45" i="2"/>
  <c r="J48" i="2"/>
  <c r="J49" i="2"/>
  <c r="J50" i="2"/>
  <c r="I65" i="2"/>
  <c r="J56" i="2"/>
  <c r="J57" i="2"/>
  <c r="J58" i="2"/>
  <c r="J59" i="2"/>
  <c r="J60" i="2"/>
  <c r="J61" i="2"/>
  <c r="F45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<sst xmlns="http://schemas.openxmlformats.org/spreadsheetml/2006/main" count="508" uniqueCount="242">
  <si>
    <t>Quantity</t>
  </si>
  <si>
    <t>Item</t>
  </si>
  <si>
    <t>Link</t>
  </si>
  <si>
    <t>CPOL-EUSMCB</t>
  </si>
  <si>
    <t>C-EUC0805</t>
  </si>
  <si>
    <t>CPOL-US153CLV-0405</t>
  </si>
  <si>
    <t>DIODE-MINIMELF</t>
  </si>
  <si>
    <t>MYSMD_PB157</t>
  </si>
  <si>
    <t>LMV358MMX</t>
  </si>
  <si>
    <t>MC33269ST-3.3T3</t>
  </si>
  <si>
    <t>ATMEGA16U2-MU</t>
  </si>
  <si>
    <t>74LVC1G125DCK</t>
  </si>
  <si>
    <t>PINHD-2X3</t>
  </si>
  <si>
    <t>MYCON2_USB-MINI-B</t>
  </si>
  <si>
    <t>R-EU_R0805</t>
  </si>
  <si>
    <t>WE-CBF_0805</t>
  </si>
  <si>
    <t>LEDCHIP-LED0805</t>
  </si>
  <si>
    <t>FE05-1</t>
  </si>
  <si>
    <t>PMOSSOT23</t>
  </si>
  <si>
    <t>ATSAM3X/AAU</t>
  </si>
  <si>
    <t>MCP2551</t>
  </si>
  <si>
    <t>LCD_DISPLAY</t>
  </si>
  <si>
    <t>CRYSTAL-3.2-2.5</t>
  </si>
  <si>
    <t>RESONATOR_EPSON_FC_145</t>
  </si>
  <si>
    <t>http://www.digikey.com/product-detail/en/MC33269ST-3.3T3G/MC33269ST-3.3T3GOSCT-ND/2120818</t>
  </si>
  <si>
    <t>http://www.digikey.com/product-detail/en/ATMEGA16U2-MU/ATMEGA16U2-MU-ND/2050821</t>
  </si>
  <si>
    <t>Unit Price</t>
  </si>
  <si>
    <t>Extended Price</t>
  </si>
  <si>
    <t>ATMega16U2</t>
  </si>
  <si>
    <t>http://www.digikey.com/product-detail/en/MCP2551T-I%2FSN/MCP2551T-I%2FSNTR-ND/509535</t>
  </si>
  <si>
    <t>CAN Transceiver</t>
  </si>
  <si>
    <t>http://www.digikey.com/product-detail/en/TLF1963TBATMA1/TLF1963TBATMA1CT-ND/5052570</t>
  </si>
  <si>
    <t>Voltage Regulator</t>
  </si>
  <si>
    <t>3.3V Regulator</t>
  </si>
  <si>
    <t>http://www.digikey.com/product-detail/en/ATSAM3X8EA-AU/ATSAM3X8EA-AU-ND/3128687</t>
  </si>
  <si>
    <t>ATSAM3X</t>
  </si>
  <si>
    <t>http://www.digikey.com/product-detail/en/SN74LVC1G125DCKR/296-11604-1-ND/385743</t>
  </si>
  <si>
    <t>5.5V Buffer</t>
  </si>
  <si>
    <t>http://www.digikey.com/product-detail/en/77313-422R06LF/609-4517-ND/2665635</t>
  </si>
  <si>
    <t>2x3 Pin Header</t>
  </si>
  <si>
    <t>http://www.digikey.com/product-detail/en/1050170001/WM1399CT-ND/2350885</t>
  </si>
  <si>
    <t>USB Micro</t>
  </si>
  <si>
    <t>http://www.digikey.com/product-detail/en/CD1206-S01575/CD1206-S01575CT-ND/3741949</t>
  </si>
  <si>
    <t>CD1206-S01575CT-ND</t>
  </si>
  <si>
    <t>http://www.digikey.com/product-detail/en/LMV358MMX%2FNOPB/LMV358MMX%2FNOPBCT-ND/3527087</t>
  </si>
  <si>
    <t>Opamp</t>
  </si>
  <si>
    <t>MF-MSMF050-2 500mA</t>
  </si>
  <si>
    <t>http://www.digikey.com/product-detail/en/MF-MSMF050-2/MF-MSMF050-2CT-ND/662842</t>
  </si>
  <si>
    <t>Diode</t>
  </si>
  <si>
    <t>Resetable Fuse</t>
  </si>
  <si>
    <t>http://www.digikey.com/product-detail/en/FDN340P/FDN340PCT-ND/965604</t>
  </si>
  <si>
    <t>FDN340PCT-ND</t>
  </si>
  <si>
    <t>DigiKey Part Number</t>
  </si>
  <si>
    <t>Eagle Number</t>
  </si>
  <si>
    <t>MOSFETs</t>
  </si>
  <si>
    <t>http://www.digikey.com/product-detail/en/SFM210-LPSE-D05-ST-BK/S9275-ND/2039579</t>
  </si>
  <si>
    <t>S9275-ND</t>
  </si>
  <si>
    <t>Pin Header</t>
  </si>
  <si>
    <t>DNP -Pin Header</t>
  </si>
  <si>
    <t>Unsure</t>
  </si>
  <si>
    <t>22pF Capacitor</t>
  </si>
  <si>
    <t>22pF_NM Capacitor</t>
  </si>
  <si>
    <t>http://www.digikey.com/product-detail/en/C0805C220J5GACTU/399-1113-1-ND/411388</t>
  </si>
  <si>
    <t>399-1113-1-ND</t>
  </si>
  <si>
    <t>http://www.digikey.com/product-detail/en/C0805C105K4RACTU/399-1284-1-ND/416060</t>
  </si>
  <si>
    <t>399-1284-1-ND</t>
  </si>
  <si>
    <t>.1uF Capacitor</t>
  </si>
  <si>
    <t>1uF Capacitor</t>
  </si>
  <si>
    <t>http://www.digikey.com/product-detail/en/CL21B104KBCNNNC/1276-1003-1-ND/3889089</t>
  </si>
  <si>
    <t>1276-1003-1-ND</t>
  </si>
  <si>
    <t>0R</t>
  </si>
  <si>
    <t>0 Resistor</t>
  </si>
  <si>
    <t>3.5k</t>
  </si>
  <si>
    <t>JR1 : 0R : R0805 : SmartPrj</t>
  </si>
  <si>
    <t>R4 : 100K : R0805 : SmartPrj</t>
  </si>
  <si>
    <t>R5 : 39R 1% : R0805 : SmartPrj</t>
  </si>
  <si>
    <t>R6 : 39R 1% : R0805 : SmartPrj</t>
  </si>
  <si>
    <t>R7 : 6k8 1% : R0805 : SmartPrj</t>
  </si>
  <si>
    <t>R8 : 0R_NM : R0805 : SmartPrj</t>
  </si>
  <si>
    <t>R9 : 1M_NM : R0805 : SmartPrj</t>
  </si>
  <si>
    <t>R13 : 10K : R0805 : SmartPrj</t>
  </si>
  <si>
    <t>R14 : 1K : R0805 : SmartPrj</t>
  </si>
  <si>
    <t>R15 : 1K : R0805 : SmartPrj</t>
  </si>
  <si>
    <t>R16 : 3.5K : R0805 : SmartPrj</t>
  </si>
  <si>
    <t>R17 : 1K : R0805 : SmartPrj</t>
  </si>
  <si>
    <t>R18 : 10K : R0805 : SmartPrj</t>
  </si>
  <si>
    <t>R19 : 22R : R0805 : SmartPrj</t>
  </si>
  <si>
    <t>R20 : 22R : R0805 : SmartPrj</t>
  </si>
  <si>
    <t>R21 : 1K : R0805 : SmartPrj</t>
  </si>
  <si>
    <t>R22 : 50 : R0805 : SmartPrj</t>
  </si>
  <si>
    <t>R23 : 1K : R0805 : SmartPrj</t>
  </si>
  <si>
    <t>R24 : 50 : R0805 : SmartPrj</t>
  </si>
  <si>
    <t>R25 : 120 : R0805 : SmartPrj</t>
  </si>
  <si>
    <t>R26 : 50 : R0805 : SmartPrj</t>
  </si>
  <si>
    <t>R27 : 50 : R0805 : SmartPrj</t>
  </si>
  <si>
    <t>R28 : 120 : R0805 : SmartPrj</t>
  </si>
  <si>
    <t>R99 : 10K : R0805 : SmartPrj</t>
  </si>
  <si>
    <t>22r</t>
  </si>
  <si>
    <t>39R</t>
  </si>
  <si>
    <t>100K</t>
  </si>
  <si>
    <t>6k8</t>
  </si>
  <si>
    <t>1k</t>
  </si>
  <si>
    <t>120 Resistor</t>
  </si>
  <si>
    <t>50 Resistor</t>
  </si>
  <si>
    <t>0RNM</t>
  </si>
  <si>
    <t>1MNM</t>
  </si>
  <si>
    <t>10k</t>
  </si>
  <si>
    <t>22 Resistor</t>
  </si>
  <si>
    <t>39 Resistor</t>
  </si>
  <si>
    <t>NM 0 Resistor</t>
  </si>
  <si>
    <t>1k Resistor</t>
  </si>
  <si>
    <t>3.5k Resistor</t>
  </si>
  <si>
    <t>6.8k Resistor</t>
  </si>
  <si>
    <t>10k Resistor</t>
  </si>
  <si>
    <t>100k Resistor</t>
  </si>
  <si>
    <t>1M_NM Resistor</t>
  </si>
  <si>
    <t>http://www.digikey.com/product-detail/en/MCR10EZPJ000/RHM0.0ARCT-ND/1214418</t>
  </si>
  <si>
    <t>RHM0.0ARCT-ND</t>
  </si>
  <si>
    <t>http://www.digikey.com/product-detail/en/MCR10EZPF22R0/RHM22.0CRCT-ND/1214182</t>
  </si>
  <si>
    <t>RHM22.0CRCT-ND</t>
  </si>
  <si>
    <t>RHM39CPCT-ND</t>
  </si>
  <si>
    <t>http://www.digikey.com/product-detail/en/MCR10ERTJ390/RHM39CPCT-ND/4085192</t>
  </si>
  <si>
    <t>http://www.digikey.com/product-detail/en/ESR10EZPF49R9/RHM49.9AECT-ND/1983860</t>
  </si>
  <si>
    <t>RHM49.9AECT-ND</t>
  </si>
  <si>
    <t>http://www.digikey.com/product-detail/en/ESR10EZPJ121/RHM120KCT-ND/1762959</t>
  </si>
  <si>
    <t>RHM120KCT-ND</t>
  </si>
  <si>
    <t>RHM1.00KCHCT-ND</t>
  </si>
  <si>
    <t>http://www.digikey.com/product-detail/en/MCR10ERTF1001/RHM1.00KCHCT-ND/2796512</t>
  </si>
  <si>
    <t>RHM3.48KBLDKR-ND</t>
  </si>
  <si>
    <t>http://www.digikey.com/product-detail/en/TRR10EZPF3481/RHM3.48KBLDKR-ND/2293399</t>
  </si>
  <si>
    <t>http://www.digikey.com/product-detail/en/RC2012F682CS/1276-5320-1-ND/3968292</t>
  </si>
  <si>
    <t>1276-5320-1-ND</t>
  </si>
  <si>
    <t>http://www.digikey.com/product-detail/en/MCR10ERTF1002/RHM10.0KCHCT-ND/2796513</t>
  </si>
  <si>
    <t>RHM10.0KCHCT-ND</t>
  </si>
  <si>
    <t>RHM100KCHCT-ND</t>
  </si>
  <si>
    <t>http://www.digikey.com/product-detail/en/MCR10ERTF1003/RHM100KCHCT-ND/2796514</t>
  </si>
  <si>
    <t>http://www.digikey.com/product-detail/en/KTR10EZPF1004/RHM1.00MAHCT-ND/1983952</t>
  </si>
  <si>
    <t>RHM1.00MAHCT-ND</t>
  </si>
  <si>
    <t>http://www.digikey.com/product-detail/en/MH2029-300Y/MH2029-300YCT-ND/3741761</t>
  </si>
  <si>
    <t>MH2029-300YCT-ND</t>
  </si>
  <si>
    <t>Ferrite Bead</t>
  </si>
  <si>
    <t>DNP Stuff</t>
  </si>
  <si>
    <t>WM1399CT-ND</t>
  </si>
  <si>
    <t>609-4517-ND</t>
  </si>
  <si>
    <t>296-11604-1-ND</t>
  </si>
  <si>
    <t>ATSAM3X8EA-AU-ND</t>
  </si>
  <si>
    <t>ATMEGA16U2-MU-ND</t>
  </si>
  <si>
    <t>MC33269ST-3.3T3GOSCT-ND</t>
  </si>
  <si>
    <t>LMV358MMX/NOPBCT-ND</t>
  </si>
  <si>
    <t>TLF1963TBATMA1CT-ND</t>
  </si>
  <si>
    <t>MCP2551T-I/SNTR-ND</t>
  </si>
  <si>
    <t>32k Crystal</t>
  </si>
  <si>
    <t>http://www.digikey.com/product-detail/en/LTST-C170YKT/160-1175-1-ND/269247</t>
  </si>
  <si>
    <t>160-1175-1-ND</t>
  </si>
  <si>
    <t>Yellow LED's</t>
  </si>
  <si>
    <t>http://www.digikey.com/product-detail/en/403C35D12M00000/CTX839CT-ND/2293004</t>
  </si>
  <si>
    <t>12MHz crystal</t>
  </si>
  <si>
    <t>CTX839CT-ND</t>
  </si>
  <si>
    <t>16 MHz Crystal</t>
  </si>
  <si>
    <t>XC1810CT-ND</t>
  </si>
  <si>
    <t>http://www.digikey.com/product-detail/en/ECS-120-20-33-CKM-TR/XC1810CT-ND/2781935</t>
  </si>
  <si>
    <t>VARISTORCN0603</t>
  </si>
  <si>
    <t>Variable Resistor</t>
  </si>
  <si>
    <t>CG0603MLC-05ECT-ND</t>
  </si>
  <si>
    <t>http://www.digikey.com/product-detail/en/CG0603MLC-05E/CG0603MLC-05ECT-ND/3438061</t>
  </si>
  <si>
    <t>10uF Cap, tantalum</t>
  </si>
  <si>
    <t>http://www.digikey.com/product-detail/en/TCP0J106M8R/511-1447-1-ND/923745</t>
  </si>
  <si>
    <t>511-1447-1-ND</t>
  </si>
  <si>
    <t>http://www.digikey.com/product-detail/en/ASH7K-32.768KHZ-T/535-11455-1-ND/2673405</t>
  </si>
  <si>
    <t>535-11455-1-ND</t>
  </si>
  <si>
    <t>MF-MSMF050-2CT-ND</t>
  </si>
  <si>
    <t>http://www.digikey.com/product-detail/en/EEE-FPV100UAR/PCE4549CT-ND/1701048</t>
  </si>
  <si>
    <t>PCE4549CT-ND</t>
  </si>
  <si>
    <t>10uF alum cap</t>
  </si>
  <si>
    <t>Need to Find</t>
  </si>
  <si>
    <t>Button</t>
  </si>
  <si>
    <t>Total</t>
  </si>
  <si>
    <t>Part Ref</t>
  </si>
  <si>
    <t>Comments</t>
  </si>
  <si>
    <t>C23,24-NM</t>
  </si>
  <si>
    <t>X</t>
  </si>
  <si>
    <t>Ordered</t>
  </si>
  <si>
    <t>C(1:3),11,29,33</t>
  </si>
  <si>
    <t>x</t>
  </si>
  <si>
    <t>C43,44</t>
  </si>
  <si>
    <t>C(21:25),39,40</t>
  </si>
  <si>
    <t>C(4:10),(12:19),28,30,32,34,36,37</t>
  </si>
  <si>
    <t>C38</t>
  </si>
  <si>
    <t>Capacitors</t>
  </si>
  <si>
    <t>Resistors</t>
  </si>
  <si>
    <t>Inductors</t>
  </si>
  <si>
    <t>Z3,4</t>
  </si>
  <si>
    <t>L1,2,3,5</t>
  </si>
  <si>
    <t>JR1,R8</t>
  </si>
  <si>
    <t>R8-NM</t>
  </si>
  <si>
    <t>R13,18,99</t>
  </si>
  <si>
    <t>R22,24,26,27</t>
  </si>
  <si>
    <t>R25,28</t>
  </si>
  <si>
    <t>R14,15,17,21,23</t>
  </si>
  <si>
    <t>R19,20</t>
  </si>
  <si>
    <t>R5,6</t>
  </si>
  <si>
    <t>R9</t>
  </si>
  <si>
    <t>R4</t>
  </si>
  <si>
    <t>R7</t>
  </si>
  <si>
    <t>R16</t>
  </si>
  <si>
    <t>R9-NM</t>
  </si>
  <si>
    <t>J3</t>
  </si>
  <si>
    <t>Check DIM</t>
  </si>
  <si>
    <t>ICSP</t>
  </si>
  <si>
    <t>http://www.digikey.com/product-detail/en/67996-420HLF/609-3221-ND/1878553</t>
  </si>
  <si>
    <t>F2</t>
  </si>
  <si>
    <t>U1</t>
  </si>
  <si>
    <t>U2,4</t>
  </si>
  <si>
    <t>U3</t>
  </si>
  <si>
    <t>http://www.digikey.com/product-detail/en/PPPC052LFBN-RC/S7108-ND/810245</t>
  </si>
  <si>
    <t>U5</t>
  </si>
  <si>
    <t>IC6</t>
  </si>
  <si>
    <t>IC1</t>
  </si>
  <si>
    <t>IC4</t>
  </si>
  <si>
    <t>IC10</t>
  </si>
  <si>
    <t>D2</t>
  </si>
  <si>
    <t>T3</t>
  </si>
  <si>
    <t>RX1,TX1</t>
  </si>
  <si>
    <t>Display Connector</t>
  </si>
  <si>
    <t>IC#</t>
  </si>
  <si>
    <t>MISC</t>
  </si>
  <si>
    <t>DIODES</t>
  </si>
  <si>
    <t>U#</t>
  </si>
  <si>
    <t>Clocks</t>
  </si>
  <si>
    <t>Y1</t>
  </si>
  <si>
    <t>Y4</t>
  </si>
  <si>
    <t>Y2</t>
  </si>
  <si>
    <t>http://www.digikey.com/product-detail/en/ECS-160-20-33-TR/XC1137TR-ND/813224</t>
  </si>
  <si>
    <t>LMV358IDGKR</t>
  </si>
  <si>
    <t>296-13455-1-ND</t>
  </si>
  <si>
    <t>http://www.digikey.com/scripts/DkSearch/dksus.dll?Detail&amp;itemSeq=169632228&amp;uq=635635371363400194&amp;CSRT=16009087163214764923</t>
  </si>
  <si>
    <t>http://www.digikey.com/scripts/DkSearch/dksus.dll?Detail&amp;itemSeq=169439461&amp;uq=635635371363400194&amp;CSRT=16009087163214764923</t>
  </si>
  <si>
    <t>535-9541-1-ND</t>
  </si>
  <si>
    <t>Hardware</t>
  </si>
  <si>
    <t>3/8 in pan head phillips</t>
  </si>
  <si>
    <t>Sheet metal screws</t>
  </si>
  <si>
    <t>16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</si>
</sst>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8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8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8" fontId="0" fillId="0" borderId="7" xfId="0" applyNumberFormat="1" applyBorder="1"/>
    <xf numFmtId="0" fontId="0" fillId="0" borderId="8" xfId="0" applyBorder="1"/>
    <xf numFmtId="0" fontId="3" fillId="0" borderId="6" xfId="0" applyFont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80" builtinId="8" hidden="1"/>
    <cellStyle name="Hyperlink" xfId="1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A37" workbookViewId="0">
      <selection activeCell="C66" sqref="C66"/>
    </sheetView>
  </sheetViews>
  <sheetFormatPr baseColWidth="10" defaultRowHeight="15" x14ac:dyDescent="0"/>
  <cols>
    <col min="3" max="3" width="14.6640625" customWidth="1"/>
    <col min="4" max="4" width="29.6640625" customWidth="1"/>
    <col min="5" max="5" width="21.33203125" customWidth="1"/>
    <col min="6" max="6" width="21.5" customWidth="1"/>
    <col min="7" max="7" width="22.33203125" customWidth="1"/>
  </cols>
  <sheetData>
    <row r="1" spans="1:18">
      <c r="B1" s="2" t="s">
        <v>181</v>
      </c>
      <c r="C1" t="s">
        <v>178</v>
      </c>
      <c r="D1" t="s">
        <v>177</v>
      </c>
      <c r="E1" t="s">
        <v>1</v>
      </c>
      <c r="F1" t="s">
        <v>53</v>
      </c>
      <c r="G1" t="s">
        <v>52</v>
      </c>
      <c r="H1" t="s">
        <v>0</v>
      </c>
      <c r="I1" t="s">
        <v>26</v>
      </c>
      <c r="J1" t="s">
        <v>27</v>
      </c>
      <c r="K1" t="s">
        <v>2</v>
      </c>
    </row>
    <row r="2" spans="1:18">
      <c r="A2" s="4" t="s">
        <v>188</v>
      </c>
      <c r="B2" s="24" t="s">
        <v>180</v>
      </c>
      <c r="C2" s="6" t="s">
        <v>179</v>
      </c>
      <c r="D2" s="6" t="s">
        <v>185</v>
      </c>
      <c r="E2" s="6" t="s">
        <v>60</v>
      </c>
      <c r="F2" s="6" t="s">
        <v>4</v>
      </c>
      <c r="G2" s="6" t="s">
        <v>63</v>
      </c>
      <c r="H2" s="6">
        <v>5</v>
      </c>
      <c r="I2" s="7">
        <v>0.1</v>
      </c>
      <c r="J2" s="7">
        <f>I2*H2</f>
        <v>0.5</v>
      </c>
      <c r="K2" s="6" t="s">
        <v>62</v>
      </c>
      <c r="L2" s="6"/>
      <c r="M2" s="6"/>
      <c r="N2" s="6"/>
      <c r="O2" s="6"/>
      <c r="P2" s="6"/>
      <c r="Q2" s="8"/>
    </row>
    <row r="3" spans="1:18">
      <c r="A3" s="9"/>
      <c r="B3" s="23" t="s">
        <v>180</v>
      </c>
      <c r="C3" s="11"/>
      <c r="D3" s="11" t="s">
        <v>187</v>
      </c>
      <c r="E3" s="11" t="s">
        <v>67</v>
      </c>
      <c r="F3" s="11" t="s">
        <v>4</v>
      </c>
      <c r="G3" s="11" t="s">
        <v>65</v>
      </c>
      <c r="H3" s="11">
        <v>1</v>
      </c>
      <c r="I3" s="12">
        <v>0.12</v>
      </c>
      <c r="J3" s="12">
        <f t="shared" ref="J3:J60" si="0">I3*H3</f>
        <v>0.12</v>
      </c>
      <c r="K3" s="11" t="s">
        <v>64</v>
      </c>
      <c r="L3" s="11"/>
      <c r="M3" s="11"/>
      <c r="N3" s="11"/>
      <c r="O3" s="11"/>
      <c r="P3" s="11"/>
      <c r="Q3" s="13"/>
    </row>
    <row r="4" spans="1:18">
      <c r="A4" s="9"/>
      <c r="B4" s="23" t="s">
        <v>180</v>
      </c>
      <c r="C4" s="11"/>
      <c r="D4" s="11" t="s">
        <v>186</v>
      </c>
      <c r="E4" s="11" t="s">
        <v>66</v>
      </c>
      <c r="F4" s="11" t="s">
        <v>4</v>
      </c>
      <c r="G4" s="11" t="s">
        <v>69</v>
      </c>
      <c r="H4" s="11">
        <v>21</v>
      </c>
      <c r="I4" s="12">
        <v>0.1</v>
      </c>
      <c r="J4" s="12">
        <f t="shared" si="0"/>
        <v>2.1</v>
      </c>
      <c r="K4" s="11" t="s">
        <v>68</v>
      </c>
      <c r="L4" s="11"/>
      <c r="M4" s="11"/>
      <c r="N4" s="11"/>
      <c r="O4" s="11"/>
      <c r="P4" s="11"/>
      <c r="Q4" s="13"/>
    </row>
    <row r="5" spans="1:18">
      <c r="A5" s="9"/>
      <c r="B5" s="23" t="s">
        <v>183</v>
      </c>
      <c r="C5" s="11"/>
      <c r="D5" s="11" t="s">
        <v>182</v>
      </c>
      <c r="E5" s="11" t="s">
        <v>165</v>
      </c>
      <c r="F5" s="11" t="s">
        <v>3</v>
      </c>
      <c r="G5" s="11" t="s">
        <v>167</v>
      </c>
      <c r="H5" s="11">
        <v>6</v>
      </c>
      <c r="I5" s="12">
        <v>0.57999999999999996</v>
      </c>
      <c r="J5" s="12">
        <f t="shared" ref="J5:J6" si="1">I5*H5</f>
        <v>3.4799999999999995</v>
      </c>
      <c r="K5" s="11" t="s">
        <v>166</v>
      </c>
      <c r="L5" s="11"/>
      <c r="M5" s="11"/>
      <c r="N5" s="11"/>
      <c r="O5" s="11"/>
      <c r="P5" s="11"/>
      <c r="Q5" s="13"/>
    </row>
    <row r="6" spans="1:18">
      <c r="A6" s="14"/>
      <c r="B6" s="25" t="s">
        <v>180</v>
      </c>
      <c r="C6" s="15"/>
      <c r="D6" s="15" t="s">
        <v>184</v>
      </c>
      <c r="E6" s="15" t="s">
        <v>173</v>
      </c>
      <c r="F6" s="15" t="s">
        <v>5</v>
      </c>
      <c r="G6" s="15" t="s">
        <v>172</v>
      </c>
      <c r="H6" s="15">
        <v>2</v>
      </c>
      <c r="I6" s="16">
        <v>0.68</v>
      </c>
      <c r="J6" s="16">
        <f t="shared" si="1"/>
        <v>1.36</v>
      </c>
      <c r="K6" s="15" t="s">
        <v>171</v>
      </c>
      <c r="L6" s="15"/>
      <c r="M6" s="15"/>
      <c r="N6" s="15"/>
      <c r="O6" s="15"/>
      <c r="P6" s="15"/>
      <c r="Q6" s="17"/>
    </row>
    <row r="7" spans="1:18">
      <c r="B7" s="2"/>
      <c r="I7" s="1"/>
      <c r="J7" s="1"/>
    </row>
    <row r="8" spans="1:18">
      <c r="A8" s="4" t="s">
        <v>189</v>
      </c>
      <c r="B8" s="5"/>
      <c r="C8" s="6"/>
      <c r="D8" s="6"/>
      <c r="E8" s="6"/>
      <c r="F8" s="6"/>
      <c r="G8" s="6"/>
      <c r="H8" s="6"/>
      <c r="I8" s="7"/>
      <c r="J8" s="7"/>
      <c r="K8" s="6"/>
      <c r="L8" s="6"/>
      <c r="M8" s="6"/>
      <c r="N8" s="6"/>
      <c r="O8" s="6"/>
      <c r="P8" s="6"/>
      <c r="Q8" s="6"/>
      <c r="R8" s="8"/>
    </row>
    <row r="9" spans="1:18">
      <c r="A9" s="9"/>
      <c r="B9" s="23" t="s">
        <v>180</v>
      </c>
      <c r="C9" s="11" t="s">
        <v>194</v>
      </c>
      <c r="D9" s="11" t="s">
        <v>193</v>
      </c>
      <c r="E9" s="11" t="s">
        <v>71</v>
      </c>
      <c r="F9" s="11" t="s">
        <v>14</v>
      </c>
      <c r="G9" s="11" t="s">
        <v>117</v>
      </c>
      <c r="H9" s="11">
        <v>1</v>
      </c>
      <c r="I9" s="12">
        <v>0.1</v>
      </c>
      <c r="J9" s="12">
        <f t="shared" ref="J9:J19" si="2">I9*H9</f>
        <v>0.1</v>
      </c>
      <c r="K9" s="11" t="s">
        <v>116</v>
      </c>
      <c r="L9" s="11"/>
      <c r="M9" s="11"/>
      <c r="N9" s="11"/>
      <c r="O9" s="11"/>
      <c r="P9" s="11"/>
      <c r="Q9" s="11"/>
      <c r="R9" s="13"/>
    </row>
    <row r="10" spans="1:18">
      <c r="A10" s="9"/>
      <c r="B10" s="23" t="s">
        <v>180</v>
      </c>
      <c r="C10" s="11"/>
      <c r="D10" s="11" t="s">
        <v>199</v>
      </c>
      <c r="E10" s="11" t="s">
        <v>107</v>
      </c>
      <c r="F10" s="11" t="s">
        <v>14</v>
      </c>
      <c r="G10" s="11" t="s">
        <v>119</v>
      </c>
      <c r="H10" s="11">
        <v>2</v>
      </c>
      <c r="I10" s="12">
        <v>0.1</v>
      </c>
      <c r="J10" s="12">
        <f t="shared" si="2"/>
        <v>0.2</v>
      </c>
      <c r="K10" s="11" t="s">
        <v>118</v>
      </c>
      <c r="L10" s="11"/>
      <c r="M10" s="11"/>
      <c r="N10" s="11"/>
      <c r="O10" s="11"/>
      <c r="P10" s="11"/>
      <c r="Q10" s="11"/>
      <c r="R10" s="13"/>
    </row>
    <row r="11" spans="1:18">
      <c r="A11" s="9"/>
      <c r="B11" s="23" t="s">
        <v>180</v>
      </c>
      <c r="C11" s="11"/>
      <c r="D11" s="11" t="s">
        <v>200</v>
      </c>
      <c r="E11" s="11" t="s">
        <v>108</v>
      </c>
      <c r="F11" s="11" t="s">
        <v>14</v>
      </c>
      <c r="G11" s="11" t="s">
        <v>120</v>
      </c>
      <c r="H11" s="11">
        <v>2</v>
      </c>
      <c r="I11" s="12">
        <v>0.1</v>
      </c>
      <c r="J11" s="12">
        <f t="shared" si="2"/>
        <v>0.2</v>
      </c>
      <c r="K11" s="11" t="s">
        <v>121</v>
      </c>
      <c r="L11" s="11"/>
      <c r="M11" s="11"/>
      <c r="N11" s="11"/>
      <c r="O11" s="11"/>
      <c r="P11" s="11"/>
      <c r="Q11" s="11"/>
      <c r="R11" s="13"/>
    </row>
    <row r="12" spans="1:18">
      <c r="A12" s="9"/>
      <c r="B12" s="23" t="s">
        <v>180</v>
      </c>
      <c r="C12" s="11"/>
      <c r="D12" s="11" t="s">
        <v>196</v>
      </c>
      <c r="E12" s="11" t="s">
        <v>103</v>
      </c>
      <c r="F12" s="11" t="s">
        <v>14</v>
      </c>
      <c r="G12" s="11" t="s">
        <v>123</v>
      </c>
      <c r="H12" s="11">
        <v>4</v>
      </c>
      <c r="I12" s="12">
        <v>0.16</v>
      </c>
      <c r="J12" s="12">
        <f t="shared" si="2"/>
        <v>0.64</v>
      </c>
      <c r="K12" s="11" t="s">
        <v>122</v>
      </c>
      <c r="L12" s="11"/>
      <c r="M12" s="11"/>
      <c r="N12" s="11"/>
      <c r="O12" s="11"/>
      <c r="P12" s="11"/>
      <c r="Q12" s="11"/>
      <c r="R12" s="13"/>
    </row>
    <row r="13" spans="1:18">
      <c r="A13" s="9"/>
      <c r="B13" s="23" t="s">
        <v>180</v>
      </c>
      <c r="C13" s="11"/>
      <c r="D13" s="11" t="s">
        <v>197</v>
      </c>
      <c r="E13" s="11" t="s">
        <v>102</v>
      </c>
      <c r="F13" s="11" t="s">
        <v>14</v>
      </c>
      <c r="G13" s="11" t="s">
        <v>125</v>
      </c>
      <c r="H13" s="11">
        <v>2</v>
      </c>
      <c r="I13" s="12">
        <v>0.1</v>
      </c>
      <c r="J13" s="12">
        <f t="shared" si="2"/>
        <v>0.2</v>
      </c>
      <c r="K13" s="11" t="s">
        <v>124</v>
      </c>
      <c r="L13" s="11"/>
      <c r="M13" s="11"/>
      <c r="N13" s="11"/>
      <c r="O13" s="11"/>
      <c r="P13" s="11"/>
      <c r="Q13" s="11"/>
      <c r="R13" s="13"/>
    </row>
    <row r="14" spans="1:18">
      <c r="A14" s="9"/>
      <c r="B14" s="23" t="s">
        <v>180</v>
      </c>
      <c r="C14" s="11"/>
      <c r="D14" s="11" t="s">
        <v>198</v>
      </c>
      <c r="E14" s="11" t="s">
        <v>110</v>
      </c>
      <c r="F14" s="11" t="s">
        <v>14</v>
      </c>
      <c r="G14" s="11" t="s">
        <v>126</v>
      </c>
      <c r="H14" s="11">
        <v>5</v>
      </c>
      <c r="I14" s="12">
        <v>0.1</v>
      </c>
      <c r="J14" s="12">
        <f t="shared" si="2"/>
        <v>0.5</v>
      </c>
      <c r="K14" s="11" t="s">
        <v>127</v>
      </c>
      <c r="L14" s="11"/>
      <c r="M14" s="11"/>
      <c r="N14" s="11"/>
      <c r="O14" s="11"/>
      <c r="P14" s="11"/>
      <c r="Q14" s="11"/>
      <c r="R14" s="13"/>
    </row>
    <row r="15" spans="1:18">
      <c r="A15" s="9"/>
      <c r="B15" s="23" t="s">
        <v>180</v>
      </c>
      <c r="C15" s="11"/>
      <c r="D15" s="11" t="s">
        <v>204</v>
      </c>
      <c r="E15" s="11" t="s">
        <v>111</v>
      </c>
      <c r="F15" s="11" t="s">
        <v>14</v>
      </c>
      <c r="G15" s="11" t="s">
        <v>128</v>
      </c>
      <c r="H15" s="11">
        <v>1</v>
      </c>
      <c r="I15" s="12">
        <v>0.28999999999999998</v>
      </c>
      <c r="J15" s="12">
        <f t="shared" si="2"/>
        <v>0.28999999999999998</v>
      </c>
      <c r="K15" s="11" t="s">
        <v>129</v>
      </c>
      <c r="L15" s="11"/>
      <c r="M15" s="11"/>
      <c r="N15" s="11"/>
      <c r="O15" s="11"/>
      <c r="P15" s="11"/>
      <c r="Q15" s="11"/>
      <c r="R15" s="13"/>
    </row>
    <row r="16" spans="1:18">
      <c r="A16" s="9"/>
      <c r="B16" s="23" t="s">
        <v>180</v>
      </c>
      <c r="C16" s="11"/>
      <c r="D16" s="11" t="s">
        <v>203</v>
      </c>
      <c r="E16" s="11" t="s">
        <v>112</v>
      </c>
      <c r="F16" s="11" t="s">
        <v>14</v>
      </c>
      <c r="G16" s="11" t="s">
        <v>131</v>
      </c>
      <c r="H16" s="11">
        <v>1</v>
      </c>
      <c r="I16" s="12">
        <v>0.1</v>
      </c>
      <c r="J16" s="12">
        <f t="shared" si="2"/>
        <v>0.1</v>
      </c>
      <c r="K16" s="11" t="s">
        <v>130</v>
      </c>
      <c r="L16" s="11"/>
      <c r="M16" s="11"/>
      <c r="N16" s="11"/>
      <c r="O16" s="11"/>
      <c r="P16" s="11"/>
      <c r="Q16" s="11"/>
      <c r="R16" s="13"/>
    </row>
    <row r="17" spans="1:19">
      <c r="A17" s="9"/>
      <c r="B17" s="23" t="s">
        <v>180</v>
      </c>
      <c r="C17" s="11"/>
      <c r="D17" s="11" t="s">
        <v>195</v>
      </c>
      <c r="E17" s="11" t="s">
        <v>113</v>
      </c>
      <c r="F17" s="11" t="s">
        <v>14</v>
      </c>
      <c r="G17" s="11" t="s">
        <v>133</v>
      </c>
      <c r="H17" s="11">
        <v>3</v>
      </c>
      <c r="I17" s="12">
        <v>0.1</v>
      </c>
      <c r="J17" s="12">
        <f t="shared" si="2"/>
        <v>0.30000000000000004</v>
      </c>
      <c r="K17" s="11" t="s">
        <v>132</v>
      </c>
      <c r="L17" s="11"/>
      <c r="M17" s="11"/>
      <c r="N17" s="11"/>
      <c r="O17" s="11"/>
      <c r="P17" s="11"/>
      <c r="Q17" s="11"/>
      <c r="R17" s="13"/>
    </row>
    <row r="18" spans="1:19">
      <c r="A18" s="9"/>
      <c r="B18" s="23" t="s">
        <v>180</v>
      </c>
      <c r="C18" s="11"/>
      <c r="D18" s="11" t="s">
        <v>202</v>
      </c>
      <c r="E18" s="11" t="s">
        <v>114</v>
      </c>
      <c r="F18" s="11" t="s">
        <v>14</v>
      </c>
      <c r="G18" s="11" t="s">
        <v>134</v>
      </c>
      <c r="H18" s="11">
        <v>1</v>
      </c>
      <c r="I18" s="12">
        <v>0.1</v>
      </c>
      <c r="J18" s="12">
        <f t="shared" si="2"/>
        <v>0.1</v>
      </c>
      <c r="K18" s="11" t="s">
        <v>135</v>
      </c>
      <c r="L18" s="11"/>
      <c r="M18" s="11"/>
      <c r="N18" s="11"/>
      <c r="O18" s="11"/>
      <c r="P18" s="11"/>
      <c r="Q18" s="11"/>
      <c r="R18" s="13"/>
    </row>
    <row r="19" spans="1:19">
      <c r="A19" s="9"/>
      <c r="B19" s="23" t="s">
        <v>180</v>
      </c>
      <c r="C19" s="11" t="s">
        <v>205</v>
      </c>
      <c r="D19" s="11" t="s">
        <v>201</v>
      </c>
      <c r="E19" s="11" t="s">
        <v>115</v>
      </c>
      <c r="F19" s="11" t="s">
        <v>14</v>
      </c>
      <c r="G19" s="11" t="s">
        <v>137</v>
      </c>
      <c r="H19" s="11">
        <v>1</v>
      </c>
      <c r="I19" s="12">
        <v>0.17</v>
      </c>
      <c r="J19" s="12">
        <f t="shared" si="2"/>
        <v>0.17</v>
      </c>
      <c r="K19" s="11" t="s">
        <v>136</v>
      </c>
      <c r="L19" s="11"/>
      <c r="M19" s="11"/>
      <c r="N19" s="11"/>
      <c r="O19" s="11"/>
      <c r="P19" s="11"/>
      <c r="Q19" s="11"/>
      <c r="R19" s="13"/>
    </row>
    <row r="20" spans="1:19">
      <c r="A20" s="18"/>
      <c r="B20" s="25" t="s">
        <v>183</v>
      </c>
      <c r="C20" s="15"/>
      <c r="D20" s="15" t="s">
        <v>191</v>
      </c>
      <c r="E20" s="15" t="s">
        <v>162</v>
      </c>
      <c r="F20" s="15" t="s">
        <v>161</v>
      </c>
      <c r="G20" s="15" t="s">
        <v>163</v>
      </c>
      <c r="H20" s="15">
        <v>2</v>
      </c>
      <c r="I20" s="16">
        <v>0.19</v>
      </c>
      <c r="J20" s="16">
        <f t="shared" ref="J20" si="3">I20*H20</f>
        <v>0.38</v>
      </c>
      <c r="K20" s="15" t="s">
        <v>164</v>
      </c>
      <c r="L20" s="15"/>
      <c r="M20" s="15"/>
      <c r="N20" s="15"/>
      <c r="O20" s="15"/>
      <c r="P20" s="15"/>
      <c r="Q20" s="15"/>
      <c r="R20" s="17"/>
    </row>
    <row r="21" spans="1:19">
      <c r="A21" s="3"/>
      <c r="B21" s="2"/>
      <c r="I21" s="1"/>
      <c r="J21" s="1"/>
    </row>
    <row r="22" spans="1:19">
      <c r="A22" s="4" t="s">
        <v>190</v>
      </c>
      <c r="B22" s="5"/>
      <c r="C22" s="6"/>
      <c r="D22" s="6"/>
      <c r="E22" s="6"/>
      <c r="F22" s="6"/>
      <c r="G22" s="6"/>
      <c r="H22" s="6"/>
      <c r="I22" s="7"/>
      <c r="J22" s="7"/>
      <c r="K22" s="6"/>
      <c r="L22" s="6"/>
      <c r="M22" s="6"/>
      <c r="N22" s="6"/>
      <c r="O22" s="6"/>
      <c r="P22" s="6"/>
      <c r="Q22" s="8"/>
    </row>
    <row r="23" spans="1:19">
      <c r="A23" s="9"/>
      <c r="B23" s="23" t="s">
        <v>180</v>
      </c>
      <c r="C23" s="11"/>
      <c r="D23" s="11" t="s">
        <v>192</v>
      </c>
      <c r="E23" s="11" t="s">
        <v>140</v>
      </c>
      <c r="F23" s="11" t="s">
        <v>15</v>
      </c>
      <c r="G23" s="11" t="s">
        <v>139</v>
      </c>
      <c r="H23" s="11">
        <v>4</v>
      </c>
      <c r="I23" s="12">
        <v>0.1</v>
      </c>
      <c r="J23" s="12">
        <f t="shared" ref="J23:J24" si="4">I23*H23</f>
        <v>0.4</v>
      </c>
      <c r="K23" s="11" t="s">
        <v>138</v>
      </c>
      <c r="L23" s="11"/>
      <c r="M23" s="11"/>
      <c r="N23" s="11"/>
      <c r="O23" s="11"/>
      <c r="P23" s="11"/>
      <c r="Q23" s="13"/>
    </row>
    <row r="24" spans="1:19">
      <c r="A24" s="14"/>
      <c r="B24" s="25" t="s">
        <v>180</v>
      </c>
      <c r="C24" s="15"/>
      <c r="D24" s="15" t="s">
        <v>210</v>
      </c>
      <c r="E24" s="15" t="s">
        <v>49</v>
      </c>
      <c r="F24" s="15" t="s">
        <v>46</v>
      </c>
      <c r="G24" s="15" t="s">
        <v>170</v>
      </c>
      <c r="H24" s="15">
        <v>1</v>
      </c>
      <c r="I24" s="16">
        <v>0.22</v>
      </c>
      <c r="J24" s="16">
        <f t="shared" si="4"/>
        <v>0.22</v>
      </c>
      <c r="K24" s="15" t="s">
        <v>47</v>
      </c>
      <c r="L24" s="15"/>
      <c r="M24" s="15"/>
      <c r="N24" s="15"/>
      <c r="O24" s="15"/>
      <c r="P24" s="15"/>
      <c r="Q24" s="17"/>
    </row>
    <row r="25" spans="1:19">
      <c r="B25" s="2"/>
      <c r="I25" s="1"/>
      <c r="J25" s="1"/>
    </row>
    <row r="26" spans="1:19">
      <c r="A26" s="4" t="s">
        <v>224</v>
      </c>
      <c r="B26" s="5"/>
      <c r="C26" s="6"/>
      <c r="D26" s="6"/>
      <c r="E26" s="6"/>
      <c r="F26" s="6"/>
      <c r="G26" s="6"/>
      <c r="H26" s="6"/>
      <c r="I26" s="7"/>
      <c r="J26" s="7"/>
      <c r="K26" s="6"/>
      <c r="L26" s="6"/>
      <c r="M26" s="6"/>
      <c r="N26" s="6"/>
      <c r="O26" s="6"/>
      <c r="P26" s="6"/>
      <c r="Q26" s="6"/>
      <c r="R26" s="6"/>
      <c r="S26" s="8"/>
    </row>
    <row r="27" spans="1:19">
      <c r="A27" s="9"/>
      <c r="B27" s="23" t="s">
        <v>180</v>
      </c>
      <c r="C27" s="11"/>
      <c r="D27" s="11" t="s">
        <v>217</v>
      </c>
      <c r="E27" s="11" t="s">
        <v>45</v>
      </c>
      <c r="F27" s="11" t="s">
        <v>233</v>
      </c>
      <c r="G27" t="s">
        <v>234</v>
      </c>
      <c r="H27" s="11">
        <v>1</v>
      </c>
      <c r="I27" s="12">
        <v>0.82</v>
      </c>
      <c r="J27" s="12">
        <f t="shared" si="0"/>
        <v>0.82</v>
      </c>
      <c r="K27" t="s">
        <v>235</v>
      </c>
      <c r="L27" s="11"/>
      <c r="M27" s="11"/>
      <c r="N27" s="11"/>
      <c r="O27" s="11"/>
      <c r="P27" s="11"/>
      <c r="Q27" s="11"/>
      <c r="R27" s="11"/>
      <c r="S27" s="13"/>
    </row>
    <row r="28" spans="1:19">
      <c r="A28" s="9"/>
      <c r="B28" s="23" t="s">
        <v>180</v>
      </c>
      <c r="C28" s="11"/>
      <c r="D28" s="11" t="s">
        <v>218</v>
      </c>
      <c r="E28" s="11" t="s">
        <v>33</v>
      </c>
      <c r="F28" s="11" t="s">
        <v>9</v>
      </c>
      <c r="G28" s="11" t="s">
        <v>147</v>
      </c>
      <c r="H28" s="11">
        <v>1</v>
      </c>
      <c r="I28" s="12">
        <v>0.97</v>
      </c>
      <c r="J28" s="12">
        <f t="shared" si="0"/>
        <v>0.97</v>
      </c>
      <c r="K28" s="11" t="s">
        <v>24</v>
      </c>
      <c r="L28" s="11"/>
      <c r="M28" s="11"/>
      <c r="N28" s="11"/>
      <c r="O28" s="11"/>
      <c r="P28" s="11"/>
      <c r="Q28" s="11"/>
      <c r="R28" s="11"/>
      <c r="S28" s="13"/>
    </row>
    <row r="29" spans="1:19">
      <c r="A29" s="9"/>
      <c r="B29" s="23" t="s">
        <v>180</v>
      </c>
      <c r="C29" s="11"/>
      <c r="D29" s="11" t="s">
        <v>216</v>
      </c>
      <c r="E29" s="11" t="s">
        <v>28</v>
      </c>
      <c r="F29" s="11" t="s">
        <v>10</v>
      </c>
      <c r="G29" s="11" t="s">
        <v>146</v>
      </c>
      <c r="H29" s="11">
        <v>1</v>
      </c>
      <c r="I29" s="12">
        <v>4.3499999999999996</v>
      </c>
      <c r="J29" s="12">
        <f t="shared" si="0"/>
        <v>4.3499999999999996</v>
      </c>
      <c r="K29" s="11" t="s">
        <v>25</v>
      </c>
      <c r="L29" s="11"/>
      <c r="M29" s="11"/>
      <c r="N29" s="11"/>
      <c r="O29" s="11"/>
      <c r="P29" s="11"/>
      <c r="Q29" s="11"/>
      <c r="R29" s="11"/>
      <c r="S29" s="13"/>
    </row>
    <row r="30" spans="1:19">
      <c r="A30" s="9"/>
      <c r="B30" s="23" t="s">
        <v>180</v>
      </c>
      <c r="C30" s="11"/>
      <c r="D30" s="11" t="s">
        <v>219</v>
      </c>
      <c r="E30" s="11" t="s">
        <v>37</v>
      </c>
      <c r="F30" s="11" t="s">
        <v>11</v>
      </c>
      <c r="G30" s="11" t="s">
        <v>144</v>
      </c>
      <c r="H30" s="11">
        <v>1</v>
      </c>
      <c r="I30" s="12">
        <v>0.4</v>
      </c>
      <c r="J30" s="12">
        <f t="shared" si="0"/>
        <v>0.4</v>
      </c>
      <c r="K30" s="11" t="s">
        <v>36</v>
      </c>
      <c r="L30" s="11"/>
      <c r="M30" s="11"/>
      <c r="N30" s="11"/>
      <c r="O30" s="11"/>
      <c r="P30" s="11"/>
      <c r="Q30" s="11"/>
      <c r="R30" s="11"/>
      <c r="S30" s="13"/>
    </row>
    <row r="31" spans="1:19">
      <c r="A31" s="14"/>
      <c r="B31" s="25" t="s">
        <v>180</v>
      </c>
      <c r="C31" s="15"/>
      <c r="D31" s="15" t="s">
        <v>208</v>
      </c>
      <c r="E31" s="15" t="s">
        <v>39</v>
      </c>
      <c r="F31" s="15" t="s">
        <v>12</v>
      </c>
      <c r="G31" s="15" t="s">
        <v>143</v>
      </c>
      <c r="H31" s="15">
        <v>1</v>
      </c>
      <c r="I31" s="16">
        <v>0.7</v>
      </c>
      <c r="J31" s="16">
        <f t="shared" si="0"/>
        <v>0.7</v>
      </c>
      <c r="K31" s="15" t="s">
        <v>209</v>
      </c>
      <c r="L31" s="15"/>
      <c r="M31" s="15"/>
      <c r="N31" s="15"/>
      <c r="O31" s="15"/>
      <c r="P31" s="15"/>
      <c r="Q31" s="15"/>
      <c r="R31" s="15"/>
      <c r="S31" s="17"/>
    </row>
    <row r="32" spans="1:19">
      <c r="B32" s="2"/>
      <c r="I32" s="1"/>
      <c r="J32" s="1"/>
    </row>
    <row r="33" spans="1:18">
      <c r="A33" s="4" t="s">
        <v>225</v>
      </c>
      <c r="B33" s="5"/>
      <c r="C33" s="6"/>
      <c r="D33" s="6"/>
      <c r="E33" s="6"/>
      <c r="F33" s="6"/>
      <c r="G33" s="6"/>
      <c r="H33" s="6"/>
      <c r="I33" s="7"/>
      <c r="J33" s="7"/>
      <c r="K33" s="6"/>
      <c r="L33" s="6"/>
      <c r="M33" s="6"/>
      <c r="N33" s="6"/>
      <c r="O33" s="6"/>
      <c r="P33" s="6"/>
      <c r="Q33" s="8"/>
    </row>
    <row r="34" spans="1:18">
      <c r="A34" s="9"/>
      <c r="B34" s="23" t="s">
        <v>180</v>
      </c>
      <c r="C34" s="11"/>
      <c r="D34" s="11" t="s">
        <v>221</v>
      </c>
      <c r="E34" s="11" t="s">
        <v>54</v>
      </c>
      <c r="F34" s="11" t="s">
        <v>18</v>
      </c>
      <c r="G34" s="11" t="s">
        <v>51</v>
      </c>
      <c r="H34" s="11">
        <v>1</v>
      </c>
      <c r="I34" s="12">
        <v>0.44</v>
      </c>
      <c r="J34" s="12">
        <f t="shared" ref="J34" si="5">I34*H34</f>
        <v>0.44</v>
      </c>
      <c r="K34" s="11" t="s">
        <v>50</v>
      </c>
      <c r="L34" s="11"/>
      <c r="M34" s="11"/>
      <c r="N34" s="11"/>
      <c r="O34" s="11"/>
      <c r="P34" s="11"/>
      <c r="Q34" s="13"/>
    </row>
    <row r="35" spans="1:18">
      <c r="A35" s="14"/>
      <c r="B35" s="25" t="s">
        <v>180</v>
      </c>
      <c r="C35" s="15" t="s">
        <v>207</v>
      </c>
      <c r="D35" s="15" t="s">
        <v>206</v>
      </c>
      <c r="E35" s="15" t="s">
        <v>41</v>
      </c>
      <c r="F35" s="15" t="s">
        <v>13</v>
      </c>
      <c r="G35" s="15" t="s">
        <v>142</v>
      </c>
      <c r="H35" s="15">
        <v>1</v>
      </c>
      <c r="I35" s="16">
        <v>0.87</v>
      </c>
      <c r="J35" s="16">
        <f t="shared" si="0"/>
        <v>0.87</v>
      </c>
      <c r="K35" s="15" t="s">
        <v>40</v>
      </c>
      <c r="L35" s="15"/>
      <c r="M35" s="15"/>
      <c r="N35" s="15"/>
      <c r="O35" s="15"/>
      <c r="P35" s="15"/>
      <c r="Q35" s="17"/>
    </row>
    <row r="36" spans="1:18">
      <c r="B36" s="2"/>
      <c r="I36" s="1"/>
      <c r="J36" s="1"/>
      <c r="K36" s="19"/>
    </row>
    <row r="37" spans="1:18">
      <c r="A37" s="4" t="s">
        <v>227</v>
      </c>
      <c r="B37" s="5"/>
      <c r="C37" s="6"/>
      <c r="D37" s="6"/>
      <c r="E37" s="6"/>
      <c r="F37" s="6"/>
      <c r="G37" s="6"/>
      <c r="H37" s="6"/>
      <c r="I37" s="7"/>
      <c r="J37" s="7"/>
      <c r="K37" s="20"/>
      <c r="L37" s="6"/>
      <c r="M37" s="6"/>
      <c r="N37" s="6"/>
      <c r="O37" s="6"/>
      <c r="P37" s="6"/>
      <c r="Q37" s="6"/>
      <c r="R37" s="8"/>
    </row>
    <row r="38" spans="1:18">
      <c r="A38" s="9"/>
      <c r="B38" s="23" t="s">
        <v>180</v>
      </c>
      <c r="C38" s="11"/>
      <c r="D38" s="11" t="s">
        <v>211</v>
      </c>
      <c r="E38" s="11" t="s">
        <v>35</v>
      </c>
      <c r="F38" s="11" t="s">
        <v>19</v>
      </c>
      <c r="G38" s="11" t="s">
        <v>145</v>
      </c>
      <c r="H38" s="11">
        <v>1</v>
      </c>
      <c r="I38" s="12">
        <v>12.6</v>
      </c>
      <c r="J38" s="12">
        <f t="shared" ref="J38" si="6">I38*H38</f>
        <v>12.6</v>
      </c>
      <c r="K38" s="11" t="s">
        <v>34</v>
      </c>
      <c r="L38" s="11"/>
      <c r="M38" s="11"/>
      <c r="N38" s="11"/>
      <c r="O38" s="11"/>
      <c r="P38" s="11"/>
      <c r="Q38" s="11"/>
      <c r="R38" s="13"/>
    </row>
    <row r="39" spans="1:18">
      <c r="A39" s="9"/>
      <c r="B39" s="23" t="s">
        <v>180</v>
      </c>
      <c r="C39" s="11"/>
      <c r="D39" s="11" t="s">
        <v>215</v>
      </c>
      <c r="E39" s="11" t="s">
        <v>32</v>
      </c>
      <c r="F39" s="11" t="s">
        <v>149</v>
      </c>
      <c r="G39" s="11" t="s">
        <v>149</v>
      </c>
      <c r="H39" s="11">
        <v>1</v>
      </c>
      <c r="I39" s="12">
        <v>2.89</v>
      </c>
      <c r="J39" s="12">
        <f t="shared" si="0"/>
        <v>2.89</v>
      </c>
      <c r="K39" s="11" t="s">
        <v>31</v>
      </c>
      <c r="L39" s="11"/>
      <c r="M39" s="11"/>
      <c r="N39" s="11"/>
      <c r="O39" s="11"/>
      <c r="P39" s="11"/>
      <c r="Q39" s="11"/>
      <c r="R39" s="13"/>
    </row>
    <row r="40" spans="1:18">
      <c r="A40" s="9"/>
      <c r="B40" s="10" t="s">
        <v>180</v>
      </c>
      <c r="C40" s="11"/>
      <c r="D40" s="11" t="s">
        <v>212</v>
      </c>
      <c r="E40" s="11" t="s">
        <v>30</v>
      </c>
      <c r="F40" s="11" t="s">
        <v>20</v>
      </c>
      <c r="G40" s="11" t="s">
        <v>150</v>
      </c>
      <c r="H40" s="11">
        <v>2</v>
      </c>
      <c r="I40" s="12">
        <v>0.78</v>
      </c>
      <c r="J40" s="12">
        <f t="shared" si="0"/>
        <v>1.56</v>
      </c>
      <c r="K40" s="11" t="s">
        <v>29</v>
      </c>
      <c r="L40" s="11"/>
      <c r="M40" s="11"/>
      <c r="N40" s="11"/>
      <c r="O40" s="11"/>
      <c r="P40" s="11"/>
      <c r="Q40" s="11"/>
      <c r="R40" s="13"/>
    </row>
    <row r="41" spans="1:18">
      <c r="A41" s="14"/>
      <c r="B41" s="25" t="s">
        <v>180</v>
      </c>
      <c r="C41" s="15"/>
      <c r="D41" s="15" t="s">
        <v>213</v>
      </c>
      <c r="E41" s="15" t="s">
        <v>223</v>
      </c>
      <c r="F41" s="15" t="s">
        <v>21</v>
      </c>
      <c r="G41" s="15" t="s">
        <v>56</v>
      </c>
      <c r="H41" s="15">
        <v>1</v>
      </c>
      <c r="I41" s="16">
        <v>3.04</v>
      </c>
      <c r="J41" s="16">
        <f t="shared" si="0"/>
        <v>3.04</v>
      </c>
      <c r="K41" s="15" t="s">
        <v>214</v>
      </c>
      <c r="L41" s="15"/>
      <c r="M41" s="15"/>
      <c r="N41" s="15"/>
      <c r="O41" s="15"/>
      <c r="P41" s="15"/>
      <c r="Q41" s="15"/>
      <c r="R41" s="17"/>
    </row>
    <row r="42" spans="1:18">
      <c r="B42" s="2"/>
      <c r="I42" s="1"/>
      <c r="J42" s="1"/>
    </row>
    <row r="43" spans="1:18">
      <c r="A43" s="4" t="s">
        <v>226</v>
      </c>
      <c r="B43" s="5"/>
      <c r="C43" s="6"/>
      <c r="D43" s="6"/>
      <c r="E43" s="6"/>
      <c r="F43" s="6"/>
      <c r="G43" s="6"/>
      <c r="H43" s="6"/>
      <c r="I43" s="7"/>
      <c r="J43" s="7"/>
      <c r="K43" s="6"/>
      <c r="L43" s="6"/>
      <c r="M43" s="6"/>
      <c r="N43" s="6"/>
      <c r="O43" s="6"/>
      <c r="P43" s="6"/>
      <c r="Q43" s="6"/>
      <c r="R43" s="8"/>
    </row>
    <row r="44" spans="1:18">
      <c r="A44" s="9"/>
      <c r="B44" s="23" t="s">
        <v>180</v>
      </c>
      <c r="C44" s="11"/>
      <c r="D44" s="11" t="s">
        <v>220</v>
      </c>
      <c r="E44" s="11" t="s">
        <v>48</v>
      </c>
      <c r="F44" s="11" t="s">
        <v>6</v>
      </c>
      <c r="G44" s="11" t="s">
        <v>43</v>
      </c>
      <c r="H44" s="11">
        <v>1</v>
      </c>
      <c r="I44" s="12">
        <v>0.15</v>
      </c>
      <c r="J44" s="12">
        <f t="shared" ref="J44:J45" si="7">I44*H44</f>
        <v>0.15</v>
      </c>
      <c r="K44" s="11" t="s">
        <v>42</v>
      </c>
      <c r="L44" s="11"/>
      <c r="M44" s="11"/>
      <c r="N44" s="11"/>
      <c r="O44" s="11"/>
      <c r="P44" s="11"/>
      <c r="Q44" s="11"/>
      <c r="R44" s="13"/>
    </row>
    <row r="45" spans="1:18">
      <c r="A45" s="14"/>
      <c r="B45" s="25" t="s">
        <v>180</v>
      </c>
      <c r="C45" s="15"/>
      <c r="D45" s="15" t="s">
        <v>222</v>
      </c>
      <c r="E45" s="15" t="s">
        <v>154</v>
      </c>
      <c r="F45" s="15" t="s">
        <v>16</v>
      </c>
      <c r="G45" s="15" t="s">
        <v>153</v>
      </c>
      <c r="H45" s="15">
        <v>2</v>
      </c>
      <c r="I45" s="16">
        <v>0.36</v>
      </c>
      <c r="J45" s="16">
        <f t="shared" si="7"/>
        <v>0.72</v>
      </c>
      <c r="K45" s="21" t="s">
        <v>152</v>
      </c>
      <c r="L45" s="15"/>
      <c r="M45" s="15"/>
      <c r="N45" s="15"/>
      <c r="O45" s="15"/>
      <c r="P45" s="15"/>
      <c r="Q45" s="15"/>
      <c r="R45" s="17"/>
    </row>
    <row r="46" spans="1:18">
      <c r="A46" s="11"/>
      <c r="B46" s="10"/>
      <c r="C46" s="11"/>
      <c r="D46" s="11"/>
      <c r="E46" s="11"/>
      <c r="F46" s="11"/>
      <c r="G46" s="11"/>
      <c r="H46" s="11"/>
      <c r="I46" s="12"/>
      <c r="J46" s="12"/>
      <c r="K46" s="22"/>
      <c r="L46" s="11"/>
      <c r="M46" s="11"/>
      <c r="N46" s="11"/>
      <c r="O46" s="11"/>
      <c r="P46" s="11"/>
      <c r="Q46" s="11"/>
      <c r="R46" s="11"/>
    </row>
    <row r="47" spans="1:18">
      <c r="A47" s="3" t="s">
        <v>228</v>
      </c>
      <c r="B47" s="2"/>
      <c r="I47" s="1"/>
      <c r="J47" s="1"/>
    </row>
    <row r="48" spans="1:18">
      <c r="B48" s="26" t="s">
        <v>180</v>
      </c>
      <c r="D48" t="s">
        <v>229</v>
      </c>
      <c r="E48" t="s">
        <v>156</v>
      </c>
      <c r="F48" t="s">
        <v>22</v>
      </c>
      <c r="G48" t="s">
        <v>157</v>
      </c>
      <c r="H48">
        <v>1</v>
      </c>
      <c r="I48" s="1">
        <v>1.69</v>
      </c>
      <c r="J48" s="1">
        <f t="shared" si="0"/>
        <v>1.69</v>
      </c>
      <c r="K48" t="s">
        <v>160</v>
      </c>
    </row>
    <row r="49" spans="1:11">
      <c r="B49" s="26" t="s">
        <v>180</v>
      </c>
      <c r="D49" t="s">
        <v>230</v>
      </c>
      <c r="E49" t="s">
        <v>158</v>
      </c>
      <c r="F49" t="s">
        <v>22</v>
      </c>
      <c r="G49" t="s">
        <v>159</v>
      </c>
      <c r="H49">
        <v>1</v>
      </c>
      <c r="I49" s="1">
        <v>0.79</v>
      </c>
      <c r="J49" s="1">
        <f t="shared" si="0"/>
        <v>0.79</v>
      </c>
      <c r="K49" t="s">
        <v>232</v>
      </c>
    </row>
    <row r="50" spans="1:11">
      <c r="B50" s="26" t="s">
        <v>180</v>
      </c>
      <c r="D50" t="s">
        <v>231</v>
      </c>
      <c r="E50" t="s">
        <v>151</v>
      </c>
      <c r="F50" t="s">
        <v>23</v>
      </c>
      <c r="G50" t="s">
        <v>237</v>
      </c>
      <c r="H50">
        <v>1</v>
      </c>
      <c r="I50" s="1">
        <v>2.34</v>
      </c>
      <c r="J50" s="1">
        <f>I50*H50</f>
        <v>2.34</v>
      </c>
      <c r="K50" t="s">
        <v>236</v>
      </c>
    </row>
    <row r="51" spans="1:11" s="6" customFormat="1">
      <c r="B51" s="5"/>
      <c r="I51" s="7"/>
      <c r="J51" s="7"/>
      <c r="K51" s="20"/>
    </row>
    <row r="52" spans="1:11">
      <c r="A52" s="3" t="s">
        <v>238</v>
      </c>
      <c r="B52" s="2"/>
      <c r="I52" s="1"/>
      <c r="J52" s="1"/>
    </row>
    <row r="53" spans="1:11">
      <c r="B53" s="26" t="s">
        <v>180</v>
      </c>
      <c r="D53" t="s">
        <v>229</v>
      </c>
      <c r="E53" t="s">
        <v>156</v>
      </c>
      <c r="F53" t="s">
        <v>22</v>
      </c>
      <c r="G53" t="s">
        <v>157</v>
      </c>
      <c r="H53">
        <v>1</v>
      </c>
      <c r="I53" s="1">
        <v>1.69</v>
      </c>
      <c r="J53" s="1">
        <f t="shared" ref="J53" si="8">I53*H53</f>
        <v>1.69</v>
      </c>
      <c r="K53" t="s">
        <v>160</v>
      </c>
    </row>
    <row r="54" spans="1:11">
      <c r="B54" s="2"/>
      <c r="E54" t="s">
        <v>239</v>
      </c>
      <c r="F54" t="s">
        <v>240</v>
      </c>
      <c r="G54" t="s">
        <v>241</v>
      </c>
      <c r="H54">
        <v>1</v>
      </c>
      <c r="I54" s="1">
        <v>1</v>
      </c>
      <c r="J54" s="1"/>
    </row>
    <row r="55" spans="1:11">
      <c r="B55" s="2"/>
      <c r="I55" s="1"/>
      <c r="J55" s="1"/>
    </row>
    <row r="56" spans="1:11">
      <c r="B56" s="2"/>
      <c r="C56" t="s">
        <v>174</v>
      </c>
      <c r="E56" t="s">
        <v>175</v>
      </c>
      <c r="F56" t="s">
        <v>7</v>
      </c>
      <c r="H56">
        <v>1</v>
      </c>
      <c r="J56" s="1">
        <f t="shared" si="0"/>
        <v>0</v>
      </c>
    </row>
    <row r="57" spans="1:11">
      <c r="B57" s="2"/>
      <c r="C57" t="s">
        <v>141</v>
      </c>
      <c r="E57" t="s">
        <v>109</v>
      </c>
      <c r="F57" t="s">
        <v>14</v>
      </c>
      <c r="G57" t="s">
        <v>117</v>
      </c>
      <c r="H57">
        <v>1</v>
      </c>
      <c r="I57" s="1">
        <v>0.1</v>
      </c>
      <c r="J57" s="1">
        <f t="shared" si="0"/>
        <v>0.1</v>
      </c>
      <c r="K57" t="s">
        <v>116</v>
      </c>
    </row>
    <row r="58" spans="1:11">
      <c r="B58" s="2"/>
      <c r="E58" t="s">
        <v>115</v>
      </c>
      <c r="F58" t="s">
        <v>14</v>
      </c>
      <c r="G58" t="s">
        <v>137</v>
      </c>
      <c r="H58">
        <v>1</v>
      </c>
      <c r="I58" s="1">
        <v>0.17</v>
      </c>
      <c r="J58" s="1">
        <f t="shared" si="0"/>
        <v>0.17</v>
      </c>
      <c r="K58" t="s">
        <v>136</v>
      </c>
    </row>
    <row r="59" spans="1:11">
      <c r="B59" s="2"/>
      <c r="E59" t="s">
        <v>58</v>
      </c>
      <c r="F59" t="s">
        <v>17</v>
      </c>
      <c r="H59">
        <v>2</v>
      </c>
      <c r="J59" s="1">
        <f t="shared" si="0"/>
        <v>0</v>
      </c>
    </row>
    <row r="60" spans="1:11">
      <c r="B60" s="2"/>
      <c r="E60" t="s">
        <v>61</v>
      </c>
      <c r="F60" t="s">
        <v>4</v>
      </c>
      <c r="G60" t="s">
        <v>63</v>
      </c>
      <c r="H60">
        <v>2</v>
      </c>
      <c r="I60" s="1">
        <v>0.1</v>
      </c>
      <c r="J60" s="1">
        <f t="shared" si="0"/>
        <v>0.2</v>
      </c>
      <c r="K60" t="s">
        <v>62</v>
      </c>
    </row>
    <row r="61" spans="1:11">
      <c r="B61" s="2"/>
      <c r="J61" s="1">
        <f>SUM(J2:J60)</f>
        <v>47.85</v>
      </c>
    </row>
    <row r="62" spans="1:11">
      <c r="B62" s="2"/>
    </row>
    <row r="65" spans="7:9">
      <c r="G65" t="s">
        <v>176</v>
      </c>
      <c r="I65" s="1">
        <f>SUM(I2:I60)</f>
        <v>39.759999999999991</v>
      </c>
    </row>
    <row r="92" spans="9:11">
      <c r="I92" t="s">
        <v>70</v>
      </c>
      <c r="K92" t="s">
        <v>73</v>
      </c>
    </row>
    <row r="93" spans="9:11">
      <c r="I93" t="s">
        <v>99</v>
      </c>
      <c r="K93" t="s">
        <v>74</v>
      </c>
    </row>
    <row r="94" spans="9:11">
      <c r="I94" t="s">
        <v>98</v>
      </c>
      <c r="K94" t="s">
        <v>75</v>
      </c>
    </row>
    <row r="95" spans="9:11">
      <c r="I95" t="s">
        <v>98</v>
      </c>
      <c r="K95" t="s">
        <v>76</v>
      </c>
    </row>
    <row r="96" spans="9:11">
      <c r="I96" t="s">
        <v>100</v>
      </c>
      <c r="K96" t="s">
        <v>77</v>
      </c>
    </row>
    <row r="97" spans="9:11">
      <c r="I97" t="s">
        <v>104</v>
      </c>
      <c r="K97" t="s">
        <v>78</v>
      </c>
    </row>
    <row r="98" spans="9:11">
      <c r="I98" t="s">
        <v>105</v>
      </c>
      <c r="K98" t="s">
        <v>79</v>
      </c>
    </row>
    <row r="99" spans="9:11">
      <c r="I99" t="s">
        <v>106</v>
      </c>
      <c r="K99" t="s">
        <v>80</v>
      </c>
    </row>
    <row r="100" spans="9:11">
      <c r="I100" t="s">
        <v>101</v>
      </c>
      <c r="K100" t="s">
        <v>81</v>
      </c>
    </row>
    <row r="101" spans="9:11">
      <c r="I101" t="s">
        <v>101</v>
      </c>
      <c r="K101" t="s">
        <v>82</v>
      </c>
    </row>
    <row r="102" spans="9:11">
      <c r="I102" t="s">
        <v>72</v>
      </c>
      <c r="K102" t="s">
        <v>83</v>
      </c>
    </row>
    <row r="103" spans="9:11">
      <c r="I103" t="s">
        <v>101</v>
      </c>
      <c r="K103" t="s">
        <v>84</v>
      </c>
    </row>
    <row r="104" spans="9:11">
      <c r="I104" t="s">
        <v>106</v>
      </c>
      <c r="K104" t="s">
        <v>85</v>
      </c>
    </row>
    <row r="105" spans="9:11">
      <c r="I105" t="s">
        <v>97</v>
      </c>
      <c r="K105" t="s">
        <v>86</v>
      </c>
    </row>
    <row r="106" spans="9:11">
      <c r="I106" t="s">
        <v>97</v>
      </c>
      <c r="K106" t="s">
        <v>87</v>
      </c>
    </row>
    <row r="107" spans="9:11">
      <c r="I107" t="s">
        <v>101</v>
      </c>
      <c r="K107" t="s">
        <v>88</v>
      </c>
    </row>
    <row r="108" spans="9:11">
      <c r="I108">
        <v>50</v>
      </c>
      <c r="K108" t="s">
        <v>89</v>
      </c>
    </row>
    <row r="109" spans="9:11">
      <c r="I109" t="s">
        <v>101</v>
      </c>
      <c r="K109" t="s">
        <v>90</v>
      </c>
    </row>
    <row r="110" spans="9:11">
      <c r="I110">
        <v>50</v>
      </c>
      <c r="K110" t="s">
        <v>91</v>
      </c>
    </row>
    <row r="111" spans="9:11">
      <c r="I111">
        <v>120</v>
      </c>
      <c r="K111" t="s">
        <v>92</v>
      </c>
    </row>
    <row r="112" spans="9:11">
      <c r="I112">
        <v>50</v>
      </c>
      <c r="K112" t="s">
        <v>93</v>
      </c>
    </row>
    <row r="113" spans="9:11">
      <c r="I113">
        <v>50</v>
      </c>
      <c r="K113" t="s">
        <v>94</v>
      </c>
    </row>
    <row r="114" spans="9:11">
      <c r="I114">
        <v>120</v>
      </c>
      <c r="K114" t="s">
        <v>95</v>
      </c>
    </row>
    <row r="115" spans="9:11">
      <c r="I115" t="s">
        <v>106</v>
      </c>
      <c r="K115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2" workbookViewId="0">
      <selection activeCell="F46" sqref="F46"/>
    </sheetView>
  </sheetViews>
  <sheetFormatPr baseColWidth="10" defaultRowHeight="15" x14ac:dyDescent="0"/>
  <cols>
    <col min="1" max="2" width="12.33203125" bestFit="1" customWidth="1"/>
    <col min="3" max="4" width="15" customWidth="1"/>
  </cols>
  <sheetData>
    <row r="1" spans="1:8">
      <c r="A1" t="s">
        <v>59</v>
      </c>
      <c r="B1" t="s">
        <v>1</v>
      </c>
      <c r="C1" t="s">
        <v>53</v>
      </c>
      <c r="D1" t="s">
        <v>52</v>
      </c>
      <c r="E1" t="s">
        <v>0</v>
      </c>
      <c r="F1" t="s">
        <v>26</v>
      </c>
      <c r="G1" t="s">
        <v>27</v>
      </c>
      <c r="H1" t="s">
        <v>2</v>
      </c>
    </row>
    <row r="2" spans="1:8">
      <c r="B2" t="s">
        <v>60</v>
      </c>
      <c r="C2" t="s">
        <v>4</v>
      </c>
      <c r="D2" t="s">
        <v>63</v>
      </c>
      <c r="E2">
        <v>5</v>
      </c>
      <c r="F2" s="1">
        <v>0.1</v>
      </c>
      <c r="G2" s="1">
        <f>F2*E2</f>
        <v>0.5</v>
      </c>
      <c r="H2" t="s">
        <v>62</v>
      </c>
    </row>
    <row r="3" spans="1:8">
      <c r="B3" t="s">
        <v>67</v>
      </c>
      <c r="C3" t="s">
        <v>4</v>
      </c>
      <c r="D3" t="s">
        <v>65</v>
      </c>
      <c r="E3">
        <v>1</v>
      </c>
      <c r="F3" s="1">
        <v>0.12</v>
      </c>
      <c r="G3" s="1">
        <f t="shared" ref="G3:G40" si="0">F3*E3</f>
        <v>0.12</v>
      </c>
      <c r="H3" t="s">
        <v>64</v>
      </c>
    </row>
    <row r="4" spans="1:8">
      <c r="B4" t="s">
        <v>66</v>
      </c>
      <c r="C4" t="s">
        <v>4</v>
      </c>
      <c r="D4" t="s">
        <v>69</v>
      </c>
      <c r="E4">
        <v>21</v>
      </c>
      <c r="F4" s="1">
        <v>0.1</v>
      </c>
      <c r="G4" s="1">
        <f t="shared" si="0"/>
        <v>2.1</v>
      </c>
      <c r="H4" t="s">
        <v>68</v>
      </c>
    </row>
    <row r="5" spans="1:8">
      <c r="B5" t="s">
        <v>48</v>
      </c>
      <c r="C5" t="s">
        <v>6</v>
      </c>
      <c r="D5" t="s">
        <v>43</v>
      </c>
      <c r="E5">
        <v>1</v>
      </c>
      <c r="F5" s="1">
        <v>0.15</v>
      </c>
      <c r="G5" s="1">
        <f t="shared" si="0"/>
        <v>0.15</v>
      </c>
      <c r="H5" t="s">
        <v>42</v>
      </c>
    </row>
    <row r="6" spans="1:8">
      <c r="B6" t="s">
        <v>49</v>
      </c>
      <c r="C6" t="s">
        <v>46</v>
      </c>
      <c r="D6" t="s">
        <v>170</v>
      </c>
      <c r="E6">
        <v>1</v>
      </c>
      <c r="F6" s="1">
        <v>0.22</v>
      </c>
      <c r="G6" s="1">
        <f t="shared" si="0"/>
        <v>0.22</v>
      </c>
      <c r="H6" t="s">
        <v>47</v>
      </c>
    </row>
    <row r="7" spans="1:8">
      <c r="B7" t="s">
        <v>45</v>
      </c>
      <c r="C7" t="s">
        <v>8</v>
      </c>
      <c r="D7" t="s">
        <v>148</v>
      </c>
      <c r="E7">
        <v>1</v>
      </c>
      <c r="F7" s="1">
        <v>0.87</v>
      </c>
      <c r="G7" s="1">
        <f t="shared" si="0"/>
        <v>0.87</v>
      </c>
      <c r="H7" t="s">
        <v>44</v>
      </c>
    </row>
    <row r="8" spans="1:8">
      <c r="B8" t="s">
        <v>33</v>
      </c>
      <c r="C8" t="s">
        <v>9</v>
      </c>
      <c r="D8" t="s">
        <v>147</v>
      </c>
      <c r="E8">
        <v>1</v>
      </c>
      <c r="F8" s="1">
        <v>0.97</v>
      </c>
      <c r="G8" s="1">
        <f t="shared" si="0"/>
        <v>0.97</v>
      </c>
      <c r="H8" t="s">
        <v>24</v>
      </c>
    </row>
    <row r="9" spans="1:8">
      <c r="B9" t="s">
        <v>28</v>
      </c>
      <c r="C9" t="s">
        <v>10</v>
      </c>
      <c r="D9" t="s">
        <v>146</v>
      </c>
      <c r="E9">
        <v>1</v>
      </c>
      <c r="F9" s="1">
        <v>4.3499999999999996</v>
      </c>
      <c r="G9" s="1">
        <f t="shared" si="0"/>
        <v>4.3499999999999996</v>
      </c>
      <c r="H9" t="s">
        <v>25</v>
      </c>
    </row>
    <row r="10" spans="1:8">
      <c r="B10" t="s">
        <v>35</v>
      </c>
      <c r="C10" t="s">
        <v>19</v>
      </c>
      <c r="D10" t="s">
        <v>145</v>
      </c>
      <c r="E10">
        <v>1</v>
      </c>
      <c r="F10" s="1">
        <v>12.6</v>
      </c>
      <c r="G10" s="1">
        <f t="shared" si="0"/>
        <v>12.6</v>
      </c>
      <c r="H10" t="s">
        <v>34</v>
      </c>
    </row>
    <row r="11" spans="1:8">
      <c r="B11" t="s">
        <v>37</v>
      </c>
      <c r="C11" t="s">
        <v>11</v>
      </c>
      <c r="D11" t="s">
        <v>144</v>
      </c>
      <c r="E11">
        <v>1</v>
      </c>
      <c r="F11" s="1">
        <v>0.4</v>
      </c>
      <c r="G11" s="1">
        <f t="shared" si="0"/>
        <v>0.4</v>
      </c>
      <c r="H11" t="s">
        <v>36</v>
      </c>
    </row>
    <row r="12" spans="1:8">
      <c r="B12" t="s">
        <v>39</v>
      </c>
      <c r="C12" t="s">
        <v>12</v>
      </c>
      <c r="D12" t="s">
        <v>143</v>
      </c>
      <c r="E12">
        <v>1</v>
      </c>
      <c r="F12" s="1">
        <v>0.7</v>
      </c>
      <c r="G12" s="1">
        <f t="shared" si="0"/>
        <v>0.7</v>
      </c>
      <c r="H12" t="s">
        <v>38</v>
      </c>
    </row>
    <row r="13" spans="1:8">
      <c r="B13" t="s">
        <v>41</v>
      </c>
      <c r="C13" t="s">
        <v>13</v>
      </c>
      <c r="D13" t="s">
        <v>142</v>
      </c>
      <c r="E13">
        <v>1</v>
      </c>
      <c r="F13" s="1">
        <v>0.87</v>
      </c>
      <c r="G13" s="1">
        <f t="shared" si="0"/>
        <v>0.87</v>
      </c>
      <c r="H13" t="s">
        <v>40</v>
      </c>
    </row>
    <row r="14" spans="1:8">
      <c r="B14" t="s">
        <v>71</v>
      </c>
      <c r="C14" t="s">
        <v>14</v>
      </c>
      <c r="D14" t="s">
        <v>117</v>
      </c>
      <c r="E14">
        <v>1</v>
      </c>
      <c r="F14" s="1">
        <v>0.1</v>
      </c>
      <c r="G14" s="1">
        <f t="shared" si="0"/>
        <v>0.1</v>
      </c>
      <c r="H14" t="s">
        <v>116</v>
      </c>
    </row>
    <row r="15" spans="1:8">
      <c r="B15" t="s">
        <v>107</v>
      </c>
      <c r="C15" t="s">
        <v>14</v>
      </c>
      <c r="D15" t="s">
        <v>119</v>
      </c>
      <c r="E15">
        <v>2</v>
      </c>
      <c r="F15" s="1">
        <v>0.1</v>
      </c>
      <c r="G15" s="1">
        <f t="shared" si="0"/>
        <v>0.2</v>
      </c>
      <c r="H15" t="s">
        <v>118</v>
      </c>
    </row>
    <row r="16" spans="1:8">
      <c r="B16" t="s">
        <v>108</v>
      </c>
      <c r="C16" t="s">
        <v>14</v>
      </c>
      <c r="D16" t="s">
        <v>120</v>
      </c>
      <c r="E16">
        <v>2</v>
      </c>
      <c r="F16" s="1">
        <v>0.1</v>
      </c>
      <c r="G16" s="1">
        <f t="shared" si="0"/>
        <v>0.2</v>
      </c>
      <c r="H16" t="s">
        <v>121</v>
      </c>
    </row>
    <row r="17" spans="2:8">
      <c r="B17" t="s">
        <v>103</v>
      </c>
      <c r="C17" t="s">
        <v>14</v>
      </c>
      <c r="D17" t="s">
        <v>123</v>
      </c>
      <c r="E17">
        <v>4</v>
      </c>
      <c r="F17" s="1">
        <v>0.16</v>
      </c>
      <c r="G17" s="1">
        <f t="shared" si="0"/>
        <v>0.64</v>
      </c>
      <c r="H17" t="s">
        <v>122</v>
      </c>
    </row>
    <row r="18" spans="2:8">
      <c r="B18" t="s">
        <v>102</v>
      </c>
      <c r="C18" t="s">
        <v>14</v>
      </c>
      <c r="D18" t="s">
        <v>125</v>
      </c>
      <c r="E18">
        <v>2</v>
      </c>
      <c r="F18" s="1">
        <v>0.1</v>
      </c>
      <c r="G18" s="1">
        <f t="shared" si="0"/>
        <v>0.2</v>
      </c>
      <c r="H18" t="s">
        <v>124</v>
      </c>
    </row>
    <row r="19" spans="2:8">
      <c r="B19" t="s">
        <v>110</v>
      </c>
      <c r="C19" t="s">
        <v>14</v>
      </c>
      <c r="D19" t="s">
        <v>126</v>
      </c>
      <c r="E19">
        <v>5</v>
      </c>
      <c r="F19" s="1">
        <v>0.1</v>
      </c>
      <c r="G19" s="1">
        <f t="shared" si="0"/>
        <v>0.5</v>
      </c>
      <c r="H19" t="s">
        <v>127</v>
      </c>
    </row>
    <row r="20" spans="2:8">
      <c r="B20" t="s">
        <v>111</v>
      </c>
      <c r="C20" t="s">
        <v>14</v>
      </c>
      <c r="D20" t="s">
        <v>128</v>
      </c>
      <c r="E20">
        <v>1</v>
      </c>
      <c r="F20" s="1">
        <v>0.28999999999999998</v>
      </c>
      <c r="G20" s="1">
        <f t="shared" si="0"/>
        <v>0.28999999999999998</v>
      </c>
      <c r="H20" t="s">
        <v>129</v>
      </c>
    </row>
    <row r="21" spans="2:8">
      <c r="B21" t="s">
        <v>112</v>
      </c>
      <c r="C21" t="s">
        <v>14</v>
      </c>
      <c r="D21" t="s">
        <v>131</v>
      </c>
      <c r="E21">
        <v>1</v>
      </c>
      <c r="F21" s="1">
        <v>0.1</v>
      </c>
      <c r="G21" s="1">
        <f t="shared" si="0"/>
        <v>0.1</v>
      </c>
      <c r="H21" t="s">
        <v>130</v>
      </c>
    </row>
    <row r="22" spans="2:8">
      <c r="B22" t="s">
        <v>113</v>
      </c>
      <c r="C22" t="s">
        <v>14</v>
      </c>
      <c r="D22" t="s">
        <v>133</v>
      </c>
      <c r="E22">
        <v>3</v>
      </c>
      <c r="F22" s="1">
        <v>0.1</v>
      </c>
      <c r="G22" s="1">
        <f t="shared" si="0"/>
        <v>0.30000000000000004</v>
      </c>
      <c r="H22" t="s">
        <v>132</v>
      </c>
    </row>
    <row r="23" spans="2:8">
      <c r="B23" t="s">
        <v>114</v>
      </c>
      <c r="C23" t="s">
        <v>14</v>
      </c>
      <c r="D23" t="s">
        <v>134</v>
      </c>
      <c r="E23">
        <v>1</v>
      </c>
      <c r="F23" s="1">
        <v>0.1</v>
      </c>
      <c r="G23" s="1">
        <f t="shared" si="0"/>
        <v>0.1</v>
      </c>
      <c r="H23" t="s">
        <v>135</v>
      </c>
    </row>
    <row r="24" spans="2:8">
      <c r="B24" t="s">
        <v>140</v>
      </c>
      <c r="C24" t="s">
        <v>15</v>
      </c>
      <c r="D24" t="s">
        <v>139</v>
      </c>
      <c r="E24">
        <v>4</v>
      </c>
      <c r="F24" s="1">
        <v>0.1</v>
      </c>
      <c r="G24" s="1">
        <f t="shared" si="0"/>
        <v>0.4</v>
      </c>
      <c r="H24" t="s">
        <v>138</v>
      </c>
    </row>
    <row r="25" spans="2:8">
      <c r="B25" t="s">
        <v>154</v>
      </c>
      <c r="C25" t="s">
        <v>16</v>
      </c>
      <c r="D25" t="s">
        <v>153</v>
      </c>
      <c r="E25">
        <v>2</v>
      </c>
      <c r="F25" s="1">
        <v>0.36</v>
      </c>
      <c r="G25" s="1">
        <f t="shared" si="0"/>
        <v>0.72</v>
      </c>
      <c r="H25" t="s">
        <v>152</v>
      </c>
    </row>
    <row r="26" spans="2:8">
      <c r="B26" t="s">
        <v>54</v>
      </c>
      <c r="C26" t="s">
        <v>18</v>
      </c>
      <c r="D26" t="s">
        <v>51</v>
      </c>
      <c r="E26">
        <v>1</v>
      </c>
      <c r="F26" s="1">
        <v>0.44</v>
      </c>
      <c r="G26" s="1">
        <f t="shared" si="0"/>
        <v>0.44</v>
      </c>
      <c r="H26" t="s">
        <v>50</v>
      </c>
    </row>
    <row r="27" spans="2:8">
      <c r="B27" t="s">
        <v>32</v>
      </c>
      <c r="C27" t="s">
        <v>149</v>
      </c>
      <c r="D27" t="s">
        <v>149</v>
      </c>
      <c r="E27">
        <v>1</v>
      </c>
      <c r="F27" s="1">
        <v>2.89</v>
      </c>
      <c r="G27" s="1">
        <f t="shared" si="0"/>
        <v>2.89</v>
      </c>
      <c r="H27" t="s">
        <v>31</v>
      </c>
    </row>
    <row r="28" spans="2:8">
      <c r="B28" t="s">
        <v>30</v>
      </c>
      <c r="C28" t="s">
        <v>20</v>
      </c>
      <c r="D28" t="s">
        <v>150</v>
      </c>
      <c r="E28">
        <v>2</v>
      </c>
      <c r="F28" s="1">
        <v>0.78</v>
      </c>
      <c r="G28" s="1">
        <f t="shared" si="0"/>
        <v>1.56</v>
      </c>
      <c r="H28" t="s">
        <v>29</v>
      </c>
    </row>
    <row r="29" spans="2:8">
      <c r="B29" t="s">
        <v>57</v>
      </c>
      <c r="C29" t="s">
        <v>21</v>
      </c>
      <c r="D29" t="s">
        <v>56</v>
      </c>
      <c r="E29">
        <v>1</v>
      </c>
      <c r="F29" s="1">
        <v>3.04</v>
      </c>
      <c r="G29" s="1">
        <f t="shared" si="0"/>
        <v>3.04</v>
      </c>
      <c r="H29" t="s">
        <v>55</v>
      </c>
    </row>
    <row r="30" spans="2:8">
      <c r="B30" t="s">
        <v>156</v>
      </c>
      <c r="C30" t="s">
        <v>22</v>
      </c>
      <c r="D30" t="s">
        <v>157</v>
      </c>
      <c r="E30">
        <v>1</v>
      </c>
      <c r="F30" s="1">
        <v>1.69</v>
      </c>
      <c r="G30" s="1">
        <f t="shared" si="0"/>
        <v>1.69</v>
      </c>
      <c r="H30" t="s">
        <v>155</v>
      </c>
    </row>
    <row r="31" spans="2:8">
      <c r="B31" t="s">
        <v>158</v>
      </c>
      <c r="C31" t="s">
        <v>22</v>
      </c>
      <c r="D31" t="s">
        <v>159</v>
      </c>
      <c r="E31">
        <v>1</v>
      </c>
      <c r="F31" s="1">
        <v>0.79</v>
      </c>
      <c r="G31" s="1">
        <f t="shared" si="0"/>
        <v>0.79</v>
      </c>
      <c r="H31" t="s">
        <v>160</v>
      </c>
    </row>
    <row r="32" spans="2:8">
      <c r="B32" t="s">
        <v>151</v>
      </c>
      <c r="C32" t="s">
        <v>23</v>
      </c>
      <c r="D32" t="s">
        <v>169</v>
      </c>
      <c r="E32">
        <v>1</v>
      </c>
      <c r="F32" s="1">
        <v>2.34</v>
      </c>
      <c r="G32" s="1">
        <f>F32*E32</f>
        <v>2.34</v>
      </c>
      <c r="H32" t="s">
        <v>168</v>
      </c>
    </row>
    <row r="33" spans="1:8">
      <c r="B33" t="s">
        <v>162</v>
      </c>
      <c r="C33" t="s">
        <v>161</v>
      </c>
      <c r="D33" t="s">
        <v>163</v>
      </c>
      <c r="E33">
        <v>2</v>
      </c>
      <c r="F33" s="1">
        <v>0.19</v>
      </c>
      <c r="G33" s="1">
        <f t="shared" si="0"/>
        <v>0.38</v>
      </c>
      <c r="H33" t="s">
        <v>164</v>
      </c>
    </row>
    <row r="34" spans="1:8">
      <c r="B34" t="s">
        <v>165</v>
      </c>
      <c r="C34" t="s">
        <v>3</v>
      </c>
      <c r="D34" t="s">
        <v>167</v>
      </c>
      <c r="E34">
        <v>6</v>
      </c>
      <c r="F34" s="1">
        <v>0.57999999999999996</v>
      </c>
      <c r="G34" s="1">
        <f t="shared" si="0"/>
        <v>3.4799999999999995</v>
      </c>
      <c r="H34" t="s">
        <v>166</v>
      </c>
    </row>
    <row r="35" spans="1:8">
      <c r="B35" t="s">
        <v>173</v>
      </c>
      <c r="C35" t="s">
        <v>5</v>
      </c>
      <c r="D35" t="s">
        <v>172</v>
      </c>
      <c r="E35">
        <v>2</v>
      </c>
      <c r="F35" s="1">
        <v>0.68</v>
      </c>
      <c r="G35" s="1">
        <f t="shared" si="0"/>
        <v>1.36</v>
      </c>
      <c r="H35" t="s">
        <v>171</v>
      </c>
    </row>
    <row r="36" spans="1:8">
      <c r="A36" t="s">
        <v>174</v>
      </c>
      <c r="B36" t="s">
        <v>175</v>
      </c>
      <c r="C36" t="s">
        <v>7</v>
      </c>
      <c r="E36">
        <v>1</v>
      </c>
      <c r="G36" s="1">
        <f t="shared" si="0"/>
        <v>0</v>
      </c>
    </row>
    <row r="37" spans="1:8">
      <c r="A37" t="s">
        <v>141</v>
      </c>
      <c r="B37" t="s">
        <v>109</v>
      </c>
      <c r="C37" t="s">
        <v>14</v>
      </c>
      <c r="D37" t="s">
        <v>117</v>
      </c>
      <c r="E37">
        <v>1</v>
      </c>
      <c r="F37" s="1">
        <v>0.1</v>
      </c>
      <c r="G37" s="1">
        <f t="shared" si="0"/>
        <v>0.1</v>
      </c>
      <c r="H37" t="s">
        <v>116</v>
      </c>
    </row>
    <row r="38" spans="1:8">
      <c r="B38" t="s">
        <v>115</v>
      </c>
      <c r="C38" t="s">
        <v>14</v>
      </c>
      <c r="D38" t="s">
        <v>137</v>
      </c>
      <c r="E38">
        <v>1</v>
      </c>
      <c r="F38" s="1">
        <v>0.17</v>
      </c>
      <c r="G38" s="1">
        <f t="shared" si="0"/>
        <v>0.17</v>
      </c>
      <c r="H38" t="s">
        <v>136</v>
      </c>
    </row>
    <row r="39" spans="1:8">
      <c r="B39" t="s">
        <v>58</v>
      </c>
      <c r="C39" t="s">
        <v>17</v>
      </c>
      <c r="E39">
        <v>2</v>
      </c>
      <c r="G39" s="1">
        <f t="shared" si="0"/>
        <v>0</v>
      </c>
    </row>
    <row r="40" spans="1:8">
      <c r="B40" t="s">
        <v>61</v>
      </c>
      <c r="C40" t="s">
        <v>4</v>
      </c>
      <c r="D40" t="s">
        <v>63</v>
      </c>
      <c r="E40">
        <v>2</v>
      </c>
      <c r="F40" s="1">
        <v>0.1</v>
      </c>
      <c r="G40" s="1">
        <f t="shared" si="0"/>
        <v>0.2</v>
      </c>
      <c r="H40" t="s">
        <v>62</v>
      </c>
    </row>
    <row r="41" spans="1:8">
      <c r="G41" s="1">
        <f>SUM(G2:G40)</f>
        <v>46.04</v>
      </c>
    </row>
    <row r="45" spans="1:8">
      <c r="D45" t="s">
        <v>176</v>
      </c>
      <c r="F45" s="1">
        <f>SUM(F2:F40)</f>
        <v>36.95000000000001</v>
      </c>
    </row>
    <row r="72" spans="6:8">
      <c r="F72" t="s">
        <v>70</v>
      </c>
      <c r="H72" t="s">
        <v>73</v>
      </c>
    </row>
    <row r="73" spans="6:8">
      <c r="F73" t="s">
        <v>99</v>
      </c>
      <c r="H73" t="s">
        <v>74</v>
      </c>
    </row>
    <row r="74" spans="6:8">
      <c r="F74" t="s">
        <v>98</v>
      </c>
      <c r="H74" t="s">
        <v>75</v>
      </c>
    </row>
    <row r="75" spans="6:8">
      <c r="F75" t="s">
        <v>98</v>
      </c>
      <c r="H75" t="s">
        <v>76</v>
      </c>
    </row>
    <row r="76" spans="6:8">
      <c r="F76" t="s">
        <v>100</v>
      </c>
      <c r="H76" t="s">
        <v>77</v>
      </c>
    </row>
    <row r="77" spans="6:8">
      <c r="F77" t="s">
        <v>104</v>
      </c>
      <c r="H77" t="s">
        <v>78</v>
      </c>
    </row>
    <row r="78" spans="6:8">
      <c r="F78" t="s">
        <v>105</v>
      </c>
      <c r="H78" t="s">
        <v>79</v>
      </c>
    </row>
    <row r="79" spans="6:8">
      <c r="F79" t="s">
        <v>106</v>
      </c>
      <c r="H79" t="s">
        <v>80</v>
      </c>
    </row>
    <row r="80" spans="6:8">
      <c r="F80" t="s">
        <v>101</v>
      </c>
      <c r="H80" t="s">
        <v>81</v>
      </c>
    </row>
    <row r="81" spans="6:8">
      <c r="F81" t="s">
        <v>101</v>
      </c>
      <c r="H81" t="s">
        <v>82</v>
      </c>
    </row>
    <row r="82" spans="6:8">
      <c r="F82" t="s">
        <v>72</v>
      </c>
      <c r="H82" t="s">
        <v>83</v>
      </c>
    </row>
    <row r="83" spans="6:8">
      <c r="F83" t="s">
        <v>101</v>
      </c>
      <c r="H83" t="s">
        <v>84</v>
      </c>
    </row>
    <row r="84" spans="6:8">
      <c r="F84" t="s">
        <v>106</v>
      </c>
      <c r="H84" t="s">
        <v>85</v>
      </c>
    </row>
    <row r="85" spans="6:8">
      <c r="F85" t="s">
        <v>97</v>
      </c>
      <c r="H85" t="s">
        <v>86</v>
      </c>
    </row>
    <row r="86" spans="6:8">
      <c r="F86" t="s">
        <v>97</v>
      </c>
      <c r="H86" t="s">
        <v>87</v>
      </c>
    </row>
    <row r="87" spans="6:8">
      <c r="F87" t="s">
        <v>101</v>
      </c>
      <c r="H87" t="s">
        <v>88</v>
      </c>
    </row>
    <row r="88" spans="6:8">
      <c r="F88">
        <v>50</v>
      </c>
      <c r="H88" t="s">
        <v>89</v>
      </c>
    </row>
    <row r="89" spans="6:8">
      <c r="F89" t="s">
        <v>101</v>
      </c>
      <c r="H89" t="s">
        <v>90</v>
      </c>
    </row>
    <row r="90" spans="6:8">
      <c r="F90">
        <v>50</v>
      </c>
      <c r="H90" t="s">
        <v>91</v>
      </c>
    </row>
    <row r="91" spans="6:8">
      <c r="F91">
        <v>120</v>
      </c>
      <c r="H91" t="s">
        <v>92</v>
      </c>
    </row>
    <row r="92" spans="6:8">
      <c r="F92">
        <v>50</v>
      </c>
      <c r="H92" t="s">
        <v>93</v>
      </c>
    </row>
    <row r="93" spans="6:8">
      <c r="F93">
        <v>50</v>
      </c>
      <c r="H93" t="s">
        <v>94</v>
      </c>
    </row>
    <row r="94" spans="6:8">
      <c r="F94">
        <v>120</v>
      </c>
      <c r="H94" t="s">
        <v>95</v>
      </c>
    </row>
    <row r="95" spans="6:8">
      <c r="F95" t="s">
        <v>106</v>
      </c>
      <c r="H95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Ver.2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Erickson</dc:creator>
  <cp:lastModifiedBy>Noah Erickson</cp:lastModifiedBy>
  <dcterms:created xsi:type="dcterms:W3CDTF">2015-03-21T01:58:42Z</dcterms:created>
  <dcterms:modified xsi:type="dcterms:W3CDTF">2015-06-04T18:20:06Z</dcterms:modified>
</cp:coreProperties>
</file>