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Blood_Science\docs\"/>
    </mc:Choice>
  </mc:AlternateContent>
  <xr:revisionPtr revIDLastSave="0" documentId="13_ncr:1_{E5D9E1A7-8664-4B67-BB10-86FC0234F5D9}" xr6:coauthVersionLast="47" xr6:coauthVersionMax="47" xr10:uidLastSave="{00000000-0000-0000-0000-000000000000}"/>
  <bookViews>
    <workbookView xWindow="-120" yWindow="-120" windowWidth="29040" windowHeight="17520" xr2:uid="{95F94ED8-E557-4303-916E-CFAB635386E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D6" i="1"/>
  <c r="C6" i="1"/>
  <c r="B6" i="1"/>
  <c r="A6" i="1"/>
  <c r="F13" i="1"/>
  <c r="E13" i="1"/>
  <c r="D13" i="1"/>
  <c r="C13" i="1"/>
  <c r="B13" i="1"/>
  <c r="A13" i="1"/>
  <c r="B20" i="1"/>
  <c r="C20" i="1"/>
  <c r="D20" i="1"/>
  <c r="E20" i="1"/>
  <c r="F20" i="1"/>
  <c r="A20" i="1"/>
  <c r="F19" i="1"/>
  <c r="E19" i="1"/>
  <c r="D19" i="1"/>
  <c r="C19" i="1"/>
  <c r="B19" i="1"/>
  <c r="A19" i="1"/>
  <c r="F12" i="1"/>
  <c r="E12" i="1"/>
  <c r="D12" i="1"/>
  <c r="C12" i="1"/>
  <c r="B12" i="1"/>
  <c r="A12" i="1"/>
  <c r="B5" i="1"/>
  <c r="C5" i="1"/>
  <c r="D5" i="1"/>
  <c r="E5" i="1"/>
  <c r="F5" i="1"/>
  <c r="A5" i="1"/>
</calcChain>
</file>

<file path=xl/sharedStrings.xml><?xml version="1.0" encoding="utf-8"?>
<sst xmlns="http://schemas.openxmlformats.org/spreadsheetml/2006/main" count="21" uniqueCount="13">
  <si>
    <t>М/С</t>
  </si>
  <si>
    <t>RBC</t>
  </si>
  <si>
    <t>Plasma</t>
  </si>
  <si>
    <t>Error</t>
  </si>
  <si>
    <t>По OX — H</t>
  </si>
  <si>
    <t>1. Фиксируем коэф. Деформ.</t>
  </si>
  <si>
    <t>2. Сравниваем поток для H (0.1 - 0.5)</t>
  </si>
  <si>
    <t>(Сравнение поведения скоростей при изменении гематокрита при константной скорости)</t>
  </si>
  <si>
    <t>(ПЕРЕПРОВЕРИТЬ ГРАФИКИ!!!!!!!!)</t>
  </si>
  <si>
    <t>Уравнение Стокса с переменной вязкостью</t>
  </si>
  <si>
    <t>Целью чис. Мод. Было исследование влияния коэффициента деформации на величину потока крови</t>
  </si>
  <si>
    <t>(Актуальность -&gt; /Мат. Модель -&gt; Численная реализация\ -&gt; Вывод)</t>
  </si>
  <si>
    <t>Так как ошибка достаточно мала (1% в пределах ошибки измерений), то можно пренебречь деформацией при моделировании -&gt; можно вместо численного подхода использовать аналитические формулы -&gt; ускорение вычислений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</si>
</sst>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E+00"/>
    <numFmt numFmtId="165" formatCode="0.0000000000E+00"/>
    <numFmt numFmtId="166" formatCode="0.0"/>
  </numFmts>
  <fonts count="2" x14ac:knownFonts="1">
    <font>
      <sz val="12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 = 0,5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Лист1!$A$16:$F$16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Лист1!$A$5:$F$5</c:f>
              <c:numCache>
                <c:formatCode>0.000000000E+00</c:formatCode>
                <c:ptCount val="6"/>
                <c:pt idx="0">
                  <c:v>3.20448905E-8</c:v>
                </c:pt>
                <c:pt idx="1">
                  <c:v>3.1947349949999996E-8</c:v>
                </c:pt>
                <c:pt idx="2">
                  <c:v>3.173071354E-8</c:v>
                </c:pt>
                <c:pt idx="3">
                  <c:v>3.1469292649999997E-8</c:v>
                </c:pt>
                <c:pt idx="4">
                  <c:v>3.1224560929999999E-8</c:v>
                </c:pt>
                <c:pt idx="5">
                  <c:v>3.1010502839999999E-8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27-421F-9274-181E331B29F7}"/>
            </c:ext>
          </c:extLst>
        </c:ser>
        <c:ser>
          <c:idx val="1"/>
          <c:order val="1"/>
          <c:tx>
            <c:v>H = 0,3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Лист1!$A$16:$F$16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Лист1!$A$12:$F$12</c:f>
              <c:numCache>
                <c:formatCode>0.000000000E+00</c:formatCode>
                <c:ptCount val="6"/>
                <c:pt idx="0">
                  <c:v>3.746803294E-8</c:v>
                </c:pt>
                <c:pt idx="1">
                  <c:v>3.7393265840000004E-8</c:v>
                </c:pt>
                <c:pt idx="2">
                  <c:v>3.7200057789999999E-8</c:v>
                </c:pt>
                <c:pt idx="3">
                  <c:v>3.6948894710000005E-8</c:v>
                </c:pt>
                <c:pt idx="4">
                  <c:v>3.6691735629999998E-8</c:v>
                </c:pt>
                <c:pt idx="5">
                  <c:v>3.6425990510000002E-8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27-421F-9274-181E331B29F7}"/>
            </c:ext>
          </c:extLst>
        </c:ser>
        <c:ser>
          <c:idx val="2"/>
          <c:order val="2"/>
          <c:tx>
            <c:v>H = 0,1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Лист1!$A$16:$F$16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Лист1!$A$19:$F$19</c:f>
              <c:numCache>
                <c:formatCode>0.000000000E+00</c:formatCode>
                <c:ptCount val="6"/>
                <c:pt idx="0">
                  <c:v>4.6300680640000006E-8</c:v>
                </c:pt>
                <c:pt idx="1">
                  <c:v>4.626535683E-8</c:v>
                </c:pt>
                <c:pt idx="2">
                  <c:v>4.6167218420000006E-8</c:v>
                </c:pt>
                <c:pt idx="3">
                  <c:v>4.6026038230000001E-8</c:v>
                </c:pt>
                <c:pt idx="4">
                  <c:v>4.5893871679999998E-8</c:v>
                </c:pt>
                <c:pt idx="5">
                  <c:v>4.5761254329999996E-8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27-421F-9274-181E331B2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040336"/>
        <c:axId val="444031216"/>
      </c:lineChart>
      <c:catAx>
        <c:axId val="4440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Коэффициент</a:t>
                </a:r>
                <a:r>
                  <a:rPr lang="ru-RU" b="1" baseline="0"/>
                  <a:t> деформации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31216"/>
        <c:crosses val="autoZero"/>
        <c:auto val="1"/>
        <c:lblAlgn val="ctr"/>
        <c:lblOffset val="100"/>
        <c:tickMarkSkip val="1"/>
        <c:noMultiLvlLbl val="0"/>
      </c:catAx>
      <c:valAx>
        <c:axId val="444031216"/>
        <c:scaling>
          <c:orientation val="minMax"/>
          <c:max val="5.0000000000000024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Скорость потока (м</a:t>
                </a:r>
                <a:r>
                  <a:rPr lang="en-US" b="1"/>
                  <a:t>/</a:t>
                </a:r>
                <a:r>
                  <a:rPr lang="ru-RU" b="1"/>
                  <a:t>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40336"/>
        <c:crosses val="autoZero"/>
        <c:crossBetween val="between"/>
        <c:majorUnit val="5.0000000000000026E-9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 = 0,5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Лист1!$A$16:$F$16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Лист1!$A$6:$F$6</c:f>
              <c:numCache>
                <c:formatCode>0.000000000E+00</c:formatCode>
                <c:ptCount val="6"/>
                <c:pt idx="0">
                  <c:v>0</c:v>
                </c:pt>
                <c:pt idx="1">
                  <c:v>3.0531656038030866E-3</c:v>
                </c:pt>
                <c:pt idx="2">
                  <c:v>9.9013518748624491E-3</c:v>
                </c:pt>
                <c:pt idx="3">
                  <c:v>1.829077813733453E-2</c:v>
                </c:pt>
                <c:pt idx="4">
                  <c:v>2.6271932913293411E-2</c:v>
                </c:pt>
                <c:pt idx="5">
                  <c:v>3.3356042800626762E-2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E7-4865-A550-798C25FD6866}"/>
            </c:ext>
          </c:extLst>
        </c:ser>
        <c:ser>
          <c:idx val="1"/>
          <c:order val="1"/>
          <c:tx>
            <c:v>H = 0,3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Лист1!$A$16:$F$16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Лист1!$A$13:$F$13</c:f>
              <c:numCache>
                <c:formatCode>0.000000000E+00</c:formatCode>
                <c:ptCount val="6"/>
                <c:pt idx="0">
                  <c:v>0</c:v>
                </c:pt>
                <c:pt idx="1">
                  <c:v>1.9994803427952194E-3</c:v>
                </c:pt>
                <c:pt idx="2">
                  <c:v>7.2036218737281995E-3</c:v>
                </c:pt>
                <c:pt idx="3">
                  <c:v>1.4050169404918482E-2</c:v>
                </c:pt>
                <c:pt idx="4">
                  <c:v>2.1157279607271543E-2</c:v>
                </c:pt>
                <c:pt idx="5">
                  <c:v>2.8607113091788882E-2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E7-4865-A550-798C25FD6866}"/>
            </c:ext>
          </c:extLst>
        </c:ser>
        <c:ser>
          <c:idx val="2"/>
          <c:order val="2"/>
          <c:tx>
            <c:v>H = 0,1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Лист1!$A$16:$F$16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Лист1!$A$20:$F$20</c:f>
              <c:numCache>
                <c:formatCode>0.000000000E+00</c:formatCode>
                <c:ptCount val="6"/>
                <c:pt idx="0">
                  <c:v>0</c:v>
                </c:pt>
                <c:pt idx="1">
                  <c:v>7.6350454033668319E-4</c:v>
                </c:pt>
                <c:pt idx="2">
                  <c:v>2.8908438621067837E-3</c:v>
                </c:pt>
                <c:pt idx="3">
                  <c:v>5.9671095006606561E-3</c:v>
                </c:pt>
                <c:pt idx="4">
                  <c:v>8.864123794926751E-3</c:v>
                </c:pt>
                <c:pt idx="5">
                  <c:v>1.1787839251739457E-2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E7-4865-A550-798C25FD6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571904"/>
        <c:axId val="604559904"/>
      </c:lineChart>
      <c:catAx>
        <c:axId val="60457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Коэффициент деформации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559904"/>
        <c:crosses val="autoZero"/>
        <c:auto val="1"/>
        <c:lblAlgn val="ctr"/>
        <c:lblOffset val="100"/>
        <c:noMultiLvlLbl val="0"/>
      </c:catAx>
      <c:valAx>
        <c:axId val="6045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Погрешность (</a:t>
                </a:r>
                <a:r>
                  <a:rPr lang="en-US" b="1"/>
                  <a:t>%)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5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1306083</xdr:colOff>
      <xdr:row>22</xdr:row>
      <xdr:rowOff>193643</xdr:rowOff>
    </xdr:from>
    <xdr:to>
      <xdr:col>5</xdr:col>
      <xdr:colOff>65347</xdr:colOff>
      <xdr:row>40</xdr:row>
      <xdr:rowOff>187073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72FEB81-97E5-1813-50E0-CABC1B44A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1255643</xdr:colOff>
      <xdr:row>23</xdr:row>
      <xdr:rowOff>3312</xdr:rowOff>
    </xdr:from>
    <xdr:to>
      <xdr:col>13</xdr:col>
      <xdr:colOff>662940</xdr:colOff>
      <xdr:row>41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02BB1DF-3E5C-2D64-0C45-EE948131D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14D8-D60F-4F11-9E53-FB087E6D2D1E}">
  <dimension ref="A1:G51"/>
  <sheetViews>
    <sheetView tabSelected="1" topLeftCell="A35" zoomScale="130" zoomScaleNormal="130" workbookViewId="0">
      <selection activeCell="F49" sqref="F49"/>
    </sheetView>
  </sheetViews>
  <sheetFormatPr defaultRowHeight="15.75" x14ac:dyDescent="0.25"/>
  <cols>
    <col min="1" max="1" width="17.625" bestFit="1" customWidth="1"/>
    <col min="2" max="6" width="16.5" bestFit="1" customWidth="1"/>
  </cols>
  <sheetData>
    <row r="1" spans="1:7" x14ac:dyDescent="0.25">
      <c r="A1" s="4">
        <v>0.5</v>
      </c>
      <c r="B1" s="4"/>
      <c r="C1" s="4"/>
      <c r="D1" s="4"/>
      <c r="E1" s="4"/>
      <c r="F1" s="4"/>
    </row>
    <row r="2" spans="1:7" x14ac:dyDescent="0.25">
      <c r="A2" s="4">
        <v>0</v>
      </c>
      <c r="B2" s="4">
        <v>0.1</v>
      </c>
      <c r="C2" s="4">
        <v>0.2</v>
      </c>
      <c r="D2" s="4">
        <v>0.3</v>
      </c>
      <c r="E2" s="4">
        <v>0.4</v>
      </c>
      <c r="F2" s="4">
        <v>0.5</v>
      </c>
    </row>
    <row r="3" spans="1:7" x14ac:dyDescent="0.25">
      <c r="A3" s="2">
        <v>3.2044890499999999E-5</v>
      </c>
      <c r="B3" s="2">
        <v>3.1947349949999999E-5</v>
      </c>
      <c r="C3" s="2">
        <v>3.1730713539999997E-5</v>
      </c>
      <c r="D3" s="2">
        <v>3.1469292649999997E-5</v>
      </c>
      <c r="E3" s="2">
        <v>3.1224560929999997E-5</v>
      </c>
      <c r="F3" s="2">
        <v>3.1010502840000002E-5</v>
      </c>
      <c r="G3" t="s">
        <v>1</v>
      </c>
    </row>
    <row r="4" spans="1:7" x14ac:dyDescent="0.25">
      <c r="A4" s="2">
        <v>3.2041589059999997E-5</v>
      </c>
      <c r="B4" s="2">
        <v>3.1943903419999998E-5</v>
      </c>
      <c r="C4" s="2">
        <v>3.1727213960000002E-5</v>
      </c>
      <c r="D4" s="2">
        <v>3.1465773689999997E-5</v>
      </c>
      <c r="E4" s="2">
        <v>3.1221047769999997E-5</v>
      </c>
      <c r="F4" s="2">
        <v>3.1007014449999997E-5</v>
      </c>
      <c r="G4" t="s">
        <v>2</v>
      </c>
    </row>
    <row r="5" spans="1:7" x14ac:dyDescent="0.25">
      <c r="A5" s="2">
        <f>A3/1000</f>
        <v>3.20448905E-8</v>
      </c>
      <c r="B5" s="2">
        <f t="shared" ref="B5:F5" si="0">B3/1000</f>
        <v>3.1947349949999996E-8</v>
      </c>
      <c r="C5" s="2">
        <f t="shared" si="0"/>
        <v>3.173071354E-8</v>
      </c>
      <c r="D5" s="2">
        <f t="shared" si="0"/>
        <v>3.1469292649999997E-8</v>
      </c>
      <c r="E5" s="2">
        <f t="shared" si="0"/>
        <v>3.1224560929999999E-8</v>
      </c>
      <c r="F5" s="2">
        <f t="shared" si="0"/>
        <v>3.1010502839999999E-8</v>
      </c>
      <c r="G5" t="s">
        <v>0</v>
      </c>
    </row>
    <row r="6" spans="1:7" x14ac:dyDescent="0.25">
      <c r="A6" s="2">
        <f>($A3 - A3 ) / A3</f>
        <v>0</v>
      </c>
      <c r="B6" s="2">
        <f t="shared" ref="B6:F6" si="1">($A3 - B3 ) / B3</f>
        <v>3.0531656038030866E-3</v>
      </c>
      <c r="C6" s="2">
        <f t="shared" si="1"/>
        <v>9.9013518748624491E-3</v>
      </c>
      <c r="D6" s="2">
        <f t="shared" si="1"/>
        <v>1.829077813733453E-2</v>
      </c>
      <c r="E6" s="2">
        <f t="shared" si="1"/>
        <v>2.6271932913293411E-2</v>
      </c>
      <c r="F6" s="2">
        <f t="shared" si="1"/>
        <v>3.3356042800626762E-2</v>
      </c>
      <c r="G6" t="s">
        <v>3</v>
      </c>
    </row>
    <row r="7" spans="1:7" x14ac:dyDescent="0.25">
      <c r="A7" s="3"/>
      <c r="B7" s="3"/>
      <c r="C7" s="3"/>
      <c r="D7" s="3"/>
      <c r="E7" s="3"/>
      <c r="F7" s="3"/>
    </row>
    <row r="8" spans="1:7" x14ac:dyDescent="0.25">
      <c r="A8" s="4">
        <v>0.3</v>
      </c>
      <c r="B8" s="4"/>
      <c r="C8" s="4"/>
      <c r="D8" s="4"/>
      <c r="E8" s="4"/>
      <c r="F8" s="4"/>
    </row>
    <row r="9" spans="1:7" x14ac:dyDescent="0.25">
      <c r="A9" s="4">
        <v>0</v>
      </c>
      <c r="B9" s="4">
        <v>0.1</v>
      </c>
      <c r="C9" s="4">
        <v>0.2</v>
      </c>
      <c r="D9" s="4">
        <v>0.3</v>
      </c>
      <c r="E9" s="4">
        <v>0.4</v>
      </c>
      <c r="F9" s="4">
        <v>0.5</v>
      </c>
    </row>
    <row r="10" spans="1:7" x14ac:dyDescent="0.25">
      <c r="A10" s="2">
        <v>3.7468032939999999E-5</v>
      </c>
      <c r="B10" s="2">
        <v>3.7393265840000003E-5</v>
      </c>
      <c r="C10" s="2">
        <v>3.7200057790000002E-5</v>
      </c>
      <c r="D10" s="2">
        <v>3.6948894710000003E-5</v>
      </c>
      <c r="E10" s="2">
        <v>3.6691735630000001E-5</v>
      </c>
      <c r="F10" s="2">
        <v>3.642599051E-5</v>
      </c>
      <c r="G10" t="s">
        <v>1</v>
      </c>
    </row>
    <row r="11" spans="1:7" x14ac:dyDescent="0.25">
      <c r="A11" s="2">
        <v>3.7469717730000002E-5</v>
      </c>
      <c r="B11" s="2">
        <v>3.7394964249999997E-5</v>
      </c>
      <c r="C11" s="2">
        <v>3.7201825420000001E-5</v>
      </c>
      <c r="D11" s="2">
        <v>3.695073911E-5</v>
      </c>
      <c r="E11" s="2">
        <v>3.6693667620000003E-5</v>
      </c>
      <c r="F11" s="2">
        <v>3.6427938280000003E-5</v>
      </c>
      <c r="G11" t="s">
        <v>2</v>
      </c>
    </row>
    <row r="12" spans="1:7" x14ac:dyDescent="0.25">
      <c r="A12" s="2">
        <f>A10/1000</f>
        <v>3.746803294E-8</v>
      </c>
      <c r="B12" s="2">
        <f t="shared" ref="B12:F12" si="2">B10/1000</f>
        <v>3.7393265840000004E-8</v>
      </c>
      <c r="C12" s="2">
        <f t="shared" si="2"/>
        <v>3.7200057789999999E-8</v>
      </c>
      <c r="D12" s="2">
        <f t="shared" si="2"/>
        <v>3.6948894710000005E-8</v>
      </c>
      <c r="E12" s="2">
        <f t="shared" si="2"/>
        <v>3.6691735629999998E-8</v>
      </c>
      <c r="F12" s="2">
        <f t="shared" si="2"/>
        <v>3.6425990510000002E-8</v>
      </c>
      <c r="G12" t="s">
        <v>0</v>
      </c>
    </row>
    <row r="13" spans="1:7" x14ac:dyDescent="0.25">
      <c r="A13" s="2">
        <f>($A10 - A10 ) / A10</f>
        <v>0</v>
      </c>
      <c r="B13" s="2">
        <f t="shared" ref="B13:F13" si="3">($A10 - B10 ) / B10</f>
        <v>1.9994803427952194E-3</v>
      </c>
      <c r="C13" s="2">
        <f t="shared" si="3"/>
        <v>7.2036218737281995E-3</v>
      </c>
      <c r="D13" s="2">
        <f t="shared" si="3"/>
        <v>1.4050169404918482E-2</v>
      </c>
      <c r="E13" s="2">
        <f t="shared" si="3"/>
        <v>2.1157279607271543E-2</v>
      </c>
      <c r="F13" s="2">
        <f t="shared" si="3"/>
        <v>2.8607113091788882E-2</v>
      </c>
      <c r="G13" t="s">
        <v>3</v>
      </c>
    </row>
    <row r="14" spans="1:7" x14ac:dyDescent="0.25">
      <c r="A14" s="3"/>
      <c r="B14" s="3"/>
      <c r="C14" s="3"/>
      <c r="D14" s="3"/>
      <c r="E14" s="3"/>
      <c r="F14" s="3"/>
    </row>
    <row r="15" spans="1:7" x14ac:dyDescent="0.25">
      <c r="A15" s="4">
        <v>0.1</v>
      </c>
      <c r="B15" s="4"/>
      <c r="C15" s="4"/>
      <c r="D15" s="4"/>
      <c r="E15" s="4"/>
      <c r="F15" s="4"/>
    </row>
    <row r="16" spans="1:7" x14ac:dyDescent="0.25">
      <c r="A16" s="4">
        <v>0</v>
      </c>
      <c r="B16" s="4">
        <v>0.1</v>
      </c>
      <c r="C16" s="4">
        <v>0.2</v>
      </c>
      <c r="D16" s="4">
        <v>0.3</v>
      </c>
      <c r="E16" s="4">
        <v>0.4</v>
      </c>
      <c r="F16" s="4">
        <v>0.5</v>
      </c>
    </row>
    <row r="17" spans="1:7" x14ac:dyDescent="0.25">
      <c r="A17" s="2">
        <v>4.6300680640000003E-5</v>
      </c>
      <c r="B17" s="2">
        <v>4.6265356830000001E-5</v>
      </c>
      <c r="C17" s="2">
        <v>4.6167218420000003E-5</v>
      </c>
      <c r="D17" s="2">
        <v>4.6026038229999999E-5</v>
      </c>
      <c r="E17" s="2">
        <v>4.589387168E-5</v>
      </c>
      <c r="F17" s="2">
        <v>4.5761254329999997E-5</v>
      </c>
      <c r="G17" t="s">
        <v>1</v>
      </c>
    </row>
    <row r="18" spans="1:7" x14ac:dyDescent="0.25">
      <c r="A18" s="2">
        <v>4.628104246E-5</v>
      </c>
      <c r="B18" s="2">
        <v>4.6245708739999999E-5</v>
      </c>
      <c r="C18" s="2">
        <v>4.6147570000000003E-5</v>
      </c>
      <c r="D18" s="2">
        <v>4.6006397689999997E-5</v>
      </c>
      <c r="E18" s="2">
        <v>4.587424277E-5</v>
      </c>
      <c r="F18" s="2">
        <v>4.5741629190000002E-5</v>
      </c>
      <c r="G18" t="s">
        <v>2</v>
      </c>
    </row>
    <row r="19" spans="1:7" x14ac:dyDescent="0.25">
      <c r="A19" s="2">
        <f>A17/1000</f>
        <v>4.6300680640000006E-8</v>
      </c>
      <c r="B19" s="2">
        <f t="shared" ref="B19:F19" si="4">B17/1000</f>
        <v>4.626535683E-8</v>
      </c>
      <c r="C19" s="2">
        <f t="shared" si="4"/>
        <v>4.6167218420000006E-8</v>
      </c>
      <c r="D19" s="2">
        <f t="shared" si="4"/>
        <v>4.6026038230000001E-8</v>
      </c>
      <c r="E19" s="2">
        <f t="shared" si="4"/>
        <v>4.5893871679999998E-8</v>
      </c>
      <c r="F19" s="2">
        <f t="shared" si="4"/>
        <v>4.5761254329999996E-8</v>
      </c>
      <c r="G19" t="s">
        <v>0</v>
      </c>
    </row>
    <row r="20" spans="1:7" x14ac:dyDescent="0.25">
      <c r="A20" s="2">
        <f>($A17 - A17 ) / A17</f>
        <v>0</v>
      </c>
      <c r="B20" s="2">
        <f t="shared" ref="B20:F20" si="5">($A17 - B17 ) / B17</f>
        <v>7.6350454033668319E-4</v>
      </c>
      <c r="C20" s="2">
        <f t="shared" si="5"/>
        <v>2.8908438621067837E-3</v>
      </c>
      <c r="D20" s="2">
        <f t="shared" si="5"/>
        <v>5.9671095006606561E-3</v>
      </c>
      <c r="E20" s="2">
        <f t="shared" si="5"/>
        <v>8.864123794926751E-3</v>
      </c>
      <c r="F20" s="2">
        <f t="shared" si="5"/>
        <v>1.1787839251739457E-2</v>
      </c>
      <c r="G20" t="s">
        <v>3</v>
      </c>
    </row>
    <row r="21" spans="1:7" x14ac:dyDescent="0.25">
      <c r="A21" s="1"/>
    </row>
    <row r="22" spans="1:7" x14ac:dyDescent="0.25">
      <c r="F22" t="s">
        <v>8</v>
      </c>
    </row>
    <row r="44" spans="2:4" x14ac:dyDescent="0.25">
      <c r="B44" t="s">
        <v>4</v>
      </c>
    </row>
    <row r="46" spans="2:4" x14ac:dyDescent="0.25">
      <c r="B46" t="s">
        <v>5</v>
      </c>
      <c r="D46" t="s">
        <v>7</v>
      </c>
    </row>
    <row r="47" spans="2:4" x14ac:dyDescent="0.25">
      <c r="B47" t="s">
        <v>6</v>
      </c>
    </row>
    <row r="49" spans="4:7" x14ac:dyDescent="0.25">
      <c r="D49" t="s">
        <v>11</v>
      </c>
    </row>
    <row r="50" spans="4:7" x14ac:dyDescent="0.25">
      <c r="D50" t="s">
        <v>9</v>
      </c>
      <c r="G50" s="5" t="s">
        <v>10</v>
      </c>
    </row>
    <row r="51" spans="4:7" x14ac:dyDescent="0.25">
      <c r="G51" t="s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Поповкин</dc:creator>
  <cp:lastModifiedBy>Артемий Поповкин</cp:lastModifiedBy>
  <dcterms:created xsi:type="dcterms:W3CDTF">2024-04-19T11:54:34Z</dcterms:created>
  <dcterms:modified xsi:type="dcterms:W3CDTF">2024-04-21T12:04:16Z</dcterms:modified>
</cp:coreProperties>
</file>