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07"/>
  <workbookPr filterPrivacy="1" codeName="ThisWorkbook"/>
  <xr:revisionPtr revIDLastSave="7" documentId="8_{D62CB280-9D29-4453-828F-B50F352C284A}" xr6:coauthVersionLast="47" xr6:coauthVersionMax="47" xr10:uidLastSave="{0DDEBD32-F38C-4AC2-AAA2-2373EA53A93D}"/>
  <bookViews>
    <workbookView xWindow="40980" yWindow="5385" windowWidth="18060" windowHeight="15345" xr2:uid="{00000000-000D-0000-FFFF-FFFF00000000}"/>
  </bookViews>
  <sheets>
    <sheet name="AA Project" sheetId="11" r:id="rId1"/>
  </sheets>
  <definedNames>
    <definedName name="Display_Week">'AA Project'!$E$4</definedName>
    <definedName name="_xlnm.Print_Titles" localSheetId="0">'AA Project'!$4:$6</definedName>
    <definedName name="Project_Start">'AA Project'!$E$3</definedName>
    <definedName name="task_end" localSheetId="0">'AA Project'!$F1</definedName>
    <definedName name="task_progress" localSheetId="0">'AA Project'!$D1</definedName>
    <definedName name="task_start" localSheetId="0">'AA Project'!$E1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E3" i="11" l="1"/>
  <c r="E9" i="11" s="1"/>
  <c r="F9" i="11" l="1"/>
  <c r="E10" i="11" s="1"/>
  <c r="I5" i="11"/>
  <c r="H23" i="11"/>
  <c r="H19" i="11"/>
  <c r="H16" i="11"/>
  <c r="H12" i="11"/>
  <c r="H8" i="11"/>
  <c r="H9" i="11" l="1"/>
  <c r="F10" i="11"/>
  <c r="E11" i="11" s="1"/>
  <c r="I6" i="11"/>
  <c r="H10" i="11" l="1"/>
  <c r="F11" i="11"/>
  <c r="E13" i="11" s="1"/>
  <c r="F13" i="11" s="1"/>
  <c r="J5" i="11"/>
  <c r="K5" i="11" s="1"/>
  <c r="L5" i="11" s="1"/>
  <c r="M5" i="11" s="1"/>
  <c r="N5" i="11" s="1"/>
  <c r="O5" i="11" s="1"/>
  <c r="P5" i="11" s="1"/>
  <c r="I4" i="11"/>
  <c r="E14" i="11" l="1"/>
  <c r="F14" i="11" s="1"/>
  <c r="H13" i="11"/>
  <c r="H11" i="11"/>
  <c r="P4" i="11"/>
  <c r="Q5" i="11"/>
  <c r="R5" i="11" s="1"/>
  <c r="S5" i="11" s="1"/>
  <c r="T5" i="11" s="1"/>
  <c r="U5" i="11" s="1"/>
  <c r="V5" i="11" s="1"/>
  <c r="W5" i="11" s="1"/>
  <c r="J6" i="11"/>
  <c r="E15" i="11" l="1"/>
  <c r="F15" i="11" s="1"/>
  <c r="E17" i="11" s="1"/>
  <c r="H14" i="11"/>
  <c r="W4" i="11"/>
  <c r="X5" i="11"/>
  <c r="Y5" i="11" s="1"/>
  <c r="Z5" i="11" s="1"/>
  <c r="AA5" i="11" s="1"/>
  <c r="AB5" i="11" s="1"/>
  <c r="AC5" i="11" s="1"/>
  <c r="AD5" i="11" s="1"/>
  <c r="K6" i="11"/>
  <c r="H15" i="11" l="1"/>
  <c r="AE5" i="11"/>
  <c r="AF5" i="11" s="1"/>
  <c r="AG5" i="11" s="1"/>
  <c r="AH5" i="11" s="1"/>
  <c r="AI5" i="11" s="1"/>
  <c r="AJ5" i="11" s="1"/>
  <c r="AD4" i="11"/>
  <c r="L6" i="11"/>
  <c r="F17" i="11" l="1"/>
  <c r="E18" i="11" s="1"/>
  <c r="H17" i="11"/>
  <c r="AK5" i="11"/>
  <c r="AL5" i="11" s="1"/>
  <c r="AM5" i="11" s="1"/>
  <c r="AN5" i="11" s="1"/>
  <c r="AO5" i="11" s="1"/>
  <c r="AP5" i="11" s="1"/>
  <c r="AQ5" i="11" s="1"/>
  <c r="M6" i="11"/>
  <c r="F18" i="11" l="1"/>
  <c r="AR5" i="11"/>
  <c r="AS5" i="11" s="1"/>
  <c r="AK4" i="11"/>
  <c r="N6" i="11"/>
  <c r="H18" i="11" l="1"/>
  <c r="E20" i="11"/>
  <c r="AT5" i="11"/>
  <c r="AS6" i="11"/>
  <c r="AR4" i="11"/>
  <c r="O6" i="11"/>
  <c r="F20" i="11" l="1"/>
  <c r="AU5" i="11"/>
  <c r="AT6" i="11"/>
  <c r="H20" i="11" l="1"/>
  <c r="E21" i="11"/>
  <c r="AV5" i="11"/>
  <c r="AU6" i="11"/>
  <c r="P6" i="11"/>
  <c r="Q6" i="11"/>
  <c r="F21" i="11" l="1"/>
  <c r="AW5" i="11"/>
  <c r="AV6" i="11"/>
  <c r="R6" i="11"/>
  <c r="H21" i="11" l="1"/>
  <c r="E22" i="11"/>
  <c r="AX5" i="11"/>
  <c r="AY5" i="11" s="1"/>
  <c r="AW6" i="11"/>
  <c r="S6" i="11"/>
  <c r="F22" i="11" l="1"/>
  <c r="H22" i="11" s="1"/>
  <c r="AY6" i="1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<sst xmlns="http://schemas.openxmlformats.org/spreadsheetml/2006/main" count="51" uniqueCount="41">
  <si>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</si>
  <si>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Server Virtualisation and Migration Project</t>
  </si>
  <si>
    <t>Enter Company Name in cell B2.</t>
  </si>
  <si>
    <t>Albert &amp; Allen Logistics (AA)</t>
  </si>
  <si>
    <t>Enter the name of the Project Lead in cell B3. Enter the Project Start date in cell E3. Project Start: label is in cell C3.</t>
  </si>
  <si>
    <t>Project Lead: Thong Thao</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</si>
  <si>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</si>
  <si>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</si>
  <si>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</si>
  <si>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</si>
  <si>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</si>
  <si>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</si>
  <si>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</si>
  <si>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</si>
  <si>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</si>
  <si>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</si>
  <si>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</si>
  <si>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</si>
  <si>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</si>
  <si>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Project Initialisation</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</si>
  <si>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</si>
  <si>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Project Kickoff</t>
  </si>
  <si>
    <t>IT Manager</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</si>
  <si>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</si>
  <si>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Scope Definition</t>
  </si>
  <si>
    <t>Infrastructure Assessment</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</si>
  <si>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</si>
  <si>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Preparing for Conversion</t>
  </si>
  <si>
    <t>Hardware Preparation</t>
  </si>
  <si>
    <t>Network Engineer</t>
  </si>
  <si>
    <t>Hypervisor Installation</t>
  </si>
  <si>
    <t>Virtual Machine Creation</t>
  </si>
  <si>
    <t>Sample phase title block</t>
  </si>
  <si>
    <t>Data Migration and Testing</t>
  </si>
  <si>
    <t>Data Migration</t>
  </si>
  <si>
    <t>Testing</t>
  </si>
  <si>
    <t>Final Deployment and Review</t>
  </si>
  <si>
    <t>Training and Documentation</t>
  </si>
  <si>
    <t>Final Deployment</t>
  </si>
  <si>
    <t>Project Review and Closure</t>
  </si>
  <si>
    <t>This is an empty 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</si>
</sst>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7">
    <font>
      <sz val="11"/>
      <color theme="1"/>
      <name val="Century Gothic"/>
      <family val="2"/>
      <scheme val="minor"/>
    </font>
    <font>
      <b/>
      <sz val="20"/>
      <color theme="4" tint="-0.249977111117893"/>
      <name val="Century Gothic"/>
      <family val="2"/>
      <scheme val="major"/>
    </font>
    <font>
      <sz val="10"/>
      <name val="Century Gothic"/>
      <family val="2"/>
      <scheme val="minor"/>
    </font>
    <font>
      <u/>
      <sz val="11"/>
      <color indexed="12"/>
      <name val="Arial"/>
      <family val="2"/>
    </font>
    <font>
      <sz val="11"/>
      <name val="Century Gothic"/>
      <family val="2"/>
      <scheme val="minor"/>
    </font>
    <font>
      <b/>
      <sz val="11"/>
      <color theme="1"/>
      <name val="Century Gothic"/>
      <family val="2"/>
      <scheme val="minor"/>
    </font>
    <font>
      <b/>
      <sz val="9"/>
      <color theme="0"/>
      <name val="Century Gothic"/>
      <family val="2"/>
      <scheme val="minor"/>
    </font>
    <font>
      <sz val="11"/>
      <color theme="1"/>
      <name val="Century Gothic"/>
      <family val="2"/>
      <scheme val="minor"/>
    </font>
    <font>
      <sz val="14"/>
      <color theme="1"/>
      <name val="Century Gothic"/>
      <family val="2"/>
      <scheme val="minor"/>
    </font>
    <font>
      <sz val="9"/>
      <name val="Century Gothic"/>
      <family val="2"/>
      <scheme val="minor"/>
    </font>
    <font>
      <sz val="8"/>
      <color theme="0"/>
      <name val="Century Gothic"/>
      <family val="2"/>
      <scheme val="minor"/>
    </font>
    <font>
      <b/>
      <sz val="22"/>
      <color theme="1" tint="0.34998626667073579"/>
      <name val="Century Gothic"/>
      <family val="2"/>
      <scheme val="major"/>
    </font>
    <font>
      <b/>
      <sz val="11"/>
      <color theme="1" tint="0.499984740745262"/>
      <name val="Century Gothic"/>
      <family val="2"/>
      <scheme val="minor"/>
    </font>
    <font>
      <sz val="10"/>
      <color theme="1" tint="0.499984740745262"/>
      <name val="Arial"/>
      <family val="2"/>
    </font>
    <font>
      <sz val="11"/>
      <color theme="0"/>
      <name val="Century Gothic"/>
      <family val="2"/>
      <scheme val="minor"/>
    </font>
    <font>
      <b/>
      <sz val="11"/>
      <name val="Century Gothic"/>
      <family val="2"/>
      <scheme val="minor"/>
    </font>
    <font>
      <sz val="10"/>
      <name val="Arial"/>
      <family val="2"/>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8" fontId="9" fillId="6" borderId="0" xfId="0" applyNumberFormat="1" applyFont="1" applyFill="1" applyAlignment="1">
      <alignment horizontal="center" vertical="center"/>
    </xf>
    <xf numFmtId="168" fontId="9" fillId="6" borderId="6" xfId="0" applyNumberFormat="1" applyFont="1" applyFill="1" applyBorder="1" applyAlignment="1">
      <alignment horizontal="center" vertical="center"/>
    </xf>
    <xf numFmtId="168"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5" fontId="7" fillId="2" borderId="2" xfId="10" applyFill="1">
      <alignment horizontal="center" vertical="center"/>
    </xf>
    <xf numFmtId="165" fontId="7" fillId="3" borderId="2" xfId="10" applyFill="1">
      <alignment horizontal="center" vertical="center"/>
    </xf>
    <xf numFmtId="165" fontId="7" fillId="10" borderId="2" xfId="10" applyFill="1">
      <alignment horizontal="center" vertical="center"/>
    </xf>
    <xf numFmtId="165" fontId="7" fillId="9" borderId="2" xfId="10" applyFill="1">
      <alignment horizontal="center" vertical="center"/>
    </xf>
    <xf numFmtId="165" fontId="7" fillId="0" borderId="2" xfId="10">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7" fillId="0" borderId="2" xfId="12">
      <alignment horizontal="left" vertical="center" indent="2"/>
    </xf>
    <xf numFmtId="0" fontId="0" fillId="0" borderId="10" xfId="0" applyBorder="1"/>
    <xf numFmtId="0" fontId="15" fillId="0" borderId="0" xfId="0" applyFont="1"/>
    <xf numFmtId="0" fontId="16" fillId="0" borderId="0" xfId="1" applyFont="1" applyProtection="1">
      <alignment vertical="top"/>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0" fontId="7" fillId="0" borderId="0" xfId="8" applyAlignment="1">
      <alignment horizontal="right" indent="1"/>
    </xf>
    <xf numFmtId="0" fontId="7" fillId="0" borderId="7" xfId="8" applyBorder="1" applyAlignment="1">
      <alignment horizontal="right" indent="1"/>
    </xf>
    <xf numFmtId="166" fontId="7" fillId="0" borderId="3" xfId="9"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6"/>
  <sheetViews>
    <sheetView showGridLines="0" tabSelected="1" showRuler="0" zoomScaleNormal="100" zoomScalePageLayoutView="70" workbookViewId="0">
      <pane ySplit="6" topLeftCell="A17" activePane="bottomLeft" state="frozen"/>
      <selection pane="bottomLeft" activeCell="C10" sqref="C10"/>
    </sheetView>
  </sheetViews>
  <sheetFormatPr defaultRowHeight="30" customHeight="1"/>
  <cols>
    <col min="1" max="1" width="2.625" style="41" customWidth="1"/>
    <col min="2" max="2" width="30.75" customWidth="1"/>
    <col min="3" max="3" width="30.625" customWidth="1"/>
    <col min="4" max="4" width="10.625" customWidth="1"/>
    <col min="5" max="5" width="10.375" style="5" customWidth="1"/>
    <col min="6" max="6" width="10.375" customWidth="1"/>
    <col min="7" max="7" width="2.625" customWidth="1"/>
    <col min="8" max="8" width="6" hidden="1" customWidth="1"/>
    <col min="9" max="64" width="2.5" customWidth="1"/>
    <col min="66" max="68" width="8"/>
  </cols>
  <sheetData>
    <row r="1" spans="1:64" ht="30" customHeight="1">
      <c r="A1" s="42" t="s">
        <v>0</v>
      </c>
      <c r="B1" s="45" t="s">
        <v>1</v>
      </c>
      <c r="C1" s="1"/>
      <c r="D1" s="2"/>
      <c r="E1" s="4"/>
      <c r="F1" s="40"/>
      <c r="H1" s="2"/>
      <c r="I1" s="68"/>
    </row>
    <row r="2" spans="1:64" ht="30" customHeight="1">
      <c r="A2" s="41" t="s">
        <v>2</v>
      </c>
      <c r="B2" s="46" t="s">
        <v>3</v>
      </c>
      <c r="I2" s="69"/>
    </row>
    <row r="3" spans="1:64" ht="30" customHeight="1">
      <c r="A3" s="41" t="s">
        <v>4</v>
      </c>
      <c r="B3" s="47" t="s">
        <v>5</v>
      </c>
      <c r="C3" s="73" t="s">
        <v>6</v>
      </c>
      <c r="D3" s="74"/>
      <c r="E3" s="75">
        <f ca="1">TODAY()</f>
        <v>45306</v>
      </c>
      <c r="F3" s="75"/>
    </row>
    <row r="4" spans="1:64" ht="30" customHeight="1">
      <c r="A4" s="42" t="s">
        <v>7</v>
      </c>
      <c r="C4" s="73" t="s">
        <v>8</v>
      </c>
      <c r="D4" s="74"/>
      <c r="E4" s="7">
        <v>1</v>
      </c>
      <c r="I4" s="70">
        <f ca="1">I5</f>
        <v>45306</v>
      </c>
      <c r="J4" s="71"/>
      <c r="K4" s="71"/>
      <c r="L4" s="71"/>
      <c r="M4" s="71"/>
      <c r="N4" s="71"/>
      <c r="O4" s="72"/>
      <c r="P4" s="70">
        <f ca="1">P5</f>
        <v>45313</v>
      </c>
      <c r="Q4" s="71"/>
      <c r="R4" s="71"/>
      <c r="S4" s="71"/>
      <c r="T4" s="71"/>
      <c r="U4" s="71"/>
      <c r="V4" s="72"/>
      <c r="W4" s="70">
        <f ca="1">W5</f>
        <v>45320</v>
      </c>
      <c r="X4" s="71"/>
      <c r="Y4" s="71"/>
      <c r="Z4" s="71"/>
      <c r="AA4" s="71"/>
      <c r="AB4" s="71"/>
      <c r="AC4" s="72"/>
      <c r="AD4" s="70">
        <f ca="1">AD5</f>
        <v>45327</v>
      </c>
      <c r="AE4" s="71"/>
      <c r="AF4" s="71"/>
      <c r="AG4" s="71"/>
      <c r="AH4" s="71"/>
      <c r="AI4" s="71"/>
      <c r="AJ4" s="72"/>
      <c r="AK4" s="70">
        <f ca="1">AK5</f>
        <v>45334</v>
      </c>
      <c r="AL4" s="71"/>
      <c r="AM4" s="71"/>
      <c r="AN4" s="71"/>
      <c r="AO4" s="71"/>
      <c r="AP4" s="71"/>
      <c r="AQ4" s="72"/>
      <c r="AR4" s="70">
        <f ca="1">AR5</f>
        <v>45341</v>
      </c>
      <c r="AS4" s="71"/>
      <c r="AT4" s="71"/>
      <c r="AU4" s="71"/>
      <c r="AV4" s="71"/>
      <c r="AW4" s="71"/>
      <c r="AX4" s="72"/>
      <c r="AY4" s="70">
        <f ca="1">AY5</f>
        <v>45348</v>
      </c>
      <c r="AZ4" s="71"/>
      <c r="BA4" s="71"/>
      <c r="BB4" s="71"/>
      <c r="BC4" s="71"/>
      <c r="BD4" s="71"/>
      <c r="BE4" s="72"/>
      <c r="BF4" s="70">
        <f ca="1">BF5</f>
        <v>45355</v>
      </c>
      <c r="BG4" s="71"/>
      <c r="BH4" s="71"/>
      <c r="BI4" s="71"/>
      <c r="BJ4" s="71"/>
      <c r="BK4" s="71"/>
      <c r="BL4" s="72"/>
    </row>
    <row r="5" spans="1:64" ht="15" customHeight="1">
      <c r="A5" s="42" t="s">
        <v>9</v>
      </c>
      <c r="B5" s="67"/>
      <c r="C5" s="67"/>
      <c r="D5" s="67"/>
      <c r="E5" s="67"/>
      <c r="F5" s="67"/>
      <c r="G5" s="67"/>
      <c r="I5" s="11">
        <f ca="1">Project_Start-WEEKDAY(Project_Start,1)+2+7*(Display_Week-1)</f>
        <v>45306</v>
      </c>
      <c r="J5" s="10">
        <f ca="1">I5+1</f>
        <v>45307</v>
      </c>
      <c r="K5" s="10">
        <f t="shared" ref="K5:AX5" ca="1" si="0">J5+1</f>
        <v>45308</v>
      </c>
      <c r="L5" s="10">
        <f t="shared" ca="1" si="0"/>
        <v>45309</v>
      </c>
      <c r="M5" s="10">
        <f t="shared" ca="1" si="0"/>
        <v>45310</v>
      </c>
      <c r="N5" s="10">
        <f t="shared" ca="1" si="0"/>
        <v>45311</v>
      </c>
      <c r="O5" s="12">
        <f t="shared" ca="1" si="0"/>
        <v>45312</v>
      </c>
      <c r="P5" s="11">
        <f ca="1">O5+1</f>
        <v>45313</v>
      </c>
      <c r="Q5" s="10">
        <f ca="1">P5+1</f>
        <v>45314</v>
      </c>
      <c r="R5" s="10">
        <f t="shared" ca="1" si="0"/>
        <v>45315</v>
      </c>
      <c r="S5" s="10">
        <f t="shared" ca="1" si="0"/>
        <v>45316</v>
      </c>
      <c r="T5" s="10">
        <f t="shared" ca="1" si="0"/>
        <v>45317</v>
      </c>
      <c r="U5" s="10">
        <f t="shared" ca="1" si="0"/>
        <v>45318</v>
      </c>
      <c r="V5" s="12">
        <f t="shared" ca="1" si="0"/>
        <v>45319</v>
      </c>
      <c r="W5" s="11">
        <f ca="1">V5+1</f>
        <v>45320</v>
      </c>
      <c r="X5" s="10">
        <f ca="1">W5+1</f>
        <v>45321</v>
      </c>
      <c r="Y5" s="10">
        <f t="shared" ca="1" si="0"/>
        <v>45322</v>
      </c>
      <c r="Z5" s="10">
        <f t="shared" ca="1" si="0"/>
        <v>45323</v>
      </c>
      <c r="AA5" s="10">
        <f t="shared" ca="1" si="0"/>
        <v>45324</v>
      </c>
      <c r="AB5" s="10">
        <f t="shared" ca="1" si="0"/>
        <v>45325</v>
      </c>
      <c r="AC5" s="12">
        <f t="shared" ca="1" si="0"/>
        <v>45326</v>
      </c>
      <c r="AD5" s="11">
        <f ca="1">AC5+1</f>
        <v>45327</v>
      </c>
      <c r="AE5" s="10">
        <f ca="1">AD5+1</f>
        <v>45328</v>
      </c>
      <c r="AF5" s="10">
        <f t="shared" ca="1" si="0"/>
        <v>45329</v>
      </c>
      <c r="AG5" s="10">
        <f t="shared" ca="1" si="0"/>
        <v>45330</v>
      </c>
      <c r="AH5" s="10">
        <f t="shared" ca="1" si="0"/>
        <v>45331</v>
      </c>
      <c r="AI5" s="10">
        <f t="shared" ca="1" si="0"/>
        <v>45332</v>
      </c>
      <c r="AJ5" s="12">
        <f t="shared" ca="1" si="0"/>
        <v>45333</v>
      </c>
      <c r="AK5" s="11">
        <f ca="1">AJ5+1</f>
        <v>45334</v>
      </c>
      <c r="AL5" s="10">
        <f ca="1">AK5+1</f>
        <v>45335</v>
      </c>
      <c r="AM5" s="10">
        <f t="shared" ca="1" si="0"/>
        <v>45336</v>
      </c>
      <c r="AN5" s="10">
        <f t="shared" ca="1" si="0"/>
        <v>45337</v>
      </c>
      <c r="AO5" s="10">
        <f t="shared" ca="1" si="0"/>
        <v>45338</v>
      </c>
      <c r="AP5" s="10">
        <f t="shared" ca="1" si="0"/>
        <v>45339</v>
      </c>
      <c r="AQ5" s="12">
        <f t="shared" ca="1" si="0"/>
        <v>45340</v>
      </c>
      <c r="AR5" s="11">
        <f ca="1">AQ5+1</f>
        <v>45341</v>
      </c>
      <c r="AS5" s="10">
        <f ca="1">AR5+1</f>
        <v>45342</v>
      </c>
      <c r="AT5" s="10">
        <f t="shared" ca="1" si="0"/>
        <v>45343</v>
      </c>
      <c r="AU5" s="10">
        <f t="shared" ca="1" si="0"/>
        <v>45344</v>
      </c>
      <c r="AV5" s="10">
        <f t="shared" ca="1" si="0"/>
        <v>45345</v>
      </c>
      <c r="AW5" s="10">
        <f t="shared" ca="1" si="0"/>
        <v>45346</v>
      </c>
      <c r="AX5" s="12">
        <f t="shared" ca="1" si="0"/>
        <v>45347</v>
      </c>
      <c r="AY5" s="11">
        <f ca="1">AX5+1</f>
        <v>45348</v>
      </c>
      <c r="AZ5" s="10">
        <f ca="1">AY5+1</f>
        <v>45349</v>
      </c>
      <c r="BA5" s="10">
        <f t="shared" ref="BA5:BE5" ca="1" si="1">AZ5+1</f>
        <v>45350</v>
      </c>
      <c r="BB5" s="10">
        <f t="shared" ca="1" si="1"/>
        <v>45351</v>
      </c>
      <c r="BC5" s="10">
        <f t="shared" ca="1" si="1"/>
        <v>45352</v>
      </c>
      <c r="BD5" s="10">
        <f t="shared" ca="1" si="1"/>
        <v>45353</v>
      </c>
      <c r="BE5" s="12">
        <f t="shared" ca="1" si="1"/>
        <v>45354</v>
      </c>
      <c r="BF5" s="11">
        <f ca="1">BE5+1</f>
        <v>45355</v>
      </c>
      <c r="BG5" s="10">
        <f ca="1">BF5+1</f>
        <v>45356</v>
      </c>
      <c r="BH5" s="10">
        <f t="shared" ref="BH5:BL5" ca="1" si="2">BG5+1</f>
        <v>45357</v>
      </c>
      <c r="BI5" s="10">
        <f t="shared" ca="1" si="2"/>
        <v>45358</v>
      </c>
      <c r="BJ5" s="10">
        <f t="shared" ca="1" si="2"/>
        <v>45359</v>
      </c>
      <c r="BK5" s="10">
        <f t="shared" ca="1" si="2"/>
        <v>45360</v>
      </c>
      <c r="BL5" s="12">
        <f t="shared" ca="1" si="2"/>
        <v>45361</v>
      </c>
    </row>
    <row r="6" spans="1:64" ht="30" customHeight="1" thickBot="1">
      <c r="A6" s="42" t="s">
        <v>10</v>
      </c>
      <c r="B6" s="8" t="s">
        <v>11</v>
      </c>
      <c r="C6" s="9" t="s">
        <v>12</v>
      </c>
      <c r="D6" s="9" t="s">
        <v>13</v>
      </c>
      <c r="E6" s="9" t="s">
        <v>14</v>
      </c>
      <c r="F6" s="9" t="s">
        <v>15</v>
      </c>
      <c r="G6" s="9"/>
      <c r="H6" s="9" t="s">
        <v>16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c r="A7" s="41" t="s">
        <v>17</v>
      </c>
      <c r="C7" s="44"/>
      <c r="E7"/>
      <c r="H7" t="str">
        <f ca="1">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64" s="3" customFormat="1" ht="30" customHeight="1" thickBot="1">
      <c r="A8" s="42" t="s">
        <v>18</v>
      </c>
      <c r="B8" s="18" t="s">
        <v>19</v>
      </c>
      <c r="C8" s="53"/>
      <c r="D8" s="19"/>
      <c r="E8" s="20"/>
      <c r="F8" s="21"/>
      <c r="G8" s="17"/>
      <c r="H8" s="17" t="str">
        <f t="shared" ref="H8:H23" ca="1" si="6">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 customFormat="1" ht="30" customHeight="1" thickBot="1">
      <c r="A9" s="42" t="s">
        <v>20</v>
      </c>
      <c r="B9" s="62" t="s">
        <v>21</v>
      </c>
      <c r="C9" s="54" t="s">
        <v>22</v>
      </c>
      <c r="D9" s="22">
        <v>0</v>
      </c>
      <c r="E9" s="48">
        <f ca="1">Project_Start</f>
        <v>45306</v>
      </c>
      <c r="F9" s="48">
        <f ca="1">E9+3</f>
        <v>45309</v>
      </c>
      <c r="G9" s="17"/>
      <c r="H9" s="17">
        <f t="shared" ca="1" si="6"/>
        <v>4</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row>
    <row r="10" spans="1:64" s="3" customFormat="1" ht="30" customHeight="1" thickBot="1">
      <c r="A10" s="42" t="s">
        <v>23</v>
      </c>
      <c r="B10" s="62" t="s">
        <v>24</v>
      </c>
      <c r="C10" s="54" t="s">
        <v>22</v>
      </c>
      <c r="D10" s="22">
        <v>0</v>
      </c>
      <c r="E10" s="48">
        <f ca="1">F9</f>
        <v>45309</v>
      </c>
      <c r="F10" s="48">
        <f ca="1">E10+2</f>
        <v>45311</v>
      </c>
      <c r="G10" s="17"/>
      <c r="H10" s="17">
        <f t="shared" ca="1" si="6"/>
        <v>3</v>
      </c>
      <c r="I10" s="38"/>
      <c r="J10" s="38"/>
      <c r="K10" s="38"/>
      <c r="L10" s="38"/>
      <c r="M10" s="38"/>
      <c r="N10" s="38"/>
      <c r="O10" s="38"/>
      <c r="P10" s="38"/>
      <c r="Q10" s="38"/>
      <c r="R10" s="38"/>
      <c r="S10" s="38"/>
      <c r="T10" s="38"/>
      <c r="U10" s="39"/>
      <c r="V10" s="39"/>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3" customFormat="1" ht="30" customHeight="1" thickBot="1">
      <c r="A11" s="41"/>
      <c r="B11" s="62" t="s">
        <v>25</v>
      </c>
      <c r="C11" s="54" t="s">
        <v>22</v>
      </c>
      <c r="D11" s="22">
        <v>0</v>
      </c>
      <c r="E11" s="48">
        <f ca="1">F10</f>
        <v>45311</v>
      </c>
      <c r="F11" s="48">
        <f ca="1">E11+4</f>
        <v>45315</v>
      </c>
      <c r="G11" s="17"/>
      <c r="H11" s="17">
        <f t="shared" ca="1" si="6"/>
        <v>5</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3" customFormat="1" ht="30" customHeight="1" thickBot="1">
      <c r="A12" s="42" t="s">
        <v>26</v>
      </c>
      <c r="B12" s="23" t="s">
        <v>27</v>
      </c>
      <c r="C12" s="55"/>
      <c r="D12" s="24"/>
      <c r="E12" s="25"/>
      <c r="F12" s="26"/>
      <c r="G12" s="17"/>
      <c r="H12" s="17" t="str">
        <f t="shared" ca="1" si="6"/>
        <v/>
      </c>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3" customFormat="1" ht="30" customHeight="1" thickBot="1">
      <c r="A13" s="42"/>
      <c r="B13" s="63" t="s">
        <v>28</v>
      </c>
      <c r="C13" s="56" t="s">
        <v>29</v>
      </c>
      <c r="D13" s="27">
        <v>0</v>
      </c>
      <c r="E13" s="49">
        <f ca="1">F11</f>
        <v>45315</v>
      </c>
      <c r="F13" s="49">
        <f ca="1">E13+7</f>
        <v>45322</v>
      </c>
      <c r="G13" s="17"/>
      <c r="H13" s="17">
        <f t="shared" ca="1" si="6"/>
        <v>8</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3" customFormat="1" ht="30" customHeight="1" thickBot="1">
      <c r="A14" s="41"/>
      <c r="B14" s="63" t="s">
        <v>30</v>
      </c>
      <c r="C14" s="56" t="s">
        <v>29</v>
      </c>
      <c r="D14" s="27">
        <v>0</v>
      </c>
      <c r="E14" s="49">
        <f ca="1">F13+2</f>
        <v>45324</v>
      </c>
      <c r="F14" s="49">
        <f ca="1">E14+2</f>
        <v>45326</v>
      </c>
      <c r="G14" s="17"/>
      <c r="H14" s="17">
        <f t="shared" ca="1" si="6"/>
        <v>3</v>
      </c>
      <c r="I14" s="38"/>
      <c r="J14" s="38"/>
      <c r="K14" s="38"/>
      <c r="L14" s="38"/>
      <c r="M14" s="38"/>
      <c r="N14" s="38"/>
      <c r="O14" s="38"/>
      <c r="P14" s="38"/>
      <c r="Q14" s="38"/>
      <c r="R14" s="38"/>
      <c r="S14" s="38"/>
      <c r="T14" s="38"/>
      <c r="U14" s="39"/>
      <c r="V14" s="39"/>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3" customFormat="1" ht="30" customHeight="1" thickBot="1">
      <c r="A15" s="41"/>
      <c r="B15" s="63" t="s">
        <v>31</v>
      </c>
      <c r="C15" s="56" t="s">
        <v>29</v>
      </c>
      <c r="D15" s="27">
        <v>0</v>
      </c>
      <c r="E15" s="49">
        <f ca="1">F14</f>
        <v>45326</v>
      </c>
      <c r="F15" s="49">
        <f ca="1">E15+2</f>
        <v>45328</v>
      </c>
      <c r="G15" s="17"/>
      <c r="H15" s="17">
        <f t="shared" ca="1" si="6"/>
        <v>3</v>
      </c>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3" customFormat="1" ht="30" customHeight="1" thickBot="1">
      <c r="A16" s="41" t="s">
        <v>32</v>
      </c>
      <c r="B16" s="28" t="s">
        <v>33</v>
      </c>
      <c r="C16" s="57"/>
      <c r="D16" s="29"/>
      <c r="E16" s="30"/>
      <c r="F16" s="31"/>
      <c r="G16" s="17"/>
      <c r="H16" s="17" t="str">
        <f t="shared" ca="1" si="6"/>
        <v/>
      </c>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3" customFormat="1" ht="30" customHeight="1" thickBot="1">
      <c r="A17" s="41"/>
      <c r="B17" s="64" t="s">
        <v>34</v>
      </c>
      <c r="C17" s="58" t="s">
        <v>29</v>
      </c>
      <c r="D17" s="32">
        <v>0</v>
      </c>
      <c r="E17" s="50">
        <f ca="1">F15+2</f>
        <v>45330</v>
      </c>
      <c r="F17" s="50">
        <f ca="1">E17+5</f>
        <v>45335</v>
      </c>
      <c r="G17" s="17"/>
      <c r="H17" s="17">
        <f t="shared" ca="1" si="6"/>
        <v>6</v>
      </c>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3" customFormat="1" ht="30" customHeight="1" thickBot="1">
      <c r="A18" s="41"/>
      <c r="B18" s="64" t="s">
        <v>35</v>
      </c>
      <c r="C18" s="58" t="s">
        <v>29</v>
      </c>
      <c r="D18" s="32">
        <v>0</v>
      </c>
      <c r="E18" s="50">
        <f ca="1">F17+1</f>
        <v>45336</v>
      </c>
      <c r="F18" s="50">
        <f ca="1">E18+3</f>
        <v>45339</v>
      </c>
      <c r="G18" s="17"/>
      <c r="H18" s="17">
        <f t="shared" ca="1" si="6"/>
        <v>4</v>
      </c>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3" customFormat="1" ht="30" customHeight="1" thickBot="1">
      <c r="A19" s="41" t="s">
        <v>32</v>
      </c>
      <c r="B19" s="33" t="s">
        <v>36</v>
      </c>
      <c r="C19" s="59"/>
      <c r="D19" s="34"/>
      <c r="E19" s="35"/>
      <c r="F19" s="36"/>
      <c r="G19" s="17"/>
      <c r="H19" s="17" t="str">
        <f t="shared" ca="1" si="6"/>
        <v/>
      </c>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row>
    <row r="20" spans="1:64" s="3" customFormat="1" ht="30" customHeight="1" thickBot="1">
      <c r="A20" s="41"/>
      <c r="B20" s="65" t="s">
        <v>37</v>
      </c>
      <c r="C20" s="60" t="s">
        <v>29</v>
      </c>
      <c r="D20" s="37">
        <v>0</v>
      </c>
      <c r="E20" s="51">
        <f ca="1">F18</f>
        <v>45339</v>
      </c>
      <c r="F20" s="51">
        <f ca="1">E20+3</f>
        <v>45342</v>
      </c>
      <c r="G20" s="17"/>
      <c r="H20" s="17">
        <f t="shared" ca="1" si="6"/>
        <v>4</v>
      </c>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row>
    <row r="21" spans="1:64" s="3" customFormat="1" ht="30" customHeight="1" thickBot="1">
      <c r="A21" s="41"/>
      <c r="B21" s="65" t="s">
        <v>38</v>
      </c>
      <c r="C21" s="60" t="s">
        <v>29</v>
      </c>
      <c r="D21" s="37">
        <v>0</v>
      </c>
      <c r="E21" s="51">
        <f ca="1">F20</f>
        <v>45342</v>
      </c>
      <c r="F21" s="51">
        <f ca="1">E21+2</f>
        <v>45344</v>
      </c>
      <c r="G21" s="17"/>
      <c r="H21" s="17">
        <f t="shared" ca="1" si="6"/>
        <v>3</v>
      </c>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3" customFormat="1" ht="30" customHeight="1" thickBot="1">
      <c r="A22" s="41"/>
      <c r="B22" s="65" t="s">
        <v>39</v>
      </c>
      <c r="C22" s="60" t="s">
        <v>22</v>
      </c>
      <c r="D22" s="37">
        <v>0</v>
      </c>
      <c r="E22" s="51">
        <f ca="1">F21</f>
        <v>45344</v>
      </c>
      <c r="F22" s="51">
        <f ca="1">E22+1</f>
        <v>45345</v>
      </c>
      <c r="G22" s="17"/>
      <c r="H22" s="17">
        <f t="shared" ca="1" si="6"/>
        <v>2</v>
      </c>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3" customFormat="1" ht="30" customHeight="1" thickBot="1">
      <c r="A23" s="41" t="s">
        <v>40</v>
      </c>
      <c r="B23" s="66"/>
      <c r="C23" s="61"/>
      <c r="D23" s="16"/>
      <c r="E23" s="52"/>
      <c r="F23" s="52"/>
      <c r="G23" s="17"/>
      <c r="H23" s="17" t="str">
        <f t="shared" ca="1" si="6"/>
        <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row>
    <row r="24" spans="1:64" ht="30" customHeight="1">
      <c r="G24" s="6"/>
    </row>
    <row r="25" spans="1:64" ht="30" customHeight="1">
      <c r="C25" s="14"/>
      <c r="F25" s="43"/>
    </row>
    <row r="26" spans="1:64" ht="30" customHeight="1">
      <c r="C26"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2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3">
    <cfRule type="expression" dxfId="2" priority="33">
      <formula>AND(TODAY()&gt;=I$5,TODAY()&lt;J$5)</formula>
    </cfRule>
  </conditionalFormatting>
  <conditionalFormatting sqref="I7:BL2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Thong THAO</cp:lastModifiedBy>
  <cp:revision/>
  <dcterms:created xsi:type="dcterms:W3CDTF">2022-03-11T22:40:12Z</dcterms:created>
  <dcterms:modified xsi:type="dcterms:W3CDTF">2024-01-15T07:02:39Z</dcterms:modified>
  <cp:category/>
  <cp:contentStatus/>
</cp:coreProperties>
</file>