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6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vage7\Google Drive\Thinkful DataAnalytics Course Work\Month 3\"/>
    </mc:Choice>
  </mc:AlternateContent>
  <xr:revisionPtr revIDLastSave="0" documentId="13_ncr:1_{D972273F-DF3B-4D96-A4CF-60ECBD0B65D6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housing-price-data-04042019" sheetId="1" r:id="rId1"/>
    <sheet name="Sheet3" sheetId="4" state="hidden" r:id="rId2"/>
    <sheet name="Kitchen Quality breakout" sheetId="5" r:id="rId3"/>
    <sheet name="Bedroom Count Breakout" sheetId="6" r:id="rId4"/>
    <sheet name="Building Type Breakout" sheetId="2" r:id="rId5"/>
  </sheets>
  <definedNames>
    <definedName name="_xlchart.v1.0" hidden="1">'Kitchen Quality breakout'!$C$4:$C$1463</definedName>
    <definedName name="_xlchart.v1.1" hidden="1">Sheet3!$C$2:$C$32</definedName>
    <definedName name="_xlchart.v1.2" hidden="1">Sheet3!$A$2:$A$1221</definedName>
    <definedName name="_xlchart.v1.3" hidden="1">Sheet3!$G$2:$G$44</definedName>
    <definedName name="_xlchart.v1.4" hidden="1">Sheet3!$I$2:$I$115</definedName>
    <definedName name="_xlchart.v1.5" hidden="1">Sheet3!$E$2:$E$53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9" i="6" l="1"/>
  <c r="S9" i="6"/>
  <c r="CG3" i="1"/>
  <c r="CG2" i="1"/>
  <c r="CD2" i="1"/>
  <c r="CD3" i="1"/>
  <c r="CD4" i="1"/>
  <c r="CD5" i="1"/>
  <c r="CD6" i="1"/>
  <c r="CD7" i="1"/>
  <c r="CD8" i="1"/>
  <c r="CD9" i="1"/>
  <c r="CD10" i="1"/>
  <c r="CD11" i="1"/>
  <c r="CD12" i="1"/>
  <c r="CD13" i="1"/>
  <c r="CD14" i="1"/>
  <c r="CD15" i="1"/>
  <c r="CD16" i="1"/>
  <c r="CD17" i="1"/>
  <c r="CD18" i="1"/>
  <c r="CD19" i="1"/>
  <c r="CD20" i="1"/>
  <c r="CD21" i="1"/>
  <c r="CD22" i="1"/>
  <c r="CD23" i="1"/>
  <c r="CD24" i="1"/>
  <c r="CD25" i="1"/>
  <c r="CD26" i="1"/>
  <c r="CD27" i="1"/>
  <c r="CD28" i="1"/>
  <c r="CD29" i="1"/>
  <c r="CD30" i="1"/>
  <c r="CD31" i="1"/>
  <c r="CD32" i="1"/>
  <c r="CD33" i="1"/>
  <c r="CD34" i="1"/>
  <c r="CD35" i="1"/>
  <c r="CD36" i="1"/>
  <c r="CD37" i="1"/>
  <c r="CD38" i="1"/>
  <c r="CD39" i="1"/>
  <c r="CD40" i="1"/>
  <c r="CD41" i="1"/>
  <c r="CD42" i="1"/>
  <c r="CD43" i="1"/>
  <c r="CD44" i="1"/>
  <c r="CD45" i="1"/>
  <c r="CD46" i="1"/>
  <c r="CD47" i="1"/>
  <c r="CD48" i="1"/>
  <c r="CD49" i="1"/>
  <c r="CD50" i="1"/>
  <c r="CD51" i="1"/>
  <c r="CD52" i="1"/>
  <c r="CD53" i="1"/>
  <c r="CD54" i="1"/>
  <c r="CD55" i="1"/>
  <c r="CD56" i="1"/>
  <c r="CD57" i="1"/>
  <c r="CD58" i="1"/>
  <c r="CD59" i="1"/>
  <c r="CD60" i="1"/>
  <c r="CD61" i="1"/>
  <c r="CD62" i="1"/>
  <c r="CD63" i="1"/>
  <c r="CD64" i="1"/>
  <c r="CD65" i="1"/>
  <c r="CD66" i="1"/>
  <c r="CD67" i="1"/>
  <c r="CD68" i="1"/>
  <c r="CD69" i="1"/>
  <c r="CD70" i="1"/>
  <c r="CD71" i="1"/>
  <c r="CD72" i="1"/>
  <c r="CD73" i="1"/>
  <c r="CD74" i="1"/>
  <c r="CD75" i="1"/>
  <c r="CD76" i="1"/>
  <c r="CD77" i="1"/>
  <c r="CD78" i="1"/>
  <c r="CD79" i="1"/>
  <c r="CD80" i="1"/>
  <c r="CD81" i="1"/>
  <c r="CD82" i="1"/>
  <c r="CD83" i="1"/>
  <c r="CD84" i="1"/>
  <c r="CD85" i="1"/>
  <c r="CD86" i="1"/>
  <c r="CD87" i="1"/>
  <c r="CD88" i="1"/>
  <c r="CD89" i="1"/>
  <c r="CD90" i="1"/>
  <c r="CD91" i="1"/>
  <c r="CD92" i="1"/>
  <c r="CD93" i="1"/>
  <c r="CD94" i="1"/>
  <c r="CD95" i="1"/>
  <c r="CD96" i="1"/>
  <c r="CD97" i="1"/>
  <c r="CD98" i="1"/>
  <c r="CD99" i="1"/>
  <c r="CD100" i="1"/>
  <c r="CD101" i="1"/>
  <c r="CD102" i="1"/>
  <c r="CD103" i="1"/>
  <c r="CD104" i="1"/>
  <c r="CD105" i="1"/>
  <c r="CD106" i="1"/>
  <c r="CD107" i="1"/>
  <c r="CD108" i="1"/>
  <c r="CD109" i="1"/>
  <c r="CD110" i="1"/>
  <c r="CD111" i="1"/>
  <c r="CD112" i="1"/>
  <c r="CD113" i="1"/>
  <c r="CD114" i="1"/>
  <c r="CD115" i="1"/>
  <c r="CD116" i="1"/>
  <c r="CD117" i="1"/>
  <c r="CD118" i="1"/>
  <c r="CD119" i="1"/>
  <c r="CD120" i="1"/>
  <c r="CD121" i="1"/>
  <c r="CD122" i="1"/>
  <c r="CD123" i="1"/>
  <c r="CD124" i="1"/>
  <c r="CD125" i="1"/>
  <c r="CD126" i="1"/>
  <c r="CD127" i="1"/>
  <c r="CD128" i="1"/>
  <c r="CD129" i="1"/>
  <c r="CD130" i="1"/>
  <c r="CD131" i="1"/>
  <c r="CD132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CD157" i="1"/>
  <c r="CD158" i="1"/>
  <c r="CD159" i="1"/>
  <c r="CD160" i="1"/>
  <c r="CD161" i="1"/>
  <c r="CD162" i="1"/>
  <c r="CD16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79" i="1"/>
  <c r="CD180" i="1"/>
  <c r="CD181" i="1"/>
  <c r="CD182" i="1"/>
  <c r="CD183" i="1"/>
  <c r="CD184" i="1"/>
  <c r="CD185" i="1"/>
  <c r="CD186" i="1"/>
  <c r="CD187" i="1"/>
  <c r="CD188" i="1"/>
  <c r="CD189" i="1"/>
  <c r="CD190" i="1"/>
  <c r="CD191" i="1"/>
  <c r="CD192" i="1"/>
  <c r="CD193" i="1"/>
  <c r="CD194" i="1"/>
  <c r="CD195" i="1"/>
  <c r="CD196" i="1"/>
  <c r="CD197" i="1"/>
  <c r="CD198" i="1"/>
  <c r="CD199" i="1"/>
  <c r="CD200" i="1"/>
  <c r="CD201" i="1"/>
  <c r="CD202" i="1"/>
  <c r="CD203" i="1"/>
  <c r="CD204" i="1"/>
  <c r="CD205" i="1"/>
  <c r="CD206" i="1"/>
  <c r="CD207" i="1"/>
  <c r="CD208" i="1"/>
  <c r="CD209" i="1"/>
  <c r="CD210" i="1"/>
  <c r="CD211" i="1"/>
  <c r="CD212" i="1"/>
  <c r="CD213" i="1"/>
  <c r="CD214" i="1"/>
  <c r="CD215" i="1"/>
  <c r="CD216" i="1"/>
  <c r="CD217" i="1"/>
  <c r="CD218" i="1"/>
  <c r="CD219" i="1"/>
  <c r="CD220" i="1"/>
  <c r="CD221" i="1"/>
  <c r="CD222" i="1"/>
  <c r="CD223" i="1"/>
  <c r="CD224" i="1"/>
  <c r="CD225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39" i="1"/>
  <c r="CD240" i="1"/>
  <c r="CD241" i="1"/>
  <c r="CD242" i="1"/>
  <c r="CD243" i="1"/>
  <c r="CD244" i="1"/>
  <c r="CD245" i="1"/>
  <c r="CD246" i="1"/>
  <c r="CD247" i="1"/>
  <c r="CD248" i="1"/>
  <c r="CD249" i="1"/>
  <c r="CD250" i="1"/>
  <c r="CD251" i="1"/>
  <c r="CD252" i="1"/>
  <c r="CD253" i="1"/>
  <c r="CD254" i="1"/>
  <c r="CD255" i="1"/>
  <c r="CD256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D281" i="1"/>
  <c r="CD282" i="1"/>
  <c r="CD283" i="1"/>
  <c r="CD284" i="1"/>
  <c r="CD285" i="1"/>
  <c r="CD286" i="1"/>
  <c r="CD287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CD312" i="1"/>
  <c r="CD313" i="1"/>
  <c r="CD314" i="1"/>
  <c r="CD315" i="1"/>
  <c r="CD316" i="1"/>
  <c r="CD317" i="1"/>
  <c r="CD318" i="1"/>
  <c r="CD319" i="1"/>
  <c r="CD320" i="1"/>
  <c r="CD321" i="1"/>
  <c r="CD322" i="1"/>
  <c r="CD323" i="1"/>
  <c r="CD324" i="1"/>
  <c r="CD325" i="1"/>
  <c r="CD326" i="1"/>
  <c r="CD327" i="1"/>
  <c r="CD328" i="1"/>
  <c r="CD329" i="1"/>
  <c r="CD330" i="1"/>
  <c r="CD331" i="1"/>
  <c r="CD332" i="1"/>
  <c r="CD333" i="1"/>
  <c r="CD334" i="1"/>
  <c r="CD335" i="1"/>
  <c r="CD336" i="1"/>
  <c r="CD337" i="1"/>
  <c r="CD338" i="1"/>
  <c r="CD339" i="1"/>
  <c r="CD340" i="1"/>
  <c r="CD341" i="1"/>
  <c r="CD342" i="1"/>
  <c r="CD343" i="1"/>
  <c r="CD344" i="1"/>
  <c r="CD345" i="1"/>
  <c r="CD346" i="1"/>
  <c r="CD347" i="1"/>
  <c r="CD348" i="1"/>
  <c r="CD349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D374" i="1"/>
  <c r="CD375" i="1"/>
  <c r="CD376" i="1"/>
  <c r="CD377" i="1"/>
  <c r="CD378" i="1"/>
  <c r="CD379" i="1"/>
  <c r="CD380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4" i="1"/>
  <c r="CD395" i="1"/>
  <c r="CD396" i="1"/>
  <c r="CD397" i="1"/>
  <c r="CD398" i="1"/>
  <c r="CD399" i="1"/>
  <c r="CD400" i="1"/>
  <c r="CD401" i="1"/>
  <c r="CD402" i="1"/>
  <c r="CD403" i="1"/>
  <c r="CD404" i="1"/>
  <c r="CD405" i="1"/>
  <c r="CD406" i="1"/>
  <c r="CD407" i="1"/>
  <c r="CD408" i="1"/>
  <c r="CD409" i="1"/>
  <c r="CD410" i="1"/>
  <c r="CD41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29" i="1"/>
  <c r="CD430" i="1"/>
  <c r="CD431" i="1"/>
  <c r="CD432" i="1"/>
  <c r="CD433" i="1"/>
  <c r="CD434" i="1"/>
  <c r="CD435" i="1"/>
  <c r="CD436" i="1"/>
  <c r="CD437" i="1"/>
  <c r="CD438" i="1"/>
  <c r="CD439" i="1"/>
  <c r="CD440" i="1"/>
  <c r="CD441" i="1"/>
  <c r="CD442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CD467" i="1"/>
  <c r="CD468" i="1"/>
  <c r="CD469" i="1"/>
  <c r="CD470" i="1"/>
  <c r="CD471" i="1"/>
  <c r="CD472" i="1"/>
  <c r="CD47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3" i="1"/>
  <c r="CD494" i="1"/>
  <c r="CD495" i="1"/>
  <c r="CD496" i="1"/>
  <c r="CD497" i="1"/>
  <c r="CD498" i="1"/>
  <c r="CD499" i="1"/>
  <c r="CD500" i="1"/>
  <c r="CD501" i="1"/>
  <c r="CD502" i="1"/>
  <c r="CD503" i="1"/>
  <c r="CD504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D529" i="1"/>
  <c r="CD530" i="1"/>
  <c r="CD531" i="1"/>
  <c r="CD532" i="1"/>
  <c r="CD533" i="1"/>
  <c r="CD534" i="1"/>
  <c r="CD535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8" i="1"/>
  <c r="CD549" i="1"/>
  <c r="CD550" i="1"/>
  <c r="CD551" i="1"/>
  <c r="CD552" i="1"/>
  <c r="CD553" i="1"/>
  <c r="CD554" i="1"/>
  <c r="CD555" i="1"/>
  <c r="CD556" i="1"/>
  <c r="CD557" i="1"/>
  <c r="CD558" i="1"/>
  <c r="CD559" i="1"/>
  <c r="CD560" i="1"/>
  <c r="CD561" i="1"/>
  <c r="CD562" i="1"/>
  <c r="CD563" i="1"/>
  <c r="CD564" i="1"/>
  <c r="CD565" i="1"/>
  <c r="CD566" i="1"/>
  <c r="CD567" i="1"/>
  <c r="CD568" i="1"/>
  <c r="CD569" i="1"/>
  <c r="CD570" i="1"/>
  <c r="CD571" i="1"/>
  <c r="CD572" i="1"/>
  <c r="CD573" i="1"/>
  <c r="CD574" i="1"/>
  <c r="CD575" i="1"/>
  <c r="CD576" i="1"/>
  <c r="CD577" i="1"/>
  <c r="CD578" i="1"/>
  <c r="CD579" i="1"/>
  <c r="CD580" i="1"/>
  <c r="CD581" i="1"/>
  <c r="CD582" i="1"/>
  <c r="CD583" i="1"/>
  <c r="CD584" i="1"/>
  <c r="CD585" i="1"/>
  <c r="CD586" i="1"/>
  <c r="CD587" i="1"/>
  <c r="CD588" i="1"/>
  <c r="CD589" i="1"/>
  <c r="CD590" i="1"/>
  <c r="CD591" i="1"/>
  <c r="CD592" i="1"/>
  <c r="CD593" i="1"/>
  <c r="CD594" i="1"/>
  <c r="CD595" i="1"/>
  <c r="CD596" i="1"/>
  <c r="CD597" i="1"/>
  <c r="CD598" i="1"/>
  <c r="CD599" i="1"/>
  <c r="CD600" i="1"/>
  <c r="CD601" i="1"/>
  <c r="CD602" i="1"/>
  <c r="CD603" i="1"/>
  <c r="CD604" i="1"/>
  <c r="CD605" i="1"/>
  <c r="CD606" i="1"/>
  <c r="CD607" i="1"/>
  <c r="CD608" i="1"/>
  <c r="CD609" i="1"/>
  <c r="CD610" i="1"/>
  <c r="CD611" i="1"/>
  <c r="CD612" i="1"/>
  <c r="CD613" i="1"/>
  <c r="CD614" i="1"/>
  <c r="CD615" i="1"/>
  <c r="CD616" i="1"/>
  <c r="CD617" i="1"/>
  <c r="CD618" i="1"/>
  <c r="CD619" i="1"/>
  <c r="CD620" i="1"/>
  <c r="CD621" i="1"/>
  <c r="CD622" i="1"/>
  <c r="CD623" i="1"/>
  <c r="CD624" i="1"/>
  <c r="CD625" i="1"/>
  <c r="CD626" i="1"/>
  <c r="CD627" i="1"/>
  <c r="CD628" i="1"/>
  <c r="CD629" i="1"/>
  <c r="CD630" i="1"/>
  <c r="CD631" i="1"/>
  <c r="CD632" i="1"/>
  <c r="CD633" i="1"/>
  <c r="CD634" i="1"/>
  <c r="CD635" i="1"/>
  <c r="CD636" i="1"/>
  <c r="CD637" i="1"/>
  <c r="CD638" i="1"/>
  <c r="CD639" i="1"/>
  <c r="CD640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53" i="1"/>
  <c r="CD654" i="1"/>
  <c r="CD655" i="1"/>
  <c r="CD656" i="1"/>
  <c r="CD657" i="1"/>
  <c r="CD658" i="1"/>
  <c r="CD659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2" i="1"/>
  <c r="CD673" i="1"/>
  <c r="CD674" i="1"/>
  <c r="CD675" i="1"/>
  <c r="CD676" i="1"/>
  <c r="CD677" i="1"/>
  <c r="CD678" i="1"/>
  <c r="CD679" i="1"/>
  <c r="CD680" i="1"/>
  <c r="CD681" i="1"/>
  <c r="CD682" i="1"/>
  <c r="CD683" i="1"/>
  <c r="CD684" i="1"/>
  <c r="CD685" i="1"/>
  <c r="CD686" i="1"/>
  <c r="CD687" i="1"/>
  <c r="CD688" i="1"/>
  <c r="CD689" i="1"/>
  <c r="CD690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D715" i="1"/>
  <c r="CD716" i="1"/>
  <c r="CD717" i="1"/>
  <c r="CD718" i="1"/>
  <c r="CD719" i="1"/>
  <c r="CD720" i="1"/>
  <c r="CD721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2" i="1"/>
  <c r="CD743" i="1"/>
  <c r="CD744" i="1"/>
  <c r="CD745" i="1"/>
  <c r="CD746" i="1"/>
  <c r="CD747" i="1"/>
  <c r="CD748" i="1"/>
  <c r="CD749" i="1"/>
  <c r="CD750" i="1"/>
  <c r="CD751" i="1"/>
  <c r="CD752" i="1"/>
  <c r="CD753" i="1"/>
  <c r="CD754" i="1"/>
  <c r="CD755" i="1"/>
  <c r="CD756" i="1"/>
  <c r="CD757" i="1"/>
  <c r="CD758" i="1"/>
  <c r="CD759" i="1"/>
  <c r="CD760" i="1"/>
  <c r="CD761" i="1"/>
  <c r="CD762" i="1"/>
  <c r="CD763" i="1"/>
  <c r="CD764" i="1"/>
  <c r="CD765" i="1"/>
  <c r="CD766" i="1"/>
  <c r="CD767" i="1"/>
  <c r="CD768" i="1"/>
  <c r="CD769" i="1"/>
  <c r="CD770" i="1"/>
  <c r="CD771" i="1"/>
  <c r="CD772" i="1"/>
  <c r="CD773" i="1"/>
  <c r="CD774" i="1"/>
  <c r="CD775" i="1"/>
  <c r="CD776" i="1"/>
  <c r="CD777" i="1"/>
  <c r="CD778" i="1"/>
  <c r="CD779" i="1"/>
  <c r="CD780" i="1"/>
  <c r="CD781" i="1"/>
  <c r="CD782" i="1"/>
  <c r="CD783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D808" i="1"/>
  <c r="CD809" i="1"/>
  <c r="CD810" i="1"/>
  <c r="CD811" i="1"/>
  <c r="CD812" i="1"/>
  <c r="CD813" i="1"/>
  <c r="CD814" i="1"/>
  <c r="CD815" i="1"/>
  <c r="CD816" i="1"/>
  <c r="CD817" i="1"/>
  <c r="CD818" i="1"/>
  <c r="CD819" i="1"/>
  <c r="CD820" i="1"/>
  <c r="CD821" i="1"/>
  <c r="CD822" i="1"/>
  <c r="CD823" i="1"/>
  <c r="CD824" i="1"/>
  <c r="CD825" i="1"/>
  <c r="CD826" i="1"/>
  <c r="CD827" i="1"/>
  <c r="CD828" i="1"/>
  <c r="CD829" i="1"/>
  <c r="CD830" i="1"/>
  <c r="CD831" i="1"/>
  <c r="CD832" i="1"/>
  <c r="CD833" i="1"/>
  <c r="CD834" i="1"/>
  <c r="CD835" i="1"/>
  <c r="CD836" i="1"/>
  <c r="CD837" i="1"/>
  <c r="CD838" i="1"/>
  <c r="CD839" i="1"/>
  <c r="CD840" i="1"/>
  <c r="CD841" i="1"/>
  <c r="CD842" i="1"/>
  <c r="CD843" i="1"/>
  <c r="CD844" i="1"/>
  <c r="CD845" i="1"/>
  <c r="CD846" i="1"/>
  <c r="CD847" i="1"/>
  <c r="CD848" i="1"/>
  <c r="CD849" i="1"/>
  <c r="CD850" i="1"/>
  <c r="CD851" i="1"/>
  <c r="CD852" i="1"/>
  <c r="CD853" i="1"/>
  <c r="CD854" i="1"/>
  <c r="CD855" i="1"/>
  <c r="CD856" i="1"/>
  <c r="CD857" i="1"/>
  <c r="CD858" i="1"/>
  <c r="CD859" i="1"/>
  <c r="CD860" i="1"/>
  <c r="CD861" i="1"/>
  <c r="CD862" i="1"/>
  <c r="CD863" i="1"/>
  <c r="CD864" i="1"/>
  <c r="CD865" i="1"/>
  <c r="CD866" i="1"/>
  <c r="CD867" i="1"/>
  <c r="CD868" i="1"/>
  <c r="CD869" i="1"/>
  <c r="CD870" i="1"/>
  <c r="CD871" i="1"/>
  <c r="CD872" i="1"/>
  <c r="CD873" i="1"/>
  <c r="CD874" i="1"/>
  <c r="CD875" i="1"/>
  <c r="CD876" i="1"/>
  <c r="CD877" i="1"/>
  <c r="CD878" i="1"/>
  <c r="CD879" i="1"/>
  <c r="CD880" i="1"/>
  <c r="CD881" i="1"/>
  <c r="CD882" i="1"/>
  <c r="CD883" i="1"/>
  <c r="CD884" i="1"/>
  <c r="CD885" i="1"/>
  <c r="CD886" i="1"/>
  <c r="CD887" i="1"/>
  <c r="CD888" i="1"/>
  <c r="CD889" i="1"/>
  <c r="CD890" i="1"/>
  <c r="CD891" i="1"/>
  <c r="CD892" i="1"/>
  <c r="CD893" i="1"/>
  <c r="CD894" i="1"/>
  <c r="CD895" i="1"/>
  <c r="CD896" i="1"/>
  <c r="CD897" i="1"/>
  <c r="CD898" i="1"/>
  <c r="CD899" i="1"/>
  <c r="CD900" i="1"/>
  <c r="CD901" i="1"/>
  <c r="CD902" i="1"/>
  <c r="CD903" i="1"/>
  <c r="CD904" i="1"/>
  <c r="CD905" i="1"/>
  <c r="CD906" i="1"/>
  <c r="CD907" i="1"/>
  <c r="CD908" i="1"/>
  <c r="CD909" i="1"/>
  <c r="CD910" i="1"/>
  <c r="CD911" i="1"/>
  <c r="CD912" i="1"/>
  <c r="CD913" i="1"/>
  <c r="CD914" i="1"/>
  <c r="CD915" i="1"/>
  <c r="CD916" i="1"/>
  <c r="CD917" i="1"/>
  <c r="CD918" i="1"/>
  <c r="CD919" i="1"/>
  <c r="CD920" i="1"/>
  <c r="CD921" i="1"/>
  <c r="CD922" i="1"/>
  <c r="CD923" i="1"/>
  <c r="CD924" i="1"/>
  <c r="CD925" i="1"/>
  <c r="CD926" i="1"/>
  <c r="CD927" i="1"/>
  <c r="CD928" i="1"/>
  <c r="CD929" i="1"/>
  <c r="CD930" i="1"/>
  <c r="CD931" i="1"/>
  <c r="CD932" i="1"/>
  <c r="CD933" i="1"/>
  <c r="CD934" i="1"/>
  <c r="CD935" i="1"/>
  <c r="CD936" i="1"/>
  <c r="CD937" i="1"/>
  <c r="CD938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1" i="1"/>
  <c r="CD962" i="1"/>
  <c r="CD963" i="1"/>
  <c r="CD964" i="1"/>
  <c r="CD965" i="1"/>
  <c r="CD966" i="1"/>
  <c r="CD967" i="1"/>
  <c r="CD968" i="1"/>
  <c r="CD969" i="1"/>
  <c r="CD970" i="1"/>
  <c r="CD971" i="1"/>
  <c r="CD972" i="1"/>
  <c r="CD973" i="1"/>
  <c r="CD974" i="1"/>
  <c r="CD975" i="1"/>
  <c r="CD976" i="1"/>
  <c r="CD977" i="1"/>
  <c r="CD978" i="1"/>
  <c r="CD979" i="1"/>
  <c r="CD980" i="1"/>
  <c r="CD981" i="1"/>
  <c r="CD982" i="1"/>
  <c r="CD983" i="1"/>
  <c r="CD984" i="1"/>
  <c r="CD985" i="1"/>
  <c r="CD986" i="1"/>
  <c r="CD987" i="1"/>
  <c r="CD988" i="1"/>
  <c r="CD989" i="1"/>
  <c r="CD990" i="1"/>
  <c r="CD991" i="1"/>
  <c r="CD992" i="1"/>
  <c r="CD993" i="1"/>
  <c r="CD994" i="1"/>
  <c r="CD995" i="1"/>
  <c r="CD996" i="1"/>
  <c r="CD997" i="1"/>
  <c r="CD998" i="1"/>
  <c r="CD999" i="1"/>
  <c r="CD1000" i="1"/>
  <c r="CD1001" i="1"/>
  <c r="CD1002" i="1"/>
  <c r="CD1003" i="1"/>
  <c r="CD1004" i="1"/>
  <c r="CD1005" i="1"/>
  <c r="CD1006" i="1"/>
  <c r="CD1007" i="1"/>
  <c r="CD1008" i="1"/>
  <c r="CD1009" i="1"/>
  <c r="CD1010" i="1"/>
  <c r="CD1011" i="1"/>
  <c r="CD1012" i="1"/>
  <c r="CD1013" i="1"/>
  <c r="CD1014" i="1"/>
  <c r="CD1015" i="1"/>
  <c r="CD1016" i="1"/>
  <c r="CD1017" i="1"/>
  <c r="CD1018" i="1"/>
  <c r="CD1019" i="1"/>
  <c r="CD1020" i="1"/>
  <c r="CD1021" i="1"/>
  <c r="CD1022" i="1"/>
  <c r="CD1023" i="1"/>
  <c r="CD1024" i="1"/>
  <c r="CD1025" i="1"/>
  <c r="CD1026" i="1"/>
  <c r="CD1027" i="1"/>
  <c r="CD1028" i="1"/>
  <c r="CD1029" i="1"/>
  <c r="CD1030" i="1"/>
  <c r="CD1031" i="1"/>
  <c r="CD1032" i="1"/>
  <c r="CD1033" i="1"/>
  <c r="CD1034" i="1"/>
  <c r="CD1035" i="1"/>
  <c r="CD1036" i="1"/>
  <c r="CD1037" i="1"/>
  <c r="CD1038" i="1"/>
  <c r="CD1039" i="1"/>
  <c r="CD1040" i="1"/>
  <c r="CD1041" i="1"/>
  <c r="CD1042" i="1"/>
  <c r="CD1043" i="1"/>
  <c r="CD1044" i="1"/>
  <c r="CD1045" i="1"/>
  <c r="CD1046" i="1"/>
  <c r="CD1047" i="1"/>
  <c r="CD1048" i="1"/>
  <c r="CD1049" i="1"/>
  <c r="CD1050" i="1"/>
  <c r="CD1051" i="1"/>
  <c r="CD1052" i="1"/>
  <c r="CD1053" i="1"/>
  <c r="CD1054" i="1"/>
  <c r="CD1055" i="1"/>
  <c r="CD1056" i="1"/>
  <c r="CD1057" i="1"/>
  <c r="CD1058" i="1"/>
  <c r="CD1059" i="1"/>
  <c r="CD1060" i="1"/>
  <c r="CD1061" i="1"/>
  <c r="CD1062" i="1"/>
  <c r="CD1063" i="1"/>
  <c r="CD1064" i="1"/>
  <c r="CD1065" i="1"/>
  <c r="CD1066" i="1"/>
  <c r="CD1067" i="1"/>
  <c r="CD1068" i="1"/>
  <c r="CD1069" i="1"/>
  <c r="CD1070" i="1"/>
  <c r="CD1071" i="1"/>
  <c r="CD1072" i="1"/>
  <c r="CD1073" i="1"/>
  <c r="CD1074" i="1"/>
  <c r="CD1075" i="1"/>
  <c r="CD1076" i="1"/>
  <c r="CD1077" i="1"/>
  <c r="CD1078" i="1"/>
  <c r="CD1079" i="1"/>
  <c r="CD1080" i="1"/>
  <c r="CD1081" i="1"/>
  <c r="CD1082" i="1"/>
  <c r="CD1083" i="1"/>
  <c r="CD1084" i="1"/>
  <c r="CD1085" i="1"/>
  <c r="CD1086" i="1"/>
  <c r="CD1087" i="1"/>
  <c r="CD1088" i="1"/>
  <c r="CD1089" i="1"/>
  <c r="CD1090" i="1"/>
  <c r="CD1091" i="1"/>
  <c r="CD1092" i="1"/>
  <c r="CD1093" i="1"/>
  <c r="CD1094" i="1"/>
  <c r="CD1095" i="1"/>
  <c r="CD1096" i="1"/>
  <c r="CD1097" i="1"/>
  <c r="CD1098" i="1"/>
  <c r="CD1099" i="1"/>
  <c r="CD1100" i="1"/>
  <c r="CD1101" i="1"/>
  <c r="CD1102" i="1"/>
  <c r="CD1103" i="1"/>
  <c r="CD1104" i="1"/>
  <c r="CD1105" i="1"/>
  <c r="CD1106" i="1"/>
  <c r="CD1107" i="1"/>
  <c r="CD1108" i="1"/>
  <c r="CD1109" i="1"/>
  <c r="CD1110" i="1"/>
  <c r="CD1111" i="1"/>
  <c r="CD1112" i="1"/>
  <c r="CD1113" i="1"/>
  <c r="CD1114" i="1"/>
  <c r="CD1115" i="1"/>
  <c r="CD1116" i="1"/>
  <c r="CD1117" i="1"/>
  <c r="CD1118" i="1"/>
  <c r="CD1119" i="1"/>
  <c r="CD1120" i="1"/>
  <c r="CD1121" i="1"/>
  <c r="CD1122" i="1"/>
  <c r="CD1123" i="1"/>
  <c r="CD1124" i="1"/>
  <c r="CD1125" i="1"/>
  <c r="CD1126" i="1"/>
  <c r="CD1127" i="1"/>
  <c r="CD1128" i="1"/>
  <c r="CD1129" i="1"/>
  <c r="CD1130" i="1"/>
  <c r="CD1131" i="1"/>
  <c r="CD1132" i="1"/>
  <c r="CD1133" i="1"/>
  <c r="CD1134" i="1"/>
  <c r="CD1135" i="1"/>
  <c r="CD1136" i="1"/>
  <c r="CD1137" i="1"/>
  <c r="CD1138" i="1"/>
  <c r="CD1139" i="1"/>
  <c r="CD1140" i="1"/>
  <c r="CD1141" i="1"/>
  <c r="CD1142" i="1"/>
  <c r="CD1143" i="1"/>
  <c r="CD1144" i="1"/>
  <c r="CD1145" i="1"/>
  <c r="CD1146" i="1"/>
  <c r="CD1147" i="1"/>
  <c r="CD1148" i="1"/>
  <c r="CD1149" i="1"/>
  <c r="CD1150" i="1"/>
  <c r="CD1151" i="1"/>
  <c r="CD1152" i="1"/>
  <c r="CD1153" i="1"/>
  <c r="CD1154" i="1"/>
  <c r="CD1155" i="1"/>
  <c r="CD1156" i="1"/>
  <c r="CD1157" i="1"/>
  <c r="CD1158" i="1"/>
  <c r="CD1159" i="1"/>
  <c r="CD1160" i="1"/>
  <c r="CD1161" i="1"/>
  <c r="CD1162" i="1"/>
  <c r="CD1163" i="1"/>
  <c r="CD1164" i="1"/>
  <c r="CD1165" i="1"/>
  <c r="CD1166" i="1"/>
  <c r="CD1167" i="1"/>
  <c r="CD1168" i="1"/>
  <c r="CD1169" i="1"/>
  <c r="CD1170" i="1"/>
  <c r="CD1171" i="1"/>
  <c r="CD1172" i="1"/>
  <c r="CD1173" i="1"/>
  <c r="CD1174" i="1"/>
  <c r="CD1175" i="1"/>
  <c r="CD1176" i="1"/>
  <c r="CD1177" i="1"/>
  <c r="CD1178" i="1"/>
  <c r="CD1179" i="1"/>
  <c r="CD1180" i="1"/>
  <c r="CD1181" i="1"/>
  <c r="CD1182" i="1"/>
  <c r="CD1183" i="1"/>
  <c r="CD1184" i="1"/>
  <c r="CD1185" i="1"/>
  <c r="CD1186" i="1"/>
  <c r="CD1187" i="1"/>
  <c r="CD1188" i="1"/>
  <c r="CD1189" i="1"/>
  <c r="CD1190" i="1"/>
  <c r="CD1191" i="1"/>
  <c r="CD1192" i="1"/>
  <c r="CD1193" i="1"/>
  <c r="CD1194" i="1"/>
  <c r="CD1195" i="1"/>
  <c r="CD1196" i="1"/>
  <c r="CD1197" i="1"/>
  <c r="CD1198" i="1"/>
  <c r="CD1199" i="1"/>
  <c r="CD1200" i="1"/>
  <c r="CD1201" i="1"/>
  <c r="CD1202" i="1"/>
  <c r="CD1203" i="1"/>
  <c r="CD1204" i="1"/>
  <c r="CD1205" i="1"/>
  <c r="CD1206" i="1"/>
  <c r="CD1207" i="1"/>
  <c r="CD1208" i="1"/>
  <c r="CD1209" i="1"/>
  <c r="CD1210" i="1"/>
  <c r="CD1211" i="1"/>
  <c r="CD1212" i="1"/>
  <c r="CD1213" i="1"/>
  <c r="CD1214" i="1"/>
  <c r="CD1215" i="1"/>
  <c r="CD1216" i="1"/>
  <c r="CD1217" i="1"/>
  <c r="CD1218" i="1"/>
  <c r="CD1219" i="1"/>
  <c r="CD1220" i="1"/>
  <c r="CD1221" i="1"/>
  <c r="CD1222" i="1"/>
  <c r="CD1223" i="1"/>
  <c r="CD1224" i="1"/>
  <c r="CD1225" i="1"/>
  <c r="CD1226" i="1"/>
  <c r="CD1227" i="1"/>
  <c r="CD1228" i="1"/>
  <c r="CD1229" i="1"/>
  <c r="CD1230" i="1"/>
  <c r="CD1231" i="1"/>
  <c r="CD1232" i="1"/>
  <c r="CD1233" i="1"/>
  <c r="CD1234" i="1"/>
  <c r="CD1235" i="1"/>
  <c r="CD1236" i="1"/>
  <c r="CD1237" i="1"/>
  <c r="CD1238" i="1"/>
  <c r="CD1239" i="1"/>
  <c r="CD1240" i="1"/>
  <c r="CD1241" i="1"/>
  <c r="CD1242" i="1"/>
  <c r="CD1243" i="1"/>
  <c r="CD1244" i="1"/>
  <c r="CD1245" i="1"/>
  <c r="CD1246" i="1"/>
  <c r="CD1247" i="1"/>
  <c r="CD1248" i="1"/>
  <c r="CD1249" i="1"/>
  <c r="CD1250" i="1"/>
  <c r="CD1251" i="1"/>
  <c r="CD1252" i="1"/>
  <c r="CD1253" i="1"/>
  <c r="CD1254" i="1"/>
  <c r="CD1255" i="1"/>
  <c r="CD1256" i="1"/>
  <c r="CD1257" i="1"/>
  <c r="CD1258" i="1"/>
  <c r="CD1259" i="1"/>
  <c r="CD1260" i="1"/>
  <c r="CD1261" i="1"/>
  <c r="CD1262" i="1"/>
  <c r="CD1263" i="1"/>
  <c r="CD1264" i="1"/>
  <c r="CD1265" i="1"/>
  <c r="CD1266" i="1"/>
  <c r="CD1267" i="1"/>
  <c r="CD1268" i="1"/>
  <c r="CD1269" i="1"/>
  <c r="CD1270" i="1"/>
  <c r="CD1271" i="1"/>
  <c r="CD1272" i="1"/>
  <c r="CD1273" i="1"/>
  <c r="CD1274" i="1"/>
  <c r="CD1275" i="1"/>
  <c r="CD1276" i="1"/>
  <c r="CD1277" i="1"/>
  <c r="CD1278" i="1"/>
  <c r="CD1279" i="1"/>
  <c r="CD1280" i="1"/>
  <c r="CD1281" i="1"/>
  <c r="CD1282" i="1"/>
  <c r="CD1283" i="1"/>
  <c r="CD1284" i="1"/>
  <c r="CD1285" i="1"/>
  <c r="CD1286" i="1"/>
  <c r="CD1287" i="1"/>
  <c r="CD1288" i="1"/>
  <c r="CD1289" i="1"/>
  <c r="CD1290" i="1"/>
  <c r="CD1291" i="1"/>
  <c r="CD1292" i="1"/>
  <c r="CD1293" i="1"/>
  <c r="CD1294" i="1"/>
  <c r="CD1295" i="1"/>
  <c r="CD1296" i="1"/>
  <c r="CD1297" i="1"/>
  <c r="CD1298" i="1"/>
  <c r="CD1299" i="1"/>
  <c r="CD1300" i="1"/>
  <c r="CD1301" i="1"/>
  <c r="CD1302" i="1"/>
  <c r="CD1303" i="1"/>
  <c r="CD1304" i="1"/>
  <c r="CD1305" i="1"/>
  <c r="CD1306" i="1"/>
  <c r="CD1307" i="1"/>
  <c r="CD1308" i="1"/>
  <c r="CD1309" i="1"/>
  <c r="CD1310" i="1"/>
  <c r="CD1311" i="1"/>
  <c r="CD1312" i="1"/>
  <c r="CD1313" i="1"/>
  <c r="CD1314" i="1"/>
  <c r="CD1315" i="1"/>
  <c r="CD1316" i="1"/>
  <c r="CD1317" i="1"/>
  <c r="CD1318" i="1"/>
  <c r="CD1319" i="1"/>
  <c r="CD1320" i="1"/>
  <c r="CD1321" i="1"/>
  <c r="CD1322" i="1"/>
  <c r="CD1323" i="1"/>
  <c r="CD1324" i="1"/>
  <c r="CD1325" i="1"/>
  <c r="CD1326" i="1"/>
  <c r="CD1327" i="1"/>
  <c r="CD1328" i="1"/>
  <c r="CD1329" i="1"/>
  <c r="CD1330" i="1"/>
  <c r="CD1331" i="1"/>
  <c r="CD1332" i="1"/>
  <c r="CD1333" i="1"/>
  <c r="CD1334" i="1"/>
  <c r="CD1335" i="1"/>
  <c r="CD1336" i="1"/>
  <c r="CD1337" i="1"/>
  <c r="CD1338" i="1"/>
  <c r="CD1339" i="1"/>
  <c r="CD1340" i="1"/>
  <c r="CD1341" i="1"/>
  <c r="CD1342" i="1"/>
  <c r="CD1343" i="1"/>
  <c r="CD1344" i="1"/>
  <c r="CD1345" i="1"/>
  <c r="CD1346" i="1"/>
  <c r="CD1347" i="1"/>
  <c r="CD1348" i="1"/>
  <c r="CD1349" i="1"/>
  <c r="CD1350" i="1"/>
  <c r="CD1351" i="1"/>
  <c r="CD1352" i="1"/>
  <c r="CD1353" i="1"/>
  <c r="CD1354" i="1"/>
  <c r="CD1355" i="1"/>
  <c r="CD1356" i="1"/>
  <c r="CD1357" i="1"/>
  <c r="CD1358" i="1"/>
  <c r="CD1359" i="1"/>
  <c r="CD1360" i="1"/>
  <c r="CD1361" i="1"/>
  <c r="CD1362" i="1"/>
  <c r="CD1363" i="1"/>
  <c r="CD1364" i="1"/>
  <c r="CD1365" i="1"/>
  <c r="CD1366" i="1"/>
  <c r="CD1367" i="1"/>
  <c r="CD1368" i="1"/>
  <c r="CD1369" i="1"/>
  <c r="CD1370" i="1"/>
  <c r="CD1371" i="1"/>
  <c r="CD1372" i="1"/>
  <c r="CD1373" i="1"/>
  <c r="CD1374" i="1"/>
  <c r="CD1375" i="1"/>
  <c r="CD1376" i="1"/>
  <c r="CD1377" i="1"/>
  <c r="CD1378" i="1"/>
  <c r="CD1379" i="1"/>
  <c r="CD1380" i="1"/>
  <c r="CD1381" i="1"/>
  <c r="CD1382" i="1"/>
  <c r="CD1383" i="1"/>
  <c r="CD1384" i="1"/>
  <c r="CD1385" i="1"/>
  <c r="CD1386" i="1"/>
  <c r="CD1387" i="1"/>
  <c r="CD1388" i="1"/>
  <c r="CD1389" i="1"/>
  <c r="CD1390" i="1"/>
  <c r="CD1391" i="1"/>
  <c r="CD1392" i="1"/>
  <c r="CD1393" i="1"/>
  <c r="CD1394" i="1"/>
  <c r="CD1395" i="1"/>
  <c r="CD1396" i="1"/>
  <c r="CD1397" i="1"/>
  <c r="CD1398" i="1"/>
  <c r="CD1399" i="1"/>
  <c r="CD1400" i="1"/>
  <c r="CD1401" i="1"/>
  <c r="CD1402" i="1"/>
  <c r="CD1403" i="1"/>
  <c r="CD1404" i="1"/>
  <c r="CD1405" i="1"/>
  <c r="CD1406" i="1"/>
  <c r="CD1407" i="1"/>
  <c r="CD1408" i="1"/>
  <c r="CD1409" i="1"/>
  <c r="CD1410" i="1"/>
  <c r="CD1411" i="1"/>
  <c r="CD1412" i="1"/>
  <c r="CD1413" i="1"/>
  <c r="CD1414" i="1"/>
  <c r="CD1415" i="1"/>
  <c r="CD1416" i="1"/>
  <c r="CD1417" i="1"/>
  <c r="CD1418" i="1"/>
  <c r="CD1419" i="1"/>
  <c r="CD1420" i="1"/>
  <c r="CD1421" i="1"/>
  <c r="CD1422" i="1"/>
  <c r="CD1423" i="1"/>
  <c r="CD1424" i="1"/>
  <c r="CD1425" i="1"/>
  <c r="CD1426" i="1"/>
  <c r="CD1427" i="1"/>
  <c r="CD1428" i="1"/>
  <c r="CD1429" i="1"/>
  <c r="CD1430" i="1"/>
  <c r="CD1431" i="1"/>
  <c r="CD1432" i="1"/>
  <c r="CD1433" i="1"/>
  <c r="CD1434" i="1"/>
  <c r="CD1435" i="1"/>
  <c r="CD1436" i="1"/>
  <c r="CD1437" i="1"/>
  <c r="CD1438" i="1"/>
  <c r="CD1439" i="1"/>
  <c r="CD1440" i="1"/>
  <c r="CD1441" i="1"/>
  <c r="CD1442" i="1"/>
  <c r="CD1443" i="1"/>
  <c r="CD1444" i="1"/>
  <c r="CD1445" i="1"/>
  <c r="CD1446" i="1"/>
  <c r="CD1447" i="1"/>
  <c r="CD1448" i="1"/>
  <c r="CD1449" i="1"/>
  <c r="CD1450" i="1"/>
  <c r="CD1451" i="1"/>
  <c r="CD1452" i="1"/>
  <c r="CD1453" i="1"/>
  <c r="CD1454" i="1"/>
  <c r="CD1455" i="1"/>
  <c r="CD1456" i="1"/>
  <c r="CD1457" i="1"/>
  <c r="CD1458" i="1"/>
  <c r="CD1459" i="1"/>
  <c r="CD1460" i="1"/>
  <c r="CD1461" i="1"/>
  <c r="AB9" i="5"/>
  <c r="N23" i="6"/>
  <c r="S11" i="6"/>
  <c r="S10" i="6"/>
  <c r="T11" i="6"/>
  <c r="N22" i="6"/>
  <c r="N21" i="6"/>
  <c r="N19" i="6"/>
  <c r="N18" i="6"/>
  <c r="N17" i="6"/>
  <c r="T10" i="6" l="1"/>
  <c r="D4" i="6" l="1"/>
  <c r="AB11" i="5"/>
  <c r="AB10" i="5"/>
  <c r="AA11" i="5"/>
  <c r="AA10" i="5"/>
  <c r="AA9" i="5" l="1"/>
  <c r="V23" i="5"/>
  <c r="V22" i="5"/>
  <c r="V21" i="5"/>
  <c r="V19" i="5"/>
  <c r="V18" i="5"/>
  <c r="V17" i="5"/>
  <c r="T1" i="2"/>
  <c r="Q1" i="2"/>
</calcChain>
</file>

<file path=xl/sharedStrings.xml><?xml version="1.0" encoding="utf-8"?>
<sst xmlns="http://schemas.openxmlformats.org/spreadsheetml/2006/main" count="63421" uniqueCount="332">
  <si>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</si>
  <si>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</si>
  <si>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</si>
  <si>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</si>
  <si>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</si>
  <si>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</si>
  <si>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</si>
  <si>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</si>
  <si>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</si>
  <si>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</si>
  <si>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</si>
  <si>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</si>
  <si>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</si>
  <si>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</si>
  <si>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</si>
  <si>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</si>
  <si>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</si>
  <si>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</si>
  <si>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</si>
  <si>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</si>
  <si>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</si>
  <si>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</si>
  <si>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</si>
  <si>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</si>
  <si>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</si>
  <si>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</si>
  <si>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</si>
  <si>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</si>
  <si>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</si>
  <si>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</si>
  <si>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</si>
  <si>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</si>
  <si>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</si>
  <si>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</si>
  <si>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</si>
  <si>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</si>
  <si>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</si>
  <si>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</si>
  <si>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</si>
  <si>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</si>
  <si>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</si>
  <si>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</si>
  <si>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</si>
  <si>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</si>
  <si>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</si>
  <si>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</si>
  <si>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</si>
  <si>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</si>
  <si>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</si>
  <si>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</si>
  <si>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</si>
  <si>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</si>
  <si>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</si>
  <si>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</si>
  <si>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</si>
  <si>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</si>
  <si>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</si>
  <si>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</si>
  <si>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</si>
  <si>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</si>
  <si>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</si>
  <si>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</si>
  <si>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</si>
  <si>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</si>
  <si>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</si>
  <si>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</si>
  <si>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</si>
  <si>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</si>
  <si>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</si>
  <si>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</si>
  <si>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</si>
  <si>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</si>
  <si>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</si>
  <si>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</si>
  <si>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</si>
  <si>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</si>
  <si>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</si>
  <si>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</si>
  <si>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</si>
  <si>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</si>
  <si>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</si>
  <si>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</si>
  <si>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</si>
  <si>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</si>
  <si>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</si>
  <si>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</si>
  <si>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</si>
  <si>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</si>
  <si>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</si>
  <si>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</si>
  <si>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</si>
  <si>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</si>
  <si>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</si>
  <si>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</si>
  <si>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</si>
  <si>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</si>
  <si>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</si>
  <si>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</si>
  <si>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</si>
  <si>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</si>
  <si>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</si>
  <si>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</si>
  <si>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</si>
  <si>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</si>
  <si>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</si>
  <si>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</si>
  <si>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</si>
  <si>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</si>
  <si>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</si>
  <si>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</si>
  <si>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</si>
  <si>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</si>
  <si>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</si>
  <si>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</si>
  <si>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</si>
  <si>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</si>
  <si>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</si>
  <si>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</si>
  <si>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</si>
  <si>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</si>
  <si>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</si>
  <si>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</si>
  <si>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</si>
  <si>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</si>
  <si>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</si>
  <si>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</si>
  <si>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</si>
  <si>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</si>
  <si>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</si>
  <si>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</si>
  <si>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</si>
  <si>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</si>
  <si>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</si>
  <si>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</si>
  <si>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</si>
  <si>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</si>
  <si>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</si>
  <si>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</si>
  <si>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</si>
  <si>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</si>
  <si>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</si>
  <si>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</si>
  <si>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</si>
  <si>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</si>
  <si>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</si>
  <si>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</si>
  <si>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</si>
  <si>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</si>
  <si>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</si>
  <si>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</si>
  <si>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</si>
  <si>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</si>
  <si>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</si>
  <si>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</si>
  <si>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</si>
  <si>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</si>
  <si>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</si>
  <si>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</si>
  <si>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</si>
  <si>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</si>
  <si>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</si>
  <si>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</si>
  <si>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</si>
  <si>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</si>
  <si>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</si>
  <si>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</si>
  <si>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</si>
  <si>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</si>
  <si>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</si>
  <si>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</si>
  <si>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</si>
  <si>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</si>
  <si>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</si>
  <si>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</si>
  <si>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</si>
  <si>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</si>
  <si>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</si>
  <si>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</si>
  <si>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</si>
  <si>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</si>
  <si>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</si>
  <si>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</si>
  <si>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</si>
  <si>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</si>
  <si>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</si>
  <si>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</si>
  <si>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</si>
  <si>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</si>
  <si>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</si>
  <si>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</si>
  <si>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</si>
  <si>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</si>
  <si>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</si>
  <si>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</si>
  <si>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</si>
  <si>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</si>
  <si>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</si>
  <si>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</si>
  <si>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</si>
  <si>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</si>
  <si>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</si>
  <si>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</si>
  <si>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</si>
  <si>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</si>
  <si>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</si>
  <si>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</si>
  <si>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</si>
  <si>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</si>
  <si>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</si>
  <si>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</si>
  <si>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</si>
  <si>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</si>
  <si>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</si>
  <si>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</si>
  <si>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</si>
  <si>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</si>
  <si>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</si>
  <si>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</si>
  <si>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</si>
  <si>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</si>
  <si>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</si>
  <si>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</si>
  <si>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</si>
  <si>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</si>
  <si>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</si>
  <si>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</si>
  <si>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</si>
  <si>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</si>
  <si>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</si>
  <si>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</si>
  <si>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</si>
  <si>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</si>
  <si>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</si>
  <si>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</si>
  <si>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</si>
  <si>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</si>
  <si>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</si>
  <si>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</si>
  <si>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</si>
  <si>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</si>
  <si>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</si>
  <si>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</si>
  <si>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</si>
  <si>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</si>
  <si>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</si>
  <si>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</si>
  <si>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</si>
  <si>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</si>
  <si>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</si>
  <si>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</si>
  <si>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</si>
  <si>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</si>
  <si>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</si>
  <si>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</si>
  <si>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</si>
  <si>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</si>
  <si>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Row Labels</t>
  </si>
  <si>
    <t>Sum of SalePrice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</si>
  <si>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</si>
  <si>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</si>
  <si>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</si>
  <si>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</si>
  <si>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</si>
  <si>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</si>
  <si>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</si>
  <si>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</si>
  <si>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</si>
  <si>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</si>
  <si>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</si>
  <si>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</si>
  <si>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</si>
  <si>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</si>
  <si>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</si>
  <si>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</si>
  <si>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</si>
  <si>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</si>
  <si>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</si>
  <si>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</si>
  <si>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</si>
  <si>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</si>
  <si>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</si>
  <si>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2 Fam Convert</t>
  </si>
  <si>
    <t>Townhouse Interior</t>
  </si>
  <si>
    <t>Townhouse End</t>
  </si>
  <si>
    <t>Oldest Sales Year</t>
  </si>
  <si>
    <t>Newest Sales Year</t>
  </si>
  <si>
    <t xml:space="preserve">#,##0.0, K </t>
  </si>
  <si>
    <t>1Family</t>
  </si>
  <si>
    <t>2Fam convert</t>
  </si>
  <si>
    <t>TownHouse Inner</t>
  </si>
  <si>
    <t>TownHouse Outer</t>
  </si>
  <si>
    <t>(All)</t>
  </si>
  <si>
    <t>(Multiple Items)</t>
  </si>
  <si>
    <t>Excellent-Good</t>
  </si>
  <si>
    <t>Average-Poor</t>
  </si>
  <si>
    <t>All</t>
  </si>
  <si>
    <t>Kitchen All</t>
  </si>
  <si>
    <t>H₀: μ₁ - μ₂ = 0  
Hₐ: μ₁ - μ₂ ≠ 0</t>
  </si>
  <si>
    <t>Total Sample size</t>
  </si>
  <si>
    <t>Mean Difference</t>
  </si>
  <si>
    <t>Standard Error of Difference</t>
  </si>
  <si>
    <t>Confidence Interval</t>
  </si>
  <si>
    <t>Lower Limit</t>
  </si>
  <si>
    <t>Upper Limit</t>
  </si>
  <si>
    <t>Good+</t>
  </si>
  <si>
    <t>Averag-</t>
  </si>
  <si>
    <t>Reject null that there is no difference between Good+ and Average- Kitchens.</t>
  </si>
  <si>
    <t>The difference is significant at the &lt;.05 level. The difference is between 83879 and 97642 at a 95% confidence.</t>
  </si>
  <si>
    <t>C.I. Upper</t>
  </si>
  <si>
    <t>C.I. Lower</t>
  </si>
  <si>
    <t>Sum of BedroomAbvGr</t>
  </si>
  <si>
    <t>Bedroom Avg:</t>
  </si>
  <si>
    <t>Bedrooms 3-</t>
  </si>
  <si>
    <t>Bedrooms 4+</t>
  </si>
  <si>
    <t>Total Sample Size</t>
  </si>
  <si>
    <t>3- Rooms</t>
  </si>
  <si>
    <t>4+ Rooms</t>
  </si>
  <si>
    <t>The difference is significant at the &lt;.05 level. The difference is between -54468 and -26472 at a 95% confidence.</t>
  </si>
  <si>
    <t>(expressed as 3- bedrooms value below 4+ bedrooms value)</t>
  </si>
  <si>
    <t>Reject null that there is no difference between 3- bedrooms and 4+ bedrooms.</t>
  </si>
  <si>
    <t>(expressed as good+ value over average- value</t>
  </si>
  <si>
    <t>Good+ is both Excellent and Good rated kitchens</t>
  </si>
  <si>
    <t xml:space="preserve">Average- is Average, Fair, and Poor </t>
  </si>
  <si>
    <t>(Note: no Poor ratings in Data)</t>
  </si>
  <si>
    <t>3- is 0-3 Bedrooms</t>
  </si>
  <si>
    <t>4+ is 4-8 Bedrooms</t>
  </si>
  <si>
    <t>Min Date</t>
  </si>
  <si>
    <t>Max Date</t>
  </si>
  <si>
    <t>Month/Year</t>
  </si>
  <si>
    <t>Average-</t>
  </si>
  <si>
    <t>Recommendation: Purchase good to excellent rated kitchens to ensure high sale value</t>
  </si>
  <si>
    <t>Recommendation: Purchase 4+ bedroom homes to ensure high sale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</si>
</sst>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,\ \K"/>
    <numFmt numFmtId="165" formatCode="#,##0.0,\ \K\ "/>
    <numFmt numFmtId="166" formatCode="[$-409]m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4" fontId="0" fillId="0" borderId="0" xfId="0" applyNumberFormat="1"/>
    <xf numFmtId="0" fontId="18" fillId="0" borderId="11" xfId="0" applyFont="1" applyFill="1" applyBorder="1" applyAlignment="1">
      <alignment horizontal="centerContinuous"/>
    </xf>
    <xf numFmtId="165" fontId="0" fillId="0" borderId="0" xfId="0" applyNumberFormat="1" applyFill="1" applyBorder="1" applyAlignment="1"/>
    <xf numFmtId="0" fontId="0" fillId="0" borderId="0" xfId="0" applyAlignment="1">
      <alignment wrapText="1"/>
    </xf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#,##0.0,\ \K"/>
    </dxf>
    <dxf>
      <numFmt numFmtId="164" formatCode="#,##0.0,\ \K"/>
    </dxf>
    <dxf>
      <numFmt numFmtId="166" formatCode="[$-409]m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'Kitchen Quality breakout'!$AA$10:$AB$10</c:f>
                <c:numCache>
                  <c:formatCode>General</c:formatCode>
                  <c:ptCount val="2"/>
                  <c:pt idx="0">
                    <c:v>6402.8453787359867</c:v>
                  </c:pt>
                  <c:pt idx="1">
                    <c:v>2783.4425976911502</c:v>
                  </c:pt>
                </c:numCache>
              </c:numRef>
            </c:plus>
            <c:minus>
              <c:numRef>
                <c:f>'Kitchen Quality breakout'!$AA$11:$AB$11</c:f>
                <c:numCache>
                  <c:formatCode>General</c:formatCode>
                  <c:ptCount val="2"/>
                  <c:pt idx="0">
                    <c:v>6402.8453787359867</c:v>
                  </c:pt>
                  <c:pt idx="1">
                    <c:v>2783.4425976911502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'Kitchen Quality breakout'!$AA$5:$AB$5</c:f>
              <c:strCache>
                <c:ptCount val="2"/>
                <c:pt idx="0">
                  <c:v>Good+</c:v>
                </c:pt>
                <c:pt idx="1">
                  <c:v>Average-</c:v>
                </c:pt>
              </c:strCache>
            </c:strRef>
          </c:cat>
          <c:val>
            <c:numRef>
              <c:f>'Kitchen Quality breakout'!$AA$6:$AB$6</c:f>
              <c:numCache>
                <c:formatCode>General</c:formatCode>
                <c:ptCount val="2"/>
                <c:pt idx="0">
                  <c:v>229089.58746355685</c:v>
                </c:pt>
                <c:pt idx="1">
                  <c:v>138229.31395348837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0-497B-AFF5-48A40905D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7634223"/>
        <c:axId val="1847629647"/>
      </c:barChart>
      <c:catAx>
        <c:axId val="1847634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629647"/>
        <c:crosses val="autoZero"/>
        <c:auto val="1"/>
        <c:lblAlgn val="ctr"/>
        <c:lblOffset val="100"/>
        <c:noMultiLvlLbl val="0"/>
      </c:catAx>
      <c:valAx>
        <c:axId val="1847629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634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'Bedroom Count Breakout'!$S$10:$T$10</c:f>
                <c:numCache>
                  <c:formatCode>General</c:formatCode>
                  <c:ptCount val="2"/>
                  <c:pt idx="0">
                    <c:v>13409.39409722213</c:v>
                  </c:pt>
                  <c:pt idx="1">
                    <c:v>4015.8367016211382</c:v>
                  </c:pt>
                </c:numCache>
              </c:numRef>
            </c:plus>
            <c:minus>
              <c:numRef>
                <c:f>'Bedroom Count Breakout'!$S$11:$T$11</c:f>
                <c:numCache>
                  <c:formatCode>General</c:formatCode>
                  <c:ptCount val="2"/>
                  <c:pt idx="0">
                    <c:v>13409.39409722213</c:v>
                  </c:pt>
                  <c:pt idx="1">
                    <c:v>4015.8367016211382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'Bedroom Count Breakout'!$S$5:$T$5</c:f>
              <c:strCache>
                <c:ptCount val="2"/>
                <c:pt idx="0">
                  <c:v>4+ Rooms</c:v>
                </c:pt>
                <c:pt idx="1">
                  <c:v>3- Rooms</c:v>
                </c:pt>
              </c:strCache>
            </c:strRef>
          </c:cat>
          <c:val>
            <c:numRef>
              <c:f>'Bedroom Count Breakout'!$S$6:$T$6</c:f>
              <c:numCache>
                <c:formatCode>General</c:formatCode>
                <c:ptCount val="2"/>
                <c:pt idx="0">
                  <c:v>214683.38842975206</c:v>
                </c:pt>
                <c:pt idx="1">
                  <c:v>174213.10837438423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F5-4509-8687-645B6DBF2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9433247"/>
        <c:axId val="1449412447"/>
      </c:barChart>
      <c:catAx>
        <c:axId val="1449433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412447"/>
        <c:crosses val="autoZero"/>
        <c:auto val="1"/>
        <c:lblAlgn val="ctr"/>
        <c:lblOffset val="100"/>
        <c:noMultiLvlLbl val="0"/>
      </c:catAx>
      <c:valAx>
        <c:axId val="1449412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433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Kitchen all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Kitchen all</a:t>
          </a:r>
        </a:p>
      </cx:txPr>
    </cx:title>
    <cx:plotArea>
      <cx:plotAreaRegion>
        <cx:series layoutId="clusteredColumn" uniqueId="{7C445024-BC1A-479A-9022-4368281240D4}" formatIdx="0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1 Family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 Family</a:t>
          </a:r>
        </a:p>
      </cx:txPr>
    </cx:title>
    <cx:plotArea>
      <cx:plotAreaRegion>
        <cx:series layoutId="clusteredColumn" uniqueId="{3A6FB038-82E4-4A7E-9494-0600174300C5}">
          <cx:dataId val="0"/>
          <cx:layoutPr>
            <cx:binning intervalClosed="r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 Fam Convert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 Fam Convert</a:t>
          </a:r>
        </a:p>
      </cx:txPr>
    </cx:title>
    <cx:plotArea>
      <cx:plotAreaRegion>
        <cx:series layoutId="clusteredColumn" uniqueId="{7341610B-F9BE-4FF5-8045-B557ACFD9B40}">
          <cx:dataId val="0"/>
          <cx:layoutPr>
            <cx:binning intervalClosed="r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Duplex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Duplex</a:t>
          </a:r>
        </a:p>
      </cx:txPr>
    </cx:title>
    <cx:plotArea>
      <cx:plotAreaRegion>
        <cx:series layoutId="clusteredColumn" uniqueId="{E72C6F1E-5FA8-4B90-9319-0DAAA44E3B94}">
          <cx:dataId val="0"/>
          <cx:layoutPr>
            <cx:binning intervalClosed="r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Townhouse Inner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Townhouse Inner</a:t>
          </a:r>
        </a:p>
      </cx:txPr>
    </cx:title>
    <cx:plotArea>
      <cx:plotAreaRegion>
        <cx:series layoutId="clusteredColumn" uniqueId="{D402D0EC-5069-4914-A42A-4AD45C2868C4}">
          <cx:dataId val="0"/>
          <cx:layoutPr>
            <cx:binning intervalClosed="r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TownHouse Outer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TownHouse Outer</a:t>
          </a:r>
        </a:p>
      </cx:txPr>
    </cx:title>
    <cx:plotArea>
      <cx:plotAreaRegion>
        <cx:series layoutId="clusteredColumn" uniqueId="{5661DB65-781C-4D83-90E1-598FAD49A768}">
          <cx:dataId val="0"/>
          <cx:layoutPr>
            <cx:binning intervalClosed="r">
              <cx:binSize val="1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5" Type="http://schemas.microsoft.com/office/2014/relationships/chartEx" Target="../charts/chartEx6.xml"/><Relationship Id="rId4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18</xdr:row>
      <xdr:rowOff>114300</xdr:rowOff>
    </xdr:from>
    <xdr:to>
      <xdr:col>9</xdr:col>
      <xdr:colOff>361950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41F55FB-0DC6-4A95-9A7E-BC11628FF4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1800" y="3771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904875</xdr:colOff>
      <xdr:row>11</xdr:row>
      <xdr:rowOff>61912</xdr:rowOff>
    </xdr:from>
    <xdr:to>
      <xdr:col>32</xdr:col>
      <xdr:colOff>590550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5ED5FD-0E27-4723-BFB3-C63A56E1E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100012</xdr:colOff>
      <xdr:row>12</xdr:row>
      <xdr:rowOff>14287</xdr:rowOff>
    </xdr:from>
    <xdr:to>
      <xdr:col>25</xdr:col>
      <xdr:colOff>23812</xdr:colOff>
      <xdr:row>26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7BC783-DCA8-46DA-ADAF-760DD8B13D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2</xdr:row>
      <xdr:rowOff>0</xdr:rowOff>
    </xdr:from>
    <xdr:to>
      <xdr:col>29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89964C9-66D3-44A0-946F-0CFEA26206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30950" y="390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0</xdr:colOff>
      <xdr:row>18</xdr:row>
      <xdr:rowOff>0</xdr:rowOff>
    </xdr:from>
    <xdr:to>
      <xdr:col>29</xdr:col>
      <xdr:colOff>304800</xdr:colOff>
      <xdr:row>32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82B41B2-FD11-4FBB-9E03-46EC95C0CC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30950" y="3448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0</xdr:colOff>
      <xdr:row>2</xdr:row>
      <xdr:rowOff>0</xdr:rowOff>
    </xdr:from>
    <xdr:to>
      <xdr:col>38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49F9788-3022-427B-9F9A-7F63BE26EF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17350" y="390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0</xdr:colOff>
      <xdr:row>18</xdr:row>
      <xdr:rowOff>0</xdr:rowOff>
    </xdr:from>
    <xdr:to>
      <xdr:col>38</xdr:col>
      <xdr:colOff>304800</xdr:colOff>
      <xdr:row>32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6E24DB99-397D-486E-B807-597EDFB3CC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17350" y="3448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0</xdr:colOff>
      <xdr:row>34</xdr:row>
      <xdr:rowOff>0</xdr:rowOff>
    </xdr:from>
    <xdr:to>
      <xdr:col>34</xdr:col>
      <xdr:colOff>304800</xdr:colOff>
      <xdr:row>48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7070002-67D5-4F5C-843E-48DBECDF8F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078950" y="6515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vage7" refreshedDate="44175.026641203702" createdVersion="6" refreshedVersion="6" minRefreshableVersion="3" recordCount="1460" xr:uid="{435BEF2F-B73C-4917-9661-F708896630D0}">
  <cacheSource type="worksheet">
    <worksheetSource name="Data"/>
  </cacheSource>
  <cacheFields count="81">
    <cacheField name="Id" numFmtId="0">
      <sharedItems containsSemiMixedTypes="0" containsString="0" containsNumber="1" containsInteger="1" minValue="1" maxValue="1460" count="146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</sharedItems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 count="5">
        <s v="1Fam"/>
        <s v="2fmCon"/>
        <s v="Duplex"/>
        <s v="TwnhsE"/>
        <s v="Twnhs"/>
      </sharedItems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 count="8">
        <n v="3"/>
        <n v="4"/>
        <n v="1"/>
        <n v="2"/>
        <n v="0"/>
        <n v="5"/>
        <n v="6"/>
        <n v="8"/>
      </sharedItems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 count="4">
        <s v="Gd"/>
        <s v="TA"/>
        <s v="Ex"/>
        <s v="Fa"/>
      </sharedItems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0">
  <r>
    <x v="0"/>
    <n v="60"/>
    <s v="RL"/>
    <n v="65"/>
    <n v="8450"/>
    <s v="Pave"/>
    <s v="NA"/>
    <s v="Reg"/>
    <s v="Lvl"/>
    <s v="AllPub"/>
    <s v="Inside"/>
    <s v="Gtl"/>
    <s v="CollgCr"/>
    <s v="Norm"/>
    <s v="Norm"/>
    <x v="0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x v="0"/>
    <n v="1"/>
    <x v="0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</r>
  <r>
    <x v="1"/>
    <n v="20"/>
    <s v="RL"/>
    <n v="80"/>
    <n v="9600"/>
    <s v="Pave"/>
    <s v="NA"/>
    <s v="Reg"/>
    <s v="Lvl"/>
    <s v="AllPub"/>
    <s v="FR2"/>
    <s v="Gtl"/>
    <s v="Veenker"/>
    <s v="Feedr"/>
    <s v="Norm"/>
    <x v="0"/>
    <s v="1Story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x v="0"/>
    <n v="1"/>
    <x v="1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</r>
  <r>
    <x v="2"/>
    <n v="60"/>
    <s v="RL"/>
    <n v="68"/>
    <n v="11250"/>
    <s v="Pave"/>
    <s v="NA"/>
    <s v="IR1"/>
    <s v="Lvl"/>
    <s v="AllPub"/>
    <s v="Inside"/>
    <s v="Gtl"/>
    <s v="CollgCr"/>
    <s v="Norm"/>
    <s v="Norm"/>
    <x v="0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x v="0"/>
    <n v="1"/>
    <x v="0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</r>
  <r>
    <x v="3"/>
    <n v="70"/>
    <s v="RL"/>
    <n v="60"/>
    <n v="9550"/>
    <s v="Pave"/>
    <s v="NA"/>
    <s v="IR1"/>
    <s v="Lvl"/>
    <s v="AllPub"/>
    <s v="Corner"/>
    <s v="Gtl"/>
    <s v="Crawfor"/>
    <s v="Norm"/>
    <s v="Norm"/>
    <x v="0"/>
    <s v="2Story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x v="0"/>
    <n v="1"/>
    <x v="0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</r>
  <r>
    <x v="4"/>
    <n v="60"/>
    <s v="RL"/>
    <n v="84"/>
    <n v="14260"/>
    <s v="Pave"/>
    <s v="NA"/>
    <s v="IR1"/>
    <s v="Lvl"/>
    <s v="AllPub"/>
    <s v="FR2"/>
    <s v="Gtl"/>
    <s v="NoRidge"/>
    <s v="Norm"/>
    <s v="Norm"/>
    <x v="0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x v="1"/>
    <n v="1"/>
    <x v="0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</r>
  <r>
    <x v="5"/>
    <n v="50"/>
    <s v="RL"/>
    <n v="85"/>
    <n v="14115"/>
    <s v="Pave"/>
    <s v="NA"/>
    <s v="IR1"/>
    <s v="Lvl"/>
    <s v="AllPub"/>
    <s v="Inside"/>
    <s v="Gtl"/>
    <s v="Mitchel"/>
    <s v="Norm"/>
    <s v="Norm"/>
    <x v="0"/>
    <s v="1.5Fin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x v="2"/>
    <n v="1"/>
    <x v="1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</r>
  <r>
    <x v="6"/>
    <n v="20"/>
    <s v="RL"/>
    <n v="75"/>
    <n v="10084"/>
    <s v="Pave"/>
    <s v="NA"/>
    <s v="Reg"/>
    <s v="Lvl"/>
    <s v="AllPub"/>
    <s v="Inside"/>
    <s v="Gtl"/>
    <s v="Somerst"/>
    <s v="Norm"/>
    <s v="Norm"/>
    <x v="0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x v="0"/>
    <n v="1"/>
    <x v="0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</r>
  <r>
    <x v="7"/>
    <n v="60"/>
    <s v="RL"/>
    <s v="NA"/>
    <n v="10382"/>
    <s v="Pave"/>
    <s v="NA"/>
    <s v="IR1"/>
    <s v="Lvl"/>
    <s v="AllPub"/>
    <s v="Corner"/>
    <s v="Gtl"/>
    <s v="NWAmes"/>
    <s v="PosN"/>
    <s v="Norm"/>
    <x v="0"/>
    <s v="2Story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x v="0"/>
    <n v="1"/>
    <x v="1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</r>
  <r>
    <x v="8"/>
    <n v="50"/>
    <s v="RM"/>
    <n v="51"/>
    <n v="6120"/>
    <s v="Pave"/>
    <s v="NA"/>
    <s v="Reg"/>
    <s v="Lvl"/>
    <s v="AllPub"/>
    <s v="Inside"/>
    <s v="Gtl"/>
    <s v="OldTown"/>
    <s v="Artery"/>
    <s v="Norm"/>
    <x v="0"/>
    <s v="1.5Fin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x v="3"/>
    <n v="2"/>
    <x v="1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</r>
  <r>
    <x v="9"/>
    <n v="190"/>
    <s v="RL"/>
    <n v="50"/>
    <n v="7420"/>
    <s v="Pave"/>
    <s v="NA"/>
    <s v="Reg"/>
    <s v="Lvl"/>
    <s v="AllPub"/>
    <s v="Corner"/>
    <s v="Gtl"/>
    <s v="BrkSide"/>
    <s v="Artery"/>
    <s v="Artery"/>
    <x v="1"/>
    <s v="1.5Unf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x v="3"/>
    <n v="2"/>
    <x v="1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</r>
  <r>
    <x v="10"/>
    <n v="20"/>
    <s v="RL"/>
    <n v="70"/>
    <n v="11200"/>
    <s v="Pave"/>
    <s v="NA"/>
    <s v="Reg"/>
    <s v="Lvl"/>
    <s v="AllPub"/>
    <s v="Inside"/>
    <s v="Gtl"/>
    <s v="Sawyer"/>
    <s v="Norm"/>
    <s v="Norm"/>
    <x v="0"/>
    <s v="1Story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x v="0"/>
    <n v="1"/>
    <x v="1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</r>
  <r>
    <x v="11"/>
    <n v="60"/>
    <s v="RL"/>
    <n v="85"/>
    <n v="11924"/>
    <s v="Pave"/>
    <s v="NA"/>
    <s v="IR1"/>
    <s v="Lvl"/>
    <s v="AllPub"/>
    <s v="Inside"/>
    <s v="Gtl"/>
    <s v="NridgHt"/>
    <s v="Norm"/>
    <s v="Norm"/>
    <x v="0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x v="1"/>
    <n v="1"/>
    <x v="2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</r>
  <r>
    <x v="12"/>
    <n v="20"/>
    <s v="RL"/>
    <s v="NA"/>
    <n v="12968"/>
    <s v="Pave"/>
    <s v="NA"/>
    <s v="IR2"/>
    <s v="Lvl"/>
    <s v="AllPub"/>
    <s v="Inside"/>
    <s v="Gtl"/>
    <s v="Sawyer"/>
    <s v="Norm"/>
    <s v="Norm"/>
    <x v="0"/>
    <s v="1Story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x v="3"/>
    <n v="1"/>
    <x v="1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</r>
  <r>
    <x v="13"/>
    <n v="20"/>
    <s v="RL"/>
    <n v="91"/>
    <n v="10652"/>
    <s v="Pave"/>
    <s v="NA"/>
    <s v="IR1"/>
    <s v="Lvl"/>
    <s v="AllPub"/>
    <s v="Inside"/>
    <s v="Gtl"/>
    <s v="CollgCr"/>
    <s v="Norm"/>
    <s v="Norm"/>
    <x v="0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x v="0"/>
    <n v="1"/>
    <x v="0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</r>
  <r>
    <x v="14"/>
    <n v="20"/>
    <s v="RL"/>
    <s v="NA"/>
    <n v="10920"/>
    <s v="Pave"/>
    <s v="NA"/>
    <s v="IR1"/>
    <s v="Lvl"/>
    <s v="AllPub"/>
    <s v="Corner"/>
    <s v="Gtl"/>
    <s v="NAmes"/>
    <s v="Norm"/>
    <s v="Norm"/>
    <x v="0"/>
    <s v="1Story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x v="3"/>
    <n v="1"/>
    <x v="1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</r>
  <r>
    <x v="15"/>
    <n v="45"/>
    <s v="RM"/>
    <n v="51"/>
    <n v="6120"/>
    <s v="Pave"/>
    <s v="NA"/>
    <s v="Reg"/>
    <s v="Lvl"/>
    <s v="AllPub"/>
    <s v="Corner"/>
    <s v="Gtl"/>
    <s v="BrkSide"/>
    <s v="Norm"/>
    <s v="Norm"/>
    <x v="0"/>
    <s v="1.5Unf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x v="3"/>
    <n v="1"/>
    <x v="1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</r>
  <r>
    <x v="16"/>
    <n v="20"/>
    <s v="RL"/>
    <s v="NA"/>
    <n v="11241"/>
    <s v="Pave"/>
    <s v="NA"/>
    <s v="IR1"/>
    <s v="Lvl"/>
    <s v="AllPub"/>
    <s v="CulDSac"/>
    <s v="Gtl"/>
    <s v="NAmes"/>
    <s v="Norm"/>
    <s v="Norm"/>
    <x v="0"/>
    <s v="1Story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x v="3"/>
    <n v="1"/>
    <x v="1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</r>
  <r>
    <x v="17"/>
    <n v="90"/>
    <s v="RL"/>
    <n v="72"/>
    <n v="10791"/>
    <s v="Pave"/>
    <s v="NA"/>
    <s v="Reg"/>
    <s v="Lvl"/>
    <s v="AllPub"/>
    <s v="Inside"/>
    <s v="Gtl"/>
    <s v="Sawyer"/>
    <s v="Norm"/>
    <s v="Norm"/>
    <x v="2"/>
    <s v="1Story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x v="3"/>
    <n v="2"/>
    <x v="1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</r>
  <r>
    <x v="18"/>
    <n v="20"/>
    <s v="RL"/>
    <n v="66"/>
    <n v="13695"/>
    <s v="Pave"/>
    <s v="NA"/>
    <s v="Reg"/>
    <s v="Lvl"/>
    <s v="AllPub"/>
    <s v="Inside"/>
    <s v="Gtl"/>
    <s v="SawyerW"/>
    <s v="RRAe"/>
    <s v="Norm"/>
    <x v="0"/>
    <s v="1Story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x v="0"/>
    <n v="1"/>
    <x v="0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</r>
  <r>
    <x v="19"/>
    <n v="20"/>
    <s v="RL"/>
    <n v="70"/>
    <n v="7560"/>
    <s v="Pave"/>
    <s v="NA"/>
    <s v="Reg"/>
    <s v="Lvl"/>
    <s v="AllPub"/>
    <s v="Inside"/>
    <s v="Gtl"/>
    <s v="NAmes"/>
    <s v="Norm"/>
    <s v="Norm"/>
    <x v="0"/>
    <s v="1Story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x v="0"/>
    <n v="1"/>
    <x v="1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</r>
  <r>
    <x v="20"/>
    <n v="60"/>
    <s v="RL"/>
    <n v="101"/>
    <n v="14215"/>
    <s v="Pave"/>
    <s v="NA"/>
    <s v="IR1"/>
    <s v="Lvl"/>
    <s v="AllPub"/>
    <s v="Corner"/>
    <s v="Gtl"/>
    <s v="NridgHt"/>
    <s v="Norm"/>
    <s v="Norm"/>
    <x v="0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x v="1"/>
    <n v="1"/>
    <x v="0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</r>
  <r>
    <x v="21"/>
    <n v="45"/>
    <s v="RM"/>
    <n v="57"/>
    <n v="7449"/>
    <s v="Pave"/>
    <s v="Grvl"/>
    <s v="Reg"/>
    <s v="Bnk"/>
    <s v="AllPub"/>
    <s v="Inside"/>
    <s v="Gtl"/>
    <s v="IDOTRR"/>
    <s v="Norm"/>
    <s v="Norm"/>
    <x v="0"/>
    <s v="1.5Unf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x v="0"/>
    <n v="1"/>
    <x v="0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</r>
  <r>
    <x v="22"/>
    <n v="20"/>
    <s v="RL"/>
    <n v="75"/>
    <n v="9742"/>
    <s v="Pave"/>
    <s v="NA"/>
    <s v="Reg"/>
    <s v="Lvl"/>
    <s v="AllPub"/>
    <s v="Inside"/>
    <s v="Gtl"/>
    <s v="CollgCr"/>
    <s v="Norm"/>
    <s v="Norm"/>
    <x v="0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x v="0"/>
    <n v="1"/>
    <x v="0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</r>
  <r>
    <x v="23"/>
    <n v="120"/>
    <s v="RM"/>
    <n v="44"/>
    <n v="4224"/>
    <s v="Pave"/>
    <s v="NA"/>
    <s v="Reg"/>
    <s v="Lvl"/>
    <s v="AllPub"/>
    <s v="Inside"/>
    <s v="Gtl"/>
    <s v="MeadowV"/>
    <s v="Norm"/>
    <s v="Norm"/>
    <x v="3"/>
    <s v="1Story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x v="0"/>
    <n v="1"/>
    <x v="1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</r>
  <r>
    <x v="24"/>
    <n v="20"/>
    <s v="RL"/>
    <s v="NA"/>
    <n v="8246"/>
    <s v="Pave"/>
    <s v="NA"/>
    <s v="IR1"/>
    <s v="Lvl"/>
    <s v="AllPub"/>
    <s v="Inside"/>
    <s v="Gtl"/>
    <s v="Sawyer"/>
    <s v="Norm"/>
    <s v="Norm"/>
    <x v="0"/>
    <s v="1Story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x v="0"/>
    <n v="1"/>
    <x v="0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</r>
  <r>
    <x v="25"/>
    <n v="20"/>
    <s v="RL"/>
    <n v="110"/>
    <n v="14230"/>
    <s v="Pave"/>
    <s v="NA"/>
    <s v="Reg"/>
    <s v="Lvl"/>
    <s v="AllPub"/>
    <s v="Corner"/>
    <s v="Gtl"/>
    <s v="NridgHt"/>
    <s v="Norm"/>
    <s v="Norm"/>
    <x v="0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x v="0"/>
    <n v="1"/>
    <x v="0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</r>
  <r>
    <x v="26"/>
    <n v="20"/>
    <s v="RL"/>
    <n v="60"/>
    <n v="7200"/>
    <s v="Pave"/>
    <s v="NA"/>
    <s v="Reg"/>
    <s v="Lvl"/>
    <s v="AllPub"/>
    <s v="Corner"/>
    <s v="Gtl"/>
    <s v="NAmes"/>
    <s v="Norm"/>
    <s v="Norm"/>
    <x v="0"/>
    <s v="1Story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x v="0"/>
    <n v="1"/>
    <x v="0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</r>
  <r>
    <x v="27"/>
    <n v="20"/>
    <s v="RL"/>
    <n v="98"/>
    <n v="11478"/>
    <s v="Pave"/>
    <s v="NA"/>
    <s v="Reg"/>
    <s v="Lvl"/>
    <s v="AllPub"/>
    <s v="Inside"/>
    <s v="Gtl"/>
    <s v="NridgHt"/>
    <s v="Norm"/>
    <s v="Norm"/>
    <x v="0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x v="0"/>
    <n v="1"/>
    <x v="0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</r>
  <r>
    <x v="28"/>
    <n v="20"/>
    <s v="RL"/>
    <n v="47"/>
    <n v="16321"/>
    <s v="Pave"/>
    <s v="NA"/>
    <s v="IR1"/>
    <s v="Lvl"/>
    <s v="AllPub"/>
    <s v="CulDSac"/>
    <s v="Gtl"/>
    <s v="NAmes"/>
    <s v="Norm"/>
    <s v="Norm"/>
    <x v="0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x v="3"/>
    <n v="1"/>
    <x v="1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</r>
  <r>
    <x v="29"/>
    <n v="30"/>
    <s v="RM"/>
    <n v="60"/>
    <n v="6324"/>
    <s v="Pave"/>
    <s v="NA"/>
    <s v="IR1"/>
    <s v="Lvl"/>
    <s v="AllPub"/>
    <s v="Inside"/>
    <s v="Gtl"/>
    <s v="BrkSide"/>
    <s v="Feedr"/>
    <s v="RRNn"/>
    <x v="0"/>
    <s v="1Story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x v="2"/>
    <n v="1"/>
    <x v="3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</r>
  <r>
    <x v="30"/>
    <n v="70"/>
    <s v="C (all)"/>
    <n v="50"/>
    <n v="8500"/>
    <s v="Pave"/>
    <s v="Pave"/>
    <s v="Reg"/>
    <s v="Lvl"/>
    <s v="AllPub"/>
    <s v="Inside"/>
    <s v="Gtl"/>
    <s v="IDOTRR"/>
    <s v="Feedr"/>
    <s v="Norm"/>
    <x v="0"/>
    <s v="2Story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x v="0"/>
    <n v="1"/>
    <x v="1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</r>
  <r>
    <x v="31"/>
    <n v="20"/>
    <s v="RL"/>
    <s v="NA"/>
    <n v="8544"/>
    <s v="Pave"/>
    <s v="NA"/>
    <s v="IR1"/>
    <s v="Lvl"/>
    <s v="AllPub"/>
    <s v="CulDSac"/>
    <s v="Gtl"/>
    <s v="Sawyer"/>
    <s v="Norm"/>
    <s v="Norm"/>
    <x v="0"/>
    <s v="1Story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x v="0"/>
    <n v="1"/>
    <x v="0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</r>
  <r>
    <x v="32"/>
    <n v="20"/>
    <s v="RL"/>
    <n v="85"/>
    <n v="11049"/>
    <s v="Pave"/>
    <s v="NA"/>
    <s v="Reg"/>
    <s v="Lvl"/>
    <s v="AllPub"/>
    <s v="Corner"/>
    <s v="Gtl"/>
    <s v="CollgCr"/>
    <s v="Norm"/>
    <s v="Norm"/>
    <x v="0"/>
    <s v="1Story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x v="0"/>
    <n v="1"/>
    <x v="0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</r>
  <r>
    <x v="33"/>
    <n v="20"/>
    <s v="RL"/>
    <n v="70"/>
    <n v="10552"/>
    <s v="Pave"/>
    <s v="NA"/>
    <s v="IR1"/>
    <s v="Lvl"/>
    <s v="AllPub"/>
    <s v="Inside"/>
    <s v="Gtl"/>
    <s v="NAmes"/>
    <s v="Norm"/>
    <s v="Norm"/>
    <x v="0"/>
    <s v="1Story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x v="1"/>
    <n v="1"/>
    <x v="0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</r>
  <r>
    <x v="34"/>
    <n v="120"/>
    <s v="RL"/>
    <n v="60"/>
    <n v="7313"/>
    <s v="Pave"/>
    <s v="NA"/>
    <s v="Reg"/>
    <s v="Lvl"/>
    <s v="AllPub"/>
    <s v="Inside"/>
    <s v="Gtl"/>
    <s v="NridgHt"/>
    <s v="Norm"/>
    <s v="Norm"/>
    <x v="3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x v="3"/>
    <n v="1"/>
    <x v="2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</r>
  <r>
    <x v="35"/>
    <n v="60"/>
    <s v="RL"/>
    <n v="108"/>
    <n v="13418"/>
    <s v="Pave"/>
    <s v="NA"/>
    <s v="Reg"/>
    <s v="Lvl"/>
    <s v="AllPub"/>
    <s v="Inside"/>
    <s v="Gtl"/>
    <s v="NridgHt"/>
    <s v="Norm"/>
    <s v="Norm"/>
    <x v="0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x v="1"/>
    <n v="1"/>
    <x v="0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</r>
  <r>
    <x v="36"/>
    <n v="20"/>
    <s v="RL"/>
    <n v="112"/>
    <n v="10859"/>
    <s v="Pave"/>
    <s v="NA"/>
    <s v="Reg"/>
    <s v="Lvl"/>
    <s v="AllPub"/>
    <s v="Corner"/>
    <s v="Gtl"/>
    <s v="CollgCr"/>
    <s v="Norm"/>
    <s v="Norm"/>
    <x v="0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x v="0"/>
    <n v="1"/>
    <x v="1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</r>
  <r>
    <x v="37"/>
    <n v="20"/>
    <s v="RL"/>
    <n v="74"/>
    <n v="8532"/>
    <s v="Pave"/>
    <s v="NA"/>
    <s v="Reg"/>
    <s v="Lvl"/>
    <s v="AllPub"/>
    <s v="Inside"/>
    <s v="Gtl"/>
    <s v="NAmes"/>
    <s v="Norm"/>
    <s v="Norm"/>
    <x v="0"/>
    <s v="1Story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x v="0"/>
    <n v="1"/>
    <x v="1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</r>
  <r>
    <x v="38"/>
    <n v="20"/>
    <s v="RL"/>
    <n v="68"/>
    <n v="7922"/>
    <s v="Pave"/>
    <s v="NA"/>
    <s v="Reg"/>
    <s v="Lvl"/>
    <s v="AllPub"/>
    <s v="Inside"/>
    <s v="Gtl"/>
    <s v="NAmes"/>
    <s v="Norm"/>
    <s v="Norm"/>
    <x v="0"/>
    <s v="1Story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x v="0"/>
    <n v="1"/>
    <x v="0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</r>
  <r>
    <x v="39"/>
    <n v="90"/>
    <s v="RL"/>
    <n v="65"/>
    <n v="6040"/>
    <s v="Pave"/>
    <s v="NA"/>
    <s v="Reg"/>
    <s v="Lvl"/>
    <s v="AllPub"/>
    <s v="Inside"/>
    <s v="Gtl"/>
    <s v="Edwards"/>
    <s v="Norm"/>
    <s v="Norm"/>
    <x v="2"/>
    <s v="1Story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x v="3"/>
    <n v="2"/>
    <x v="3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</r>
  <r>
    <x v="40"/>
    <n v="20"/>
    <s v="RL"/>
    <n v="84"/>
    <n v="8658"/>
    <s v="Pave"/>
    <s v="NA"/>
    <s v="Reg"/>
    <s v="Lvl"/>
    <s v="AllPub"/>
    <s v="Inside"/>
    <s v="Gtl"/>
    <s v="NAmes"/>
    <s v="Norm"/>
    <s v="Norm"/>
    <x v="0"/>
    <s v="1Story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x v="0"/>
    <n v="1"/>
    <x v="1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</r>
  <r>
    <x v="41"/>
    <n v="20"/>
    <s v="RL"/>
    <n v="115"/>
    <n v="16905"/>
    <s v="Pave"/>
    <s v="NA"/>
    <s v="Reg"/>
    <s v="Lvl"/>
    <s v="AllPub"/>
    <s v="Inside"/>
    <s v="Gtl"/>
    <s v="Timber"/>
    <s v="Norm"/>
    <s v="Norm"/>
    <x v="0"/>
    <s v="1Story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x v="3"/>
    <n v="1"/>
    <x v="1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</r>
  <r>
    <x v="42"/>
    <n v="85"/>
    <s v="RL"/>
    <s v="NA"/>
    <n v="9180"/>
    <s v="Pave"/>
    <s v="NA"/>
    <s v="IR1"/>
    <s v="Lvl"/>
    <s v="AllPub"/>
    <s v="CulDSac"/>
    <s v="Gtl"/>
    <s v="SawyerW"/>
    <s v="Norm"/>
    <s v="Norm"/>
    <x v="0"/>
    <s v="SFoyer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x v="3"/>
    <n v="1"/>
    <x v="0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</r>
  <r>
    <x v="43"/>
    <n v="20"/>
    <s v="RL"/>
    <s v="NA"/>
    <n v="9200"/>
    <s v="Pave"/>
    <s v="NA"/>
    <s v="IR1"/>
    <s v="Lvl"/>
    <s v="AllPub"/>
    <s v="CulDSac"/>
    <s v="Gtl"/>
    <s v="CollgCr"/>
    <s v="Norm"/>
    <s v="Norm"/>
    <x v="0"/>
    <s v="1Story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x v="0"/>
    <n v="1"/>
    <x v="1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</r>
  <r>
    <x v="44"/>
    <n v="20"/>
    <s v="RL"/>
    <n v="70"/>
    <n v="7945"/>
    <s v="Pave"/>
    <s v="NA"/>
    <s v="Reg"/>
    <s v="Lvl"/>
    <s v="AllPub"/>
    <s v="Inside"/>
    <s v="Gtl"/>
    <s v="NAmes"/>
    <s v="Norm"/>
    <s v="Norm"/>
    <x v="0"/>
    <s v="1Story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x v="0"/>
    <n v="1"/>
    <x v="1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</r>
  <r>
    <x v="45"/>
    <n v="120"/>
    <s v="RL"/>
    <n v="61"/>
    <n v="7658"/>
    <s v="Pave"/>
    <s v="NA"/>
    <s v="Reg"/>
    <s v="Lvl"/>
    <s v="AllPub"/>
    <s v="Inside"/>
    <s v="Gtl"/>
    <s v="NridgHt"/>
    <s v="Norm"/>
    <s v="Norm"/>
    <x v="3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x v="3"/>
    <n v="1"/>
    <x v="2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</r>
  <r>
    <x v="46"/>
    <n v="50"/>
    <s v="RL"/>
    <n v="48"/>
    <n v="12822"/>
    <s v="Pave"/>
    <s v="NA"/>
    <s v="IR1"/>
    <s v="Lvl"/>
    <s v="AllPub"/>
    <s v="CulDSac"/>
    <s v="Gtl"/>
    <s v="Mitchel"/>
    <s v="Norm"/>
    <s v="Norm"/>
    <x v="0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x v="2"/>
    <n v="1"/>
    <x v="0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</r>
  <r>
    <x v="47"/>
    <n v="20"/>
    <s v="FV"/>
    <n v="84"/>
    <n v="11096"/>
    <s v="Pave"/>
    <s v="NA"/>
    <s v="Reg"/>
    <s v="Lvl"/>
    <s v="AllPub"/>
    <s v="Inside"/>
    <s v="Gtl"/>
    <s v="Somerst"/>
    <s v="Norm"/>
    <s v="Norm"/>
    <x v="0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x v="0"/>
    <n v="1"/>
    <x v="0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</r>
  <r>
    <x v="48"/>
    <n v="190"/>
    <s v="RM"/>
    <n v="33"/>
    <n v="4456"/>
    <s v="Pave"/>
    <s v="NA"/>
    <s v="Reg"/>
    <s v="Lvl"/>
    <s v="AllPub"/>
    <s v="Inside"/>
    <s v="Gtl"/>
    <s v="OldTown"/>
    <s v="Norm"/>
    <s v="Norm"/>
    <x v="1"/>
    <s v="2Story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x v="3"/>
    <n v="3"/>
    <x v="1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</r>
  <r>
    <x v="49"/>
    <n v="20"/>
    <s v="RL"/>
    <n v="66"/>
    <n v="7742"/>
    <s v="Pave"/>
    <s v="NA"/>
    <s v="Reg"/>
    <s v="Lvl"/>
    <s v="AllPub"/>
    <s v="Inside"/>
    <s v="Gtl"/>
    <s v="Sawyer"/>
    <s v="Norm"/>
    <s v="Norm"/>
    <x v="0"/>
    <s v="1Story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x v="0"/>
    <n v="1"/>
    <x v="1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</r>
  <r>
    <x v="50"/>
    <n v="60"/>
    <s v="RL"/>
    <s v="NA"/>
    <n v="13869"/>
    <s v="Pave"/>
    <s v="NA"/>
    <s v="IR2"/>
    <s v="Lvl"/>
    <s v="AllPub"/>
    <s v="Corner"/>
    <s v="Gtl"/>
    <s v="Gilbert"/>
    <s v="Norm"/>
    <s v="Norm"/>
    <x v="0"/>
    <s v="2Story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x v="0"/>
    <n v="1"/>
    <x v="1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</r>
  <r>
    <x v="51"/>
    <n v="50"/>
    <s v="RM"/>
    <n v="52"/>
    <n v="6240"/>
    <s v="Pave"/>
    <s v="NA"/>
    <s v="Reg"/>
    <s v="Lvl"/>
    <s v="AllPub"/>
    <s v="Inside"/>
    <s v="Gtl"/>
    <s v="BrkSide"/>
    <s v="Norm"/>
    <s v="Norm"/>
    <x v="0"/>
    <s v="1.5Fin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x v="0"/>
    <n v="1"/>
    <x v="1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</r>
  <r>
    <x v="52"/>
    <n v="90"/>
    <s v="RM"/>
    <n v="110"/>
    <n v="8472"/>
    <s v="Grvl"/>
    <s v="NA"/>
    <s v="IR2"/>
    <s v="Bnk"/>
    <s v="AllPub"/>
    <s v="Corner"/>
    <s v="Mod"/>
    <s v="IDOTRR"/>
    <s v="RRNn"/>
    <s v="Norm"/>
    <x v="2"/>
    <s v="1Story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x v="3"/>
    <n v="1"/>
    <x v="1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</r>
  <r>
    <x v="53"/>
    <n v="20"/>
    <s v="RL"/>
    <n v="68"/>
    <n v="50271"/>
    <s v="Pave"/>
    <s v="NA"/>
    <s v="IR1"/>
    <s v="Low"/>
    <s v="AllPub"/>
    <s v="Inside"/>
    <s v="Gtl"/>
    <s v="Veenker"/>
    <s v="Norm"/>
    <s v="Norm"/>
    <x v="0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x v="4"/>
    <n v="1"/>
    <x v="0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</r>
  <r>
    <x v="54"/>
    <n v="80"/>
    <s v="RL"/>
    <n v="60"/>
    <n v="7134"/>
    <s v="Pave"/>
    <s v="NA"/>
    <s v="Reg"/>
    <s v="Bnk"/>
    <s v="AllPub"/>
    <s v="Inside"/>
    <s v="Mod"/>
    <s v="NAmes"/>
    <s v="Norm"/>
    <s v="Norm"/>
    <x v="0"/>
    <s v="SLvl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x v="0"/>
    <n v="1"/>
    <x v="1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</r>
  <r>
    <x v="55"/>
    <n v="20"/>
    <s v="RL"/>
    <n v="100"/>
    <n v="10175"/>
    <s v="Pave"/>
    <s v="NA"/>
    <s v="IR1"/>
    <s v="Lvl"/>
    <s v="AllPub"/>
    <s v="Inside"/>
    <s v="Gtl"/>
    <s v="NAmes"/>
    <s v="Norm"/>
    <s v="Norm"/>
    <x v="0"/>
    <s v="1Story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x v="0"/>
    <n v="1"/>
    <x v="1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</r>
  <r>
    <x v="56"/>
    <n v="160"/>
    <s v="FV"/>
    <n v="24"/>
    <n v="2645"/>
    <s v="Pave"/>
    <s v="Pave"/>
    <s v="Reg"/>
    <s v="Lvl"/>
    <s v="AllPub"/>
    <s v="Inside"/>
    <s v="Gtl"/>
    <s v="Somerst"/>
    <s v="Norm"/>
    <s v="Norm"/>
    <x v="4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x v="0"/>
    <n v="1"/>
    <x v="0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</r>
  <r>
    <x v="57"/>
    <n v="60"/>
    <s v="RL"/>
    <n v="89"/>
    <n v="11645"/>
    <s v="Pave"/>
    <s v="NA"/>
    <s v="IR1"/>
    <s v="Lvl"/>
    <s v="AllPub"/>
    <s v="Corner"/>
    <s v="Gtl"/>
    <s v="CollgCr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x v="0"/>
    <n v="1"/>
    <x v="0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</r>
  <r>
    <x v="58"/>
    <n v="60"/>
    <s v="RL"/>
    <n v="66"/>
    <n v="13682"/>
    <s v="Pave"/>
    <s v="NA"/>
    <s v="IR2"/>
    <s v="HLS"/>
    <s v="AllPub"/>
    <s v="CulDSac"/>
    <s v="Gtl"/>
    <s v="StoneBr"/>
    <s v="Norm"/>
    <s v="Norm"/>
    <x v="0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x v="0"/>
    <n v="1"/>
    <x v="0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</r>
  <r>
    <x v="59"/>
    <n v="20"/>
    <s v="RL"/>
    <n v="60"/>
    <n v="7200"/>
    <s v="Pave"/>
    <s v="NA"/>
    <s v="Reg"/>
    <s v="Bnk"/>
    <s v="AllPub"/>
    <s v="Inside"/>
    <s v="Gtl"/>
    <s v="CollgCr"/>
    <s v="Norm"/>
    <s v="Norm"/>
    <x v="0"/>
    <s v="1Story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x v="3"/>
    <n v="1"/>
    <x v="1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</r>
  <r>
    <x v="60"/>
    <n v="20"/>
    <s v="RL"/>
    <n v="63"/>
    <n v="13072"/>
    <s v="Pave"/>
    <s v="NA"/>
    <s v="Reg"/>
    <s v="Lvl"/>
    <s v="AllPub"/>
    <s v="Inside"/>
    <s v="Gtl"/>
    <s v="SawyerW"/>
    <s v="RRAe"/>
    <s v="Norm"/>
    <x v="0"/>
    <s v="1Story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x v="0"/>
    <n v="1"/>
    <x v="0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</r>
  <r>
    <x v="61"/>
    <n v="75"/>
    <s v="RM"/>
    <n v="60"/>
    <n v="7200"/>
    <s v="Pave"/>
    <s v="NA"/>
    <s v="Reg"/>
    <s v="Lvl"/>
    <s v="AllPub"/>
    <s v="Inside"/>
    <s v="Gtl"/>
    <s v="IDOTRR"/>
    <s v="Norm"/>
    <s v="Norm"/>
    <x v="0"/>
    <s v="2.5Unf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x v="0"/>
    <n v="1"/>
    <x v="3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</r>
  <r>
    <x v="62"/>
    <n v="120"/>
    <s v="RL"/>
    <n v="44"/>
    <n v="6442"/>
    <s v="Pave"/>
    <s v="NA"/>
    <s v="IR1"/>
    <s v="Lvl"/>
    <s v="AllPub"/>
    <s v="Inside"/>
    <s v="Gtl"/>
    <s v="NridgHt"/>
    <s v="Norm"/>
    <s v="Norm"/>
    <x v="3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x v="3"/>
    <n v="1"/>
    <x v="0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</r>
  <r>
    <x v="63"/>
    <n v="70"/>
    <s v="RM"/>
    <n v="50"/>
    <n v="10300"/>
    <s v="Pave"/>
    <s v="NA"/>
    <s v="IR1"/>
    <s v="Bnk"/>
    <s v="AllPub"/>
    <s v="Inside"/>
    <s v="Gtl"/>
    <s v="OldTown"/>
    <s v="RRAn"/>
    <s v="Feedr"/>
    <x v="0"/>
    <s v="2Story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x v="0"/>
    <n v="1"/>
    <x v="1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</r>
  <r>
    <x v="64"/>
    <n v="60"/>
    <s v="RL"/>
    <s v="NA"/>
    <n v="9375"/>
    <s v="Pave"/>
    <s v="NA"/>
    <s v="Reg"/>
    <s v="Lvl"/>
    <s v="AllPub"/>
    <s v="Inside"/>
    <s v="Gtl"/>
    <s v="CollgCr"/>
    <s v="Norm"/>
    <s v="Norm"/>
    <x v="0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x v="0"/>
    <n v="1"/>
    <x v="0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</r>
  <r>
    <x v="65"/>
    <n v="60"/>
    <s v="RL"/>
    <n v="76"/>
    <n v="9591"/>
    <s v="Pave"/>
    <s v="NA"/>
    <s v="Reg"/>
    <s v="Lvl"/>
    <s v="AllPub"/>
    <s v="Inside"/>
    <s v="Gtl"/>
    <s v="NridgHt"/>
    <s v="Norm"/>
    <s v="Norm"/>
    <x v="0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x v="1"/>
    <n v="1"/>
    <x v="0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</r>
  <r>
    <x v="66"/>
    <n v="20"/>
    <s v="RL"/>
    <s v="NA"/>
    <n v="19900"/>
    <s v="Pave"/>
    <s v="NA"/>
    <s v="Reg"/>
    <s v="Lvl"/>
    <s v="AllPub"/>
    <s v="Inside"/>
    <s v="Gtl"/>
    <s v="NAmes"/>
    <s v="PosA"/>
    <s v="Norm"/>
    <x v="0"/>
    <s v="1Story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x v="0"/>
    <n v="1"/>
    <x v="1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</r>
  <r>
    <x v="67"/>
    <n v="20"/>
    <s v="RL"/>
    <n v="72"/>
    <n v="10665"/>
    <s v="Pave"/>
    <s v="NA"/>
    <s v="IR1"/>
    <s v="Lvl"/>
    <s v="AllPub"/>
    <s v="Inside"/>
    <s v="Gtl"/>
    <s v="CollgCr"/>
    <s v="Norm"/>
    <s v="Norm"/>
    <x v="0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x v="0"/>
    <n v="1"/>
    <x v="0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</r>
  <r>
    <x v="68"/>
    <n v="30"/>
    <s v="RM"/>
    <n v="47"/>
    <n v="4608"/>
    <s v="Pave"/>
    <s v="NA"/>
    <s v="Reg"/>
    <s v="Lvl"/>
    <s v="AllPub"/>
    <s v="Corner"/>
    <s v="Gtl"/>
    <s v="OldTown"/>
    <s v="Artery"/>
    <s v="Norm"/>
    <x v="0"/>
    <s v="1Story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x v="3"/>
    <n v="1"/>
    <x v="1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</r>
  <r>
    <x v="69"/>
    <n v="50"/>
    <s v="RL"/>
    <n v="81"/>
    <n v="15593"/>
    <s v="Pave"/>
    <s v="NA"/>
    <s v="Reg"/>
    <s v="Lvl"/>
    <s v="AllPub"/>
    <s v="Corner"/>
    <s v="Gtl"/>
    <s v="ClearCr"/>
    <s v="Norm"/>
    <s v="Norm"/>
    <x v="0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x v="0"/>
    <n v="1"/>
    <x v="1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</r>
  <r>
    <x v="70"/>
    <n v="20"/>
    <s v="RL"/>
    <n v="95"/>
    <n v="13651"/>
    <s v="Pave"/>
    <s v="NA"/>
    <s v="IR1"/>
    <s v="Lvl"/>
    <s v="AllPub"/>
    <s v="Inside"/>
    <s v="Gtl"/>
    <s v="NAmes"/>
    <s v="Norm"/>
    <s v="Norm"/>
    <x v="0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x v="0"/>
    <n v="1"/>
    <x v="1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</r>
  <r>
    <x v="71"/>
    <n v="20"/>
    <s v="RL"/>
    <n v="69"/>
    <n v="7599"/>
    <s v="Pave"/>
    <s v="NA"/>
    <s v="Reg"/>
    <s v="Lvl"/>
    <s v="AllPub"/>
    <s v="Corner"/>
    <s v="Gtl"/>
    <s v="Mitchel"/>
    <s v="Norm"/>
    <s v="Norm"/>
    <x v="0"/>
    <s v="1Story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x v="3"/>
    <n v="1"/>
    <x v="1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</r>
  <r>
    <x v="72"/>
    <n v="60"/>
    <s v="RL"/>
    <n v="74"/>
    <n v="10141"/>
    <s v="Pave"/>
    <s v="NA"/>
    <s v="IR1"/>
    <s v="Lvl"/>
    <s v="AllPub"/>
    <s v="Corner"/>
    <s v="Gtl"/>
    <s v="Gilbert"/>
    <s v="Norm"/>
    <s v="Norm"/>
    <x v="0"/>
    <s v="2Story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x v="0"/>
    <n v="1"/>
    <x v="1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</r>
  <r>
    <x v="73"/>
    <n v="20"/>
    <s v="RL"/>
    <n v="85"/>
    <n v="10200"/>
    <s v="Pave"/>
    <s v="NA"/>
    <s v="Reg"/>
    <s v="Lvl"/>
    <s v="AllPub"/>
    <s v="Inside"/>
    <s v="Gtl"/>
    <s v="NAmes"/>
    <s v="Norm"/>
    <s v="Norm"/>
    <x v="0"/>
    <s v="1Story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x v="0"/>
    <n v="1"/>
    <x v="1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</r>
  <r>
    <x v="74"/>
    <n v="50"/>
    <s v="RM"/>
    <n v="60"/>
    <n v="5790"/>
    <s v="Pave"/>
    <s v="NA"/>
    <s v="Reg"/>
    <s v="Lvl"/>
    <s v="AllPub"/>
    <s v="Corner"/>
    <s v="Gtl"/>
    <s v="OldTown"/>
    <s v="Norm"/>
    <s v="Norm"/>
    <x v="0"/>
    <s v="2Story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x v="0"/>
    <n v="2"/>
    <x v="1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</r>
  <r>
    <x v="75"/>
    <n v="180"/>
    <s v="RM"/>
    <n v="21"/>
    <n v="1596"/>
    <s v="Pave"/>
    <s v="NA"/>
    <s v="Reg"/>
    <s v="Lvl"/>
    <s v="AllPub"/>
    <s v="Inside"/>
    <s v="Gtl"/>
    <s v="MeadowV"/>
    <s v="Norm"/>
    <s v="Norm"/>
    <x v="4"/>
    <s v="SLvl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x v="3"/>
    <n v="1"/>
    <x v="1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</r>
  <r>
    <x v="76"/>
    <n v="20"/>
    <s v="RL"/>
    <s v="NA"/>
    <n v="8475"/>
    <s v="Pave"/>
    <s v="NA"/>
    <s v="IR1"/>
    <s v="Lvl"/>
    <s v="AllPub"/>
    <s v="Inside"/>
    <s v="Gtl"/>
    <s v="NAmes"/>
    <s v="Norm"/>
    <s v="Norm"/>
    <x v="0"/>
    <s v="1Story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x v="3"/>
    <n v="1"/>
    <x v="1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</r>
  <r>
    <x v="77"/>
    <n v="50"/>
    <s v="RM"/>
    <n v="50"/>
    <n v="8635"/>
    <s v="Pave"/>
    <s v="NA"/>
    <s v="Reg"/>
    <s v="Lvl"/>
    <s v="AllPub"/>
    <s v="Inside"/>
    <s v="Gtl"/>
    <s v="BrkSide"/>
    <s v="Norm"/>
    <s v="Norm"/>
    <x v="0"/>
    <s v="1.5Fin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x v="3"/>
    <n v="1"/>
    <x v="1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</r>
  <r>
    <x v="78"/>
    <n v="90"/>
    <s v="RL"/>
    <n v="72"/>
    <n v="10778"/>
    <s v="Pave"/>
    <s v="NA"/>
    <s v="Reg"/>
    <s v="Lvl"/>
    <s v="AllPub"/>
    <s v="Inside"/>
    <s v="Gtl"/>
    <s v="Sawyer"/>
    <s v="Norm"/>
    <s v="Norm"/>
    <x v="2"/>
    <s v="1Story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x v="1"/>
    <n v="2"/>
    <x v="1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</r>
  <r>
    <x v="79"/>
    <n v="50"/>
    <s v="RM"/>
    <n v="60"/>
    <n v="10440"/>
    <s v="Pave"/>
    <s v="Grvl"/>
    <s v="Reg"/>
    <s v="Lvl"/>
    <s v="AllPub"/>
    <s v="Corner"/>
    <s v="Gtl"/>
    <s v="OldTown"/>
    <s v="Norm"/>
    <s v="Norm"/>
    <x v="0"/>
    <s v="2Story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x v="3"/>
    <n v="1"/>
    <x v="1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</r>
  <r>
    <x v="80"/>
    <n v="60"/>
    <s v="RL"/>
    <n v="100"/>
    <n v="13000"/>
    <s v="Pave"/>
    <s v="NA"/>
    <s v="Reg"/>
    <s v="Lvl"/>
    <s v="AllPub"/>
    <s v="Corner"/>
    <s v="Gtl"/>
    <s v="NAmes"/>
    <s v="Norm"/>
    <s v="Norm"/>
    <x v="0"/>
    <s v="2Story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x v="1"/>
    <n v="1"/>
    <x v="0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</r>
  <r>
    <x v="81"/>
    <n v="120"/>
    <s v="RM"/>
    <n v="32"/>
    <n v="4500"/>
    <s v="Pave"/>
    <s v="NA"/>
    <s v="Reg"/>
    <s v="Lvl"/>
    <s v="AllPub"/>
    <s v="FR2"/>
    <s v="Gtl"/>
    <s v="Mitchel"/>
    <s v="Norm"/>
    <s v="Norm"/>
    <x v="3"/>
    <s v="1Story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x v="3"/>
    <n v="1"/>
    <x v="1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</r>
  <r>
    <x v="82"/>
    <n v="20"/>
    <s v="RL"/>
    <n v="78"/>
    <n v="10206"/>
    <s v="Pave"/>
    <s v="NA"/>
    <s v="Reg"/>
    <s v="Lvl"/>
    <s v="AllPub"/>
    <s v="Inside"/>
    <s v="Gtl"/>
    <s v="Somerst"/>
    <s v="Norm"/>
    <s v="Norm"/>
    <x v="0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x v="0"/>
    <n v="1"/>
    <x v="0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</r>
  <r>
    <x v="83"/>
    <n v="20"/>
    <s v="RL"/>
    <n v="80"/>
    <n v="8892"/>
    <s v="Pave"/>
    <s v="NA"/>
    <s v="IR1"/>
    <s v="Lvl"/>
    <s v="AllPub"/>
    <s v="Inside"/>
    <s v="Gtl"/>
    <s v="NAmes"/>
    <s v="Norm"/>
    <s v="Norm"/>
    <x v="0"/>
    <s v="1Story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x v="0"/>
    <n v="1"/>
    <x v="1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</r>
  <r>
    <x v="84"/>
    <n v="80"/>
    <s v="RL"/>
    <s v="NA"/>
    <n v="8530"/>
    <s v="Pave"/>
    <s v="NA"/>
    <s v="IR1"/>
    <s v="Lvl"/>
    <s v="AllPub"/>
    <s v="Inside"/>
    <s v="Gtl"/>
    <s v="Gilbert"/>
    <s v="Norm"/>
    <s v="Norm"/>
    <x v="0"/>
    <s v="SLvl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x v="0"/>
    <n v="1"/>
    <x v="1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</r>
  <r>
    <x v="85"/>
    <n v="60"/>
    <s v="RL"/>
    <n v="121"/>
    <n v="16059"/>
    <s v="Pave"/>
    <s v="NA"/>
    <s v="Reg"/>
    <s v="Lvl"/>
    <s v="AllPub"/>
    <s v="Corner"/>
    <s v="Gtl"/>
    <s v="NoRidge"/>
    <s v="Norm"/>
    <s v="Norm"/>
    <x v="0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x v="1"/>
    <n v="1"/>
    <x v="0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</r>
  <r>
    <x v="86"/>
    <n v="60"/>
    <s v="RL"/>
    <n v="122"/>
    <n v="11911"/>
    <s v="Pave"/>
    <s v="NA"/>
    <s v="IR2"/>
    <s v="Lvl"/>
    <s v="AllPub"/>
    <s v="Inside"/>
    <s v="Gtl"/>
    <s v="Gilbert"/>
    <s v="Norm"/>
    <s v="Norm"/>
    <x v="0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x v="0"/>
    <n v="1"/>
    <x v="0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</r>
  <r>
    <x v="87"/>
    <n v="160"/>
    <s v="FV"/>
    <n v="40"/>
    <n v="3951"/>
    <s v="Pave"/>
    <s v="Pave"/>
    <s v="Reg"/>
    <s v="Lvl"/>
    <s v="AllPub"/>
    <s v="Corner"/>
    <s v="Gtl"/>
    <s v="Somerst"/>
    <s v="Norm"/>
    <s v="Norm"/>
    <x v="3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x v="3"/>
    <n v="1"/>
    <x v="0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</r>
  <r>
    <x v="88"/>
    <n v="50"/>
    <s v="C (all)"/>
    <n v="105"/>
    <n v="8470"/>
    <s v="Pave"/>
    <s v="NA"/>
    <s v="IR1"/>
    <s v="Lvl"/>
    <s v="AllPub"/>
    <s v="Corner"/>
    <s v="Gtl"/>
    <s v="IDOTRR"/>
    <s v="Feedr"/>
    <s v="Feedr"/>
    <x v="0"/>
    <s v="1.5Fin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x v="3"/>
    <n v="1"/>
    <x v="3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</r>
  <r>
    <x v="89"/>
    <n v="20"/>
    <s v="RL"/>
    <n v="60"/>
    <n v="8070"/>
    <s v="Pave"/>
    <s v="NA"/>
    <s v="Reg"/>
    <s v="Lvl"/>
    <s v="AllPub"/>
    <s v="Inside"/>
    <s v="Gtl"/>
    <s v="CollgCr"/>
    <s v="Norm"/>
    <s v="Norm"/>
    <x v="0"/>
    <s v="1Story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x v="0"/>
    <n v="1"/>
    <x v="1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</r>
  <r>
    <x v="90"/>
    <n v="20"/>
    <s v="RL"/>
    <n v="60"/>
    <n v="7200"/>
    <s v="Pave"/>
    <s v="NA"/>
    <s v="Reg"/>
    <s v="Lvl"/>
    <s v="AllPub"/>
    <s v="Inside"/>
    <s v="Gtl"/>
    <s v="NAmes"/>
    <s v="Norm"/>
    <s v="Norm"/>
    <x v="0"/>
    <s v="1Story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x v="3"/>
    <n v="1"/>
    <x v="1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</r>
  <r>
    <x v="91"/>
    <n v="20"/>
    <s v="RL"/>
    <n v="85"/>
    <n v="8500"/>
    <s v="Pave"/>
    <s v="NA"/>
    <s v="Reg"/>
    <s v="Lvl"/>
    <s v="AllPub"/>
    <s v="Inside"/>
    <s v="Gtl"/>
    <s v="NAmes"/>
    <s v="Norm"/>
    <s v="Norm"/>
    <x v="0"/>
    <s v="1Story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x v="3"/>
    <n v="1"/>
    <x v="1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</r>
  <r>
    <x v="92"/>
    <n v="30"/>
    <s v="RL"/>
    <n v="80"/>
    <n v="13360"/>
    <s v="Pave"/>
    <s v="Grvl"/>
    <s v="IR1"/>
    <s v="HLS"/>
    <s v="AllPub"/>
    <s v="Inside"/>
    <s v="Gtl"/>
    <s v="Crawfor"/>
    <s v="Norm"/>
    <s v="Norm"/>
    <x v="0"/>
    <s v="1Story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x v="3"/>
    <n v="1"/>
    <x v="1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</r>
  <r>
    <x v="93"/>
    <n v="190"/>
    <s v="C (all)"/>
    <n v="60"/>
    <n v="7200"/>
    <s v="Pave"/>
    <s v="NA"/>
    <s v="Reg"/>
    <s v="Lvl"/>
    <s v="AllPub"/>
    <s v="Corner"/>
    <s v="Gtl"/>
    <s v="OldTown"/>
    <s v="Norm"/>
    <s v="Norm"/>
    <x v="1"/>
    <s v="2.5Unf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x v="1"/>
    <n v="2"/>
    <x v="1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</r>
  <r>
    <x v="94"/>
    <n v="60"/>
    <s v="RL"/>
    <n v="69"/>
    <n v="9337"/>
    <s v="Pave"/>
    <s v="NA"/>
    <s v="IR1"/>
    <s v="Lvl"/>
    <s v="AllPub"/>
    <s v="Inside"/>
    <s v="Gtl"/>
    <s v="CollgCr"/>
    <s v="Norm"/>
    <s v="Norm"/>
    <x v="0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x v="0"/>
    <n v="1"/>
    <x v="0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</r>
  <r>
    <x v="95"/>
    <n v="60"/>
    <s v="RL"/>
    <s v="NA"/>
    <n v="9765"/>
    <s v="Pave"/>
    <s v="NA"/>
    <s v="IR2"/>
    <s v="Lvl"/>
    <s v="AllPub"/>
    <s v="Corner"/>
    <s v="Gtl"/>
    <s v="Gilbert"/>
    <s v="Norm"/>
    <s v="Norm"/>
    <x v="0"/>
    <s v="2Story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x v="0"/>
    <n v="1"/>
    <x v="1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</r>
  <r>
    <x v="96"/>
    <n v="20"/>
    <s v="RL"/>
    <n v="78"/>
    <n v="10264"/>
    <s v="Pave"/>
    <s v="NA"/>
    <s v="IR1"/>
    <s v="Lvl"/>
    <s v="AllPub"/>
    <s v="Inside"/>
    <s v="Gtl"/>
    <s v="CollgCr"/>
    <s v="Norm"/>
    <s v="Norm"/>
    <x v="0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x v="0"/>
    <n v="1"/>
    <x v="0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</r>
  <r>
    <x v="97"/>
    <n v="20"/>
    <s v="RL"/>
    <n v="73"/>
    <n v="10921"/>
    <s v="Pave"/>
    <s v="NA"/>
    <s v="Reg"/>
    <s v="HLS"/>
    <s v="AllPub"/>
    <s v="Inside"/>
    <s v="Gtl"/>
    <s v="Edwards"/>
    <s v="Norm"/>
    <s v="Norm"/>
    <x v="0"/>
    <s v="1Story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x v="0"/>
    <n v="1"/>
    <x v="1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</r>
  <r>
    <x v="98"/>
    <n v="30"/>
    <s v="RL"/>
    <n v="85"/>
    <n v="10625"/>
    <s v="Pave"/>
    <s v="NA"/>
    <s v="Reg"/>
    <s v="Lvl"/>
    <s v="AllPub"/>
    <s v="Corner"/>
    <s v="Gtl"/>
    <s v="Edwards"/>
    <s v="Norm"/>
    <s v="Norm"/>
    <x v="0"/>
    <s v="1Story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x v="3"/>
    <n v="1"/>
    <x v="1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</r>
  <r>
    <x v="99"/>
    <n v="20"/>
    <s v="RL"/>
    <n v="77"/>
    <n v="9320"/>
    <s v="Pave"/>
    <s v="NA"/>
    <s v="IR1"/>
    <s v="Lvl"/>
    <s v="AllPub"/>
    <s v="Inside"/>
    <s v="Gtl"/>
    <s v="NAmes"/>
    <s v="Norm"/>
    <s v="Norm"/>
    <x v="0"/>
    <s v="1Story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x v="0"/>
    <n v="1"/>
    <x v="1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</r>
  <r>
    <x v="100"/>
    <n v="20"/>
    <s v="RL"/>
    <s v="NA"/>
    <n v="10603"/>
    <s v="Pave"/>
    <s v="NA"/>
    <s v="IR1"/>
    <s v="Lvl"/>
    <s v="AllPub"/>
    <s v="Inside"/>
    <s v="Gtl"/>
    <s v="NWAmes"/>
    <s v="Norm"/>
    <s v="Norm"/>
    <x v="0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x v="0"/>
    <n v="1"/>
    <x v="0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</r>
  <r>
    <x v="101"/>
    <n v="60"/>
    <s v="RL"/>
    <n v="77"/>
    <n v="9206"/>
    <s v="Pave"/>
    <s v="NA"/>
    <s v="Reg"/>
    <s v="Lvl"/>
    <s v="AllPub"/>
    <s v="Inside"/>
    <s v="Gtl"/>
    <s v="SawyerW"/>
    <s v="Norm"/>
    <s v="Norm"/>
    <x v="0"/>
    <s v="2Story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x v="0"/>
    <n v="1"/>
    <x v="0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</r>
  <r>
    <x v="102"/>
    <n v="90"/>
    <s v="RL"/>
    <n v="64"/>
    <n v="7018"/>
    <s v="Pave"/>
    <s v="NA"/>
    <s v="Reg"/>
    <s v="Bnk"/>
    <s v="AllPub"/>
    <s v="Inside"/>
    <s v="Gtl"/>
    <s v="SawyerW"/>
    <s v="Norm"/>
    <s v="Norm"/>
    <x v="2"/>
    <s v="1Story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x v="1"/>
    <n v="2"/>
    <x v="1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</r>
  <r>
    <x v="103"/>
    <n v="20"/>
    <s v="RL"/>
    <n v="94"/>
    <n v="10402"/>
    <s v="Pave"/>
    <s v="NA"/>
    <s v="IR1"/>
    <s v="Lvl"/>
    <s v="AllPub"/>
    <s v="Corner"/>
    <s v="Gtl"/>
    <s v="CollgCr"/>
    <s v="Norm"/>
    <s v="Norm"/>
    <x v="0"/>
    <s v="1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x v="0"/>
    <n v="1"/>
    <x v="0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</r>
  <r>
    <x v="104"/>
    <n v="50"/>
    <s v="RM"/>
    <s v="NA"/>
    <n v="7758"/>
    <s v="Pave"/>
    <s v="NA"/>
    <s v="Reg"/>
    <s v="Lvl"/>
    <s v="AllPub"/>
    <s v="Corner"/>
    <s v="Gtl"/>
    <s v="IDOTRR"/>
    <s v="Norm"/>
    <s v="Norm"/>
    <x v="0"/>
    <s v="1.5Fin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x v="1"/>
    <n v="1"/>
    <x v="1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</r>
  <r>
    <x v="105"/>
    <n v="60"/>
    <s v="FV"/>
    <n v="75"/>
    <n v="9375"/>
    <s v="Pave"/>
    <s v="NA"/>
    <s v="Reg"/>
    <s v="Lvl"/>
    <s v="AllPub"/>
    <s v="Inside"/>
    <s v="Gtl"/>
    <s v="Somerst"/>
    <s v="Norm"/>
    <s v="Norm"/>
    <x v="0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x v="0"/>
    <n v="1"/>
    <x v="0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</r>
  <r>
    <x v="106"/>
    <n v="30"/>
    <s v="RM"/>
    <n v="60"/>
    <n v="10800"/>
    <s v="Pave"/>
    <s v="Grvl"/>
    <s v="Reg"/>
    <s v="Lvl"/>
    <s v="AllPub"/>
    <s v="Inside"/>
    <s v="Gtl"/>
    <s v="OldTown"/>
    <s v="Norm"/>
    <s v="Norm"/>
    <x v="0"/>
    <s v="1Story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x v="3"/>
    <n v="1"/>
    <x v="1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</r>
  <r>
    <x v="107"/>
    <n v="20"/>
    <s v="RM"/>
    <n v="50"/>
    <n v="6000"/>
    <s v="Pave"/>
    <s v="NA"/>
    <s v="Reg"/>
    <s v="Lvl"/>
    <s v="AllPub"/>
    <s v="Inside"/>
    <s v="Gtl"/>
    <s v="OldTown"/>
    <s v="Norm"/>
    <s v="Norm"/>
    <x v="0"/>
    <s v="1Story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x v="3"/>
    <n v="1"/>
    <x v="1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</r>
  <r>
    <x v="108"/>
    <n v="50"/>
    <s v="RM"/>
    <n v="85"/>
    <n v="8500"/>
    <s v="Pave"/>
    <s v="NA"/>
    <s v="Reg"/>
    <s v="Lvl"/>
    <s v="AllPub"/>
    <s v="Corner"/>
    <s v="Gtl"/>
    <s v="IDOTRR"/>
    <s v="Artery"/>
    <s v="Norm"/>
    <x v="0"/>
    <s v="1.5Fin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x v="0"/>
    <n v="1"/>
    <x v="3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</r>
  <r>
    <x v="109"/>
    <n v="20"/>
    <s v="RL"/>
    <n v="105"/>
    <n v="11751"/>
    <s v="Pave"/>
    <s v="NA"/>
    <s v="IR1"/>
    <s v="Lvl"/>
    <s v="AllPub"/>
    <s v="Inside"/>
    <s v="Gtl"/>
    <s v="NWAmes"/>
    <s v="Norm"/>
    <s v="Norm"/>
    <x v="0"/>
    <s v="1Story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x v="0"/>
    <n v="1"/>
    <x v="1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</r>
  <r>
    <x v="110"/>
    <n v="50"/>
    <s v="RL"/>
    <n v="75"/>
    <n v="9525"/>
    <s v="Pave"/>
    <s v="NA"/>
    <s v="Reg"/>
    <s v="Lvl"/>
    <s v="AllPub"/>
    <s v="Inside"/>
    <s v="Gtl"/>
    <s v="Edwards"/>
    <s v="Norm"/>
    <s v="Norm"/>
    <x v="0"/>
    <s v="1.5Fin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x v="1"/>
    <n v="1"/>
    <x v="1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</r>
  <r>
    <x v="111"/>
    <n v="80"/>
    <s v="RL"/>
    <s v="NA"/>
    <n v="7750"/>
    <s v="Pave"/>
    <s v="NA"/>
    <s v="IR1"/>
    <s v="Lvl"/>
    <s v="AllPub"/>
    <s v="Inside"/>
    <s v="Gtl"/>
    <s v="Gilbert"/>
    <s v="Norm"/>
    <s v="Norm"/>
    <x v="0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x v="0"/>
    <n v="1"/>
    <x v="1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</r>
  <r>
    <x v="112"/>
    <n v="60"/>
    <s v="RL"/>
    <n v="77"/>
    <n v="9965"/>
    <s v="Pave"/>
    <s v="NA"/>
    <s v="Reg"/>
    <s v="Lvl"/>
    <s v="AllPub"/>
    <s v="Inside"/>
    <s v="Gtl"/>
    <s v="CollgCr"/>
    <s v="Norm"/>
    <s v="Norm"/>
    <x v="0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x v="1"/>
    <n v="1"/>
    <x v="2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</r>
  <r>
    <x v="113"/>
    <n v="20"/>
    <s v="RL"/>
    <s v="NA"/>
    <n v="21000"/>
    <s v="Pave"/>
    <s v="NA"/>
    <s v="Reg"/>
    <s v="Bnk"/>
    <s v="AllPub"/>
    <s v="Corner"/>
    <s v="Gtl"/>
    <s v="Crawfor"/>
    <s v="Norm"/>
    <s v="Norm"/>
    <x v="0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x v="0"/>
    <n v="1"/>
    <x v="0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</r>
  <r>
    <x v="114"/>
    <n v="70"/>
    <s v="RL"/>
    <n v="61"/>
    <n v="7259"/>
    <s v="Pave"/>
    <s v="NA"/>
    <s v="IR1"/>
    <s v="Lvl"/>
    <s v="AllPub"/>
    <s v="Inside"/>
    <s v="Mod"/>
    <s v="Crawfor"/>
    <s v="Norm"/>
    <s v="Norm"/>
    <x v="0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x v="0"/>
    <n v="1"/>
    <x v="0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</r>
  <r>
    <x v="115"/>
    <n v="160"/>
    <s v="FV"/>
    <n v="34"/>
    <n v="3230"/>
    <s v="Pave"/>
    <s v="Pave"/>
    <s v="Reg"/>
    <s v="Lvl"/>
    <s v="AllPub"/>
    <s v="Corner"/>
    <s v="Gtl"/>
    <s v="Somerst"/>
    <s v="Norm"/>
    <s v="Norm"/>
    <x v="3"/>
    <s v="2Story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x v="3"/>
    <n v="1"/>
    <x v="1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</r>
  <r>
    <x v="116"/>
    <n v="20"/>
    <s v="RL"/>
    <s v="NA"/>
    <n v="11616"/>
    <s v="Pave"/>
    <s v="NA"/>
    <s v="Reg"/>
    <s v="Lvl"/>
    <s v="AllPub"/>
    <s v="Inside"/>
    <s v="Gtl"/>
    <s v="Sawyer"/>
    <s v="Norm"/>
    <s v="Norm"/>
    <x v="0"/>
    <s v="1Story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x v="0"/>
    <n v="1"/>
    <x v="1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</r>
  <r>
    <x v="117"/>
    <n v="20"/>
    <s v="RL"/>
    <n v="74"/>
    <n v="8536"/>
    <s v="Pave"/>
    <s v="NA"/>
    <s v="Reg"/>
    <s v="Lvl"/>
    <s v="AllPub"/>
    <s v="Corner"/>
    <s v="Gtl"/>
    <s v="Edwards"/>
    <s v="Norm"/>
    <s v="Norm"/>
    <x v="0"/>
    <s v="1Story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x v="3"/>
    <n v="1"/>
    <x v="1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</r>
  <r>
    <x v="118"/>
    <n v="60"/>
    <s v="RL"/>
    <n v="90"/>
    <n v="12376"/>
    <s v="Pave"/>
    <s v="NA"/>
    <s v="Reg"/>
    <s v="Lvl"/>
    <s v="AllPub"/>
    <s v="Corner"/>
    <s v="Gtl"/>
    <s v="SawyerW"/>
    <s v="Norm"/>
    <s v="Norm"/>
    <x v="0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x v="5"/>
    <n v="1"/>
    <x v="0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</r>
  <r>
    <x v="119"/>
    <n v="60"/>
    <s v="RL"/>
    <n v="65"/>
    <n v="8461"/>
    <s v="Pave"/>
    <s v="NA"/>
    <s v="Reg"/>
    <s v="Lvl"/>
    <s v="AllPub"/>
    <s v="Inside"/>
    <s v="Gtl"/>
    <s v="CollgCr"/>
    <s v="Norm"/>
    <s v="Norm"/>
    <x v="0"/>
    <s v="2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x v="0"/>
    <n v="1"/>
    <x v="0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</r>
  <r>
    <x v="120"/>
    <n v="80"/>
    <s v="RL"/>
    <s v="NA"/>
    <n v="21453"/>
    <s v="Pave"/>
    <s v="NA"/>
    <s v="IR1"/>
    <s v="Low"/>
    <s v="AllPub"/>
    <s v="CulDSac"/>
    <s v="Sev"/>
    <s v="ClearCr"/>
    <s v="Norm"/>
    <s v="Norm"/>
    <x v="0"/>
    <s v="SLvl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x v="2"/>
    <n v="1"/>
    <x v="1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</r>
  <r>
    <x v="121"/>
    <n v="50"/>
    <s v="RM"/>
    <n v="50"/>
    <n v="6060"/>
    <s v="Pave"/>
    <s v="NA"/>
    <s v="Reg"/>
    <s v="Lvl"/>
    <s v="AllPub"/>
    <s v="Inside"/>
    <s v="Gtl"/>
    <s v="IDOTRR"/>
    <s v="Norm"/>
    <s v="Norm"/>
    <x v="0"/>
    <s v="1.5Fin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x v="0"/>
    <n v="1"/>
    <x v="1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</r>
  <r>
    <x v="122"/>
    <n v="20"/>
    <s v="RL"/>
    <n v="75"/>
    <n v="9464"/>
    <s v="Pave"/>
    <s v="NA"/>
    <s v="Reg"/>
    <s v="Lvl"/>
    <s v="AllPub"/>
    <s v="Corner"/>
    <s v="Gtl"/>
    <s v="NAmes"/>
    <s v="Norm"/>
    <s v="Norm"/>
    <x v="0"/>
    <s v="1Story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x v="0"/>
    <n v="1"/>
    <x v="1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</r>
  <r>
    <x v="123"/>
    <n v="120"/>
    <s v="RL"/>
    <n v="55"/>
    <n v="7892"/>
    <s v="Pave"/>
    <s v="NA"/>
    <s v="Reg"/>
    <s v="Lvl"/>
    <s v="AllPub"/>
    <s v="Inside"/>
    <s v="Gtl"/>
    <s v="SawyerW"/>
    <s v="Norm"/>
    <s v="Norm"/>
    <x v="3"/>
    <s v="1Story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x v="3"/>
    <n v="1"/>
    <x v="0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</r>
  <r>
    <x v="124"/>
    <n v="20"/>
    <s v="RL"/>
    <n v="48"/>
    <n v="17043"/>
    <s v="Pave"/>
    <s v="NA"/>
    <s v="IR1"/>
    <s v="Lvl"/>
    <s v="AllPub"/>
    <s v="CulDSac"/>
    <s v="Gtl"/>
    <s v="NWAmes"/>
    <s v="Norm"/>
    <s v="Norm"/>
    <x v="0"/>
    <s v="1Story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x v="0"/>
    <n v="1"/>
    <x v="1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</r>
  <r>
    <x v="125"/>
    <n v="190"/>
    <s v="RM"/>
    <n v="60"/>
    <n v="6780"/>
    <s v="Pave"/>
    <s v="NA"/>
    <s v="Reg"/>
    <s v="Lvl"/>
    <s v="AllPub"/>
    <s v="Inside"/>
    <s v="Gtl"/>
    <s v="IDOTRR"/>
    <s v="Norm"/>
    <s v="Norm"/>
    <x v="1"/>
    <s v="1.5Fin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x v="3"/>
    <n v="1"/>
    <x v="1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</r>
  <r>
    <x v="126"/>
    <n v="120"/>
    <s v="RL"/>
    <s v="NA"/>
    <n v="4928"/>
    <s v="Pave"/>
    <s v="NA"/>
    <s v="IR1"/>
    <s v="Lvl"/>
    <s v="AllPub"/>
    <s v="Inside"/>
    <s v="Gtl"/>
    <s v="NPkVill"/>
    <s v="Norm"/>
    <s v="Norm"/>
    <x v="3"/>
    <s v="1Story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x v="3"/>
    <n v="1"/>
    <x v="1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</r>
  <r>
    <x v="127"/>
    <n v="45"/>
    <s v="RM"/>
    <n v="55"/>
    <n v="4388"/>
    <s v="Pave"/>
    <s v="NA"/>
    <s v="IR1"/>
    <s v="Bnk"/>
    <s v="AllPub"/>
    <s v="Inside"/>
    <s v="Gtl"/>
    <s v="OldTown"/>
    <s v="Feedr"/>
    <s v="Norm"/>
    <x v="0"/>
    <s v="1.5Unf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x v="0"/>
    <n v="1"/>
    <x v="1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</r>
  <r>
    <x v="128"/>
    <n v="60"/>
    <s v="RL"/>
    <n v="69"/>
    <n v="7590"/>
    <s v="Pave"/>
    <s v="NA"/>
    <s v="Reg"/>
    <s v="Lvl"/>
    <s v="AllPub"/>
    <s v="Inside"/>
    <s v="Gtl"/>
    <s v="NAmes"/>
    <s v="PosN"/>
    <s v="Norm"/>
    <x v="0"/>
    <s v="2Story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x v="0"/>
    <n v="1"/>
    <x v="1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</r>
  <r>
    <x v="129"/>
    <n v="20"/>
    <s v="RL"/>
    <n v="69"/>
    <n v="8973"/>
    <s v="Pave"/>
    <s v="NA"/>
    <s v="Reg"/>
    <s v="Lvl"/>
    <s v="AllPub"/>
    <s v="Inside"/>
    <s v="Gtl"/>
    <s v="NAmes"/>
    <s v="Norm"/>
    <s v="Norm"/>
    <x v="0"/>
    <s v="1Story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x v="0"/>
    <n v="1"/>
    <x v="2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</r>
  <r>
    <x v="130"/>
    <n v="60"/>
    <s v="RL"/>
    <n v="88"/>
    <n v="14200"/>
    <s v="Pave"/>
    <s v="NA"/>
    <s v="Reg"/>
    <s v="Lvl"/>
    <s v="AllPub"/>
    <s v="Corner"/>
    <s v="Gtl"/>
    <s v="NAmes"/>
    <s v="Norm"/>
    <s v="Norm"/>
    <x v="0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x v="1"/>
    <n v="1"/>
    <x v="0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</r>
  <r>
    <x v="131"/>
    <n v="60"/>
    <s v="RL"/>
    <s v="NA"/>
    <n v="12224"/>
    <s v="Pave"/>
    <s v="NA"/>
    <s v="IR1"/>
    <s v="Lvl"/>
    <s v="AllPub"/>
    <s v="Corner"/>
    <s v="Gtl"/>
    <s v="Gilbert"/>
    <s v="Norm"/>
    <s v="Norm"/>
    <x v="0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x v="0"/>
    <n v="1"/>
    <x v="0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</r>
  <r>
    <x v="132"/>
    <n v="20"/>
    <s v="RL"/>
    <n v="75"/>
    <n v="7388"/>
    <s v="Pave"/>
    <s v="NA"/>
    <s v="Reg"/>
    <s v="Lvl"/>
    <s v="AllPub"/>
    <s v="Corner"/>
    <s v="Gtl"/>
    <s v="NAmes"/>
    <s v="Norm"/>
    <s v="Norm"/>
    <x v="0"/>
    <s v="1Story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x v="0"/>
    <n v="1"/>
    <x v="0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</r>
  <r>
    <x v="133"/>
    <n v="20"/>
    <s v="RL"/>
    <s v="NA"/>
    <n v="6853"/>
    <s v="Pave"/>
    <s v="NA"/>
    <s v="IR1"/>
    <s v="Lvl"/>
    <s v="AllPub"/>
    <s v="Inside"/>
    <s v="Gtl"/>
    <s v="Timber"/>
    <s v="Norm"/>
    <s v="Norm"/>
    <x v="0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x v="3"/>
    <n v="1"/>
    <x v="0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</r>
  <r>
    <x v="134"/>
    <n v="20"/>
    <s v="RL"/>
    <n v="78"/>
    <n v="10335"/>
    <s v="Pave"/>
    <s v="NA"/>
    <s v="IR1"/>
    <s v="Lvl"/>
    <s v="AllPub"/>
    <s v="Inside"/>
    <s v="Gtl"/>
    <s v="Sawyer"/>
    <s v="Norm"/>
    <s v="Norm"/>
    <x v="0"/>
    <s v="1Story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x v="0"/>
    <n v="1"/>
    <x v="1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</r>
  <r>
    <x v="135"/>
    <n v="20"/>
    <s v="RL"/>
    <n v="80"/>
    <n v="10400"/>
    <s v="Pave"/>
    <s v="NA"/>
    <s v="Reg"/>
    <s v="Lvl"/>
    <s v="AllPub"/>
    <s v="Inside"/>
    <s v="Gtl"/>
    <s v="NWAmes"/>
    <s v="Norm"/>
    <s v="Norm"/>
    <x v="0"/>
    <s v="1Story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x v="0"/>
    <n v="1"/>
    <x v="1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</r>
  <r>
    <x v="136"/>
    <n v="20"/>
    <s v="RL"/>
    <s v="NA"/>
    <n v="10355"/>
    <s v="Pave"/>
    <s v="NA"/>
    <s v="IR1"/>
    <s v="Lvl"/>
    <s v="AllPub"/>
    <s v="Corner"/>
    <s v="Gtl"/>
    <s v="NAmes"/>
    <s v="Norm"/>
    <s v="Norm"/>
    <x v="0"/>
    <s v="1Story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x v="0"/>
    <n v="1"/>
    <x v="1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</r>
  <r>
    <x v="137"/>
    <n v="90"/>
    <s v="RL"/>
    <n v="82"/>
    <n v="11070"/>
    <s v="Pave"/>
    <s v="NA"/>
    <s v="Reg"/>
    <s v="Lvl"/>
    <s v="AllPub"/>
    <s v="Inside"/>
    <s v="Gtl"/>
    <s v="Mitchel"/>
    <s v="Norm"/>
    <s v="Norm"/>
    <x v="2"/>
    <s v="1Story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x v="5"/>
    <n v="2"/>
    <x v="1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</r>
  <r>
    <x v="138"/>
    <n v="60"/>
    <s v="RL"/>
    <n v="73"/>
    <n v="9066"/>
    <s v="Pave"/>
    <s v="NA"/>
    <s v="IR1"/>
    <s v="Lvl"/>
    <s v="AllPub"/>
    <s v="Inside"/>
    <s v="Gtl"/>
    <s v="CollgCr"/>
    <s v="Norm"/>
    <s v="Norm"/>
    <x v="0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x v="0"/>
    <n v="1"/>
    <x v="0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</r>
  <r>
    <x v="139"/>
    <n v="60"/>
    <s v="RL"/>
    <n v="65"/>
    <n v="15426"/>
    <s v="Pave"/>
    <s v="NA"/>
    <s v="IR1"/>
    <s v="Lvl"/>
    <s v="AllPub"/>
    <s v="Inside"/>
    <s v="Gtl"/>
    <s v="CollgCr"/>
    <s v="Norm"/>
    <s v="Norm"/>
    <x v="0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x v="0"/>
    <n v="1"/>
    <x v="0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</r>
  <r>
    <x v="140"/>
    <n v="20"/>
    <s v="RL"/>
    <n v="70"/>
    <n v="10500"/>
    <s v="Pave"/>
    <s v="NA"/>
    <s v="Reg"/>
    <s v="Lvl"/>
    <s v="AllPub"/>
    <s v="FR2"/>
    <s v="Gtl"/>
    <s v="NAmes"/>
    <s v="Norm"/>
    <s v="Norm"/>
    <x v="0"/>
    <s v="1Story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x v="0"/>
    <n v="1"/>
    <x v="1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</r>
  <r>
    <x v="141"/>
    <n v="20"/>
    <s v="RL"/>
    <n v="78"/>
    <n v="11645"/>
    <s v="Pave"/>
    <s v="NA"/>
    <s v="Reg"/>
    <s v="Lvl"/>
    <s v="AllPub"/>
    <s v="Inside"/>
    <s v="Gtl"/>
    <s v="CollgCr"/>
    <s v="Norm"/>
    <s v="Norm"/>
    <x v="0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x v="0"/>
    <n v="1"/>
    <x v="0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</r>
  <r>
    <x v="142"/>
    <n v="50"/>
    <s v="RL"/>
    <n v="71"/>
    <n v="8520"/>
    <s v="Pave"/>
    <s v="NA"/>
    <s v="Reg"/>
    <s v="Lvl"/>
    <s v="AllPub"/>
    <s v="Corner"/>
    <s v="Gtl"/>
    <s v="NAmes"/>
    <s v="Artery"/>
    <s v="Norm"/>
    <x v="0"/>
    <s v="1.5Fin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x v="1"/>
    <n v="1"/>
    <x v="1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</r>
  <r>
    <x v="143"/>
    <n v="20"/>
    <s v="RL"/>
    <n v="78"/>
    <n v="10335"/>
    <s v="Pave"/>
    <s v="NA"/>
    <s v="IR1"/>
    <s v="Lvl"/>
    <s v="AllPub"/>
    <s v="Inside"/>
    <s v="Gtl"/>
    <s v="CollgCr"/>
    <s v="Norm"/>
    <s v="Norm"/>
    <x v="0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x v="0"/>
    <n v="1"/>
    <x v="0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</r>
  <r>
    <x v="144"/>
    <n v="90"/>
    <s v="RM"/>
    <n v="70"/>
    <n v="9100"/>
    <s v="Pave"/>
    <s v="NA"/>
    <s v="Reg"/>
    <s v="Lvl"/>
    <s v="AllPub"/>
    <s v="Inside"/>
    <s v="Gtl"/>
    <s v="Sawyer"/>
    <s v="RRAe"/>
    <s v="Norm"/>
    <x v="2"/>
    <s v="1Story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x v="6"/>
    <n v="2"/>
    <x v="1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</r>
  <r>
    <x v="145"/>
    <n v="160"/>
    <s v="RM"/>
    <n v="24"/>
    <n v="2522"/>
    <s v="Pave"/>
    <s v="NA"/>
    <s v="Reg"/>
    <s v="Lvl"/>
    <s v="AllPub"/>
    <s v="Inside"/>
    <s v="Gtl"/>
    <s v="Edwards"/>
    <s v="Norm"/>
    <s v="Norm"/>
    <x v="4"/>
    <s v="2Story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x v="0"/>
    <n v="1"/>
    <x v="0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46"/>
    <n v="30"/>
    <s v="RM"/>
    <n v="51"/>
    <n v="6120"/>
    <s v="Pave"/>
    <s v="NA"/>
    <s v="Reg"/>
    <s v="Lvl"/>
    <s v="AllPub"/>
    <s v="Corner"/>
    <s v="Gtl"/>
    <s v="BrkSide"/>
    <s v="Norm"/>
    <s v="Norm"/>
    <x v="0"/>
    <s v="1Story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x v="3"/>
    <n v="1"/>
    <x v="1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</r>
  <r>
    <x v="147"/>
    <n v="60"/>
    <s v="RL"/>
    <s v="NA"/>
    <n v="9505"/>
    <s v="Pave"/>
    <s v="NA"/>
    <s v="IR1"/>
    <s v="Lvl"/>
    <s v="AllPub"/>
    <s v="CulDSac"/>
    <s v="Gtl"/>
    <s v="Gilbert"/>
    <s v="Norm"/>
    <s v="Norm"/>
    <x v="0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x v="0"/>
    <n v="1"/>
    <x v="0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</r>
  <r>
    <x v="148"/>
    <n v="20"/>
    <s v="RL"/>
    <n v="63"/>
    <n v="7500"/>
    <s v="Pave"/>
    <s v="NA"/>
    <s v="Reg"/>
    <s v="Lvl"/>
    <s v="AllPub"/>
    <s v="Inside"/>
    <s v="Gtl"/>
    <s v="SawyerW"/>
    <s v="Norm"/>
    <s v="Norm"/>
    <x v="0"/>
    <s v="1Story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x v="0"/>
    <n v="1"/>
    <x v="0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</r>
  <r>
    <x v="149"/>
    <n v="50"/>
    <s v="RM"/>
    <s v="NA"/>
    <n v="6240"/>
    <s v="Pave"/>
    <s v="NA"/>
    <s v="Reg"/>
    <s v="Lvl"/>
    <s v="AllPub"/>
    <s v="Inside"/>
    <s v="Gtl"/>
    <s v="BrkSide"/>
    <s v="Norm"/>
    <s v="Norm"/>
    <x v="0"/>
    <s v="1.5Fin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x v="0"/>
    <n v="1"/>
    <x v="1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</r>
  <r>
    <x v="150"/>
    <n v="20"/>
    <s v="RL"/>
    <n v="120"/>
    <n v="10356"/>
    <s v="Pave"/>
    <s v="NA"/>
    <s v="Reg"/>
    <s v="Lvl"/>
    <s v="AllPub"/>
    <s v="Corner"/>
    <s v="Gtl"/>
    <s v="CollgCr"/>
    <s v="Norm"/>
    <s v="Norm"/>
    <x v="0"/>
    <s v="1Story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x v="0"/>
    <n v="1"/>
    <x v="1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</r>
  <r>
    <x v="151"/>
    <n v="20"/>
    <s v="RL"/>
    <n v="107"/>
    <n v="13891"/>
    <s v="Pave"/>
    <s v="NA"/>
    <s v="Reg"/>
    <s v="Lvl"/>
    <s v="AllPub"/>
    <s v="Inside"/>
    <s v="Gtl"/>
    <s v="NridgHt"/>
    <s v="Norm"/>
    <s v="Norm"/>
    <x v="0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x v="3"/>
    <n v="1"/>
    <x v="0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</r>
  <r>
    <x v="152"/>
    <n v="60"/>
    <s v="RL"/>
    <s v="NA"/>
    <n v="14803"/>
    <s v="Pave"/>
    <s v="NA"/>
    <s v="IR1"/>
    <s v="Lvl"/>
    <s v="AllPub"/>
    <s v="CulDSac"/>
    <s v="Gtl"/>
    <s v="NWAmes"/>
    <s v="Norm"/>
    <s v="Norm"/>
    <x v="0"/>
    <s v="2Story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x v="1"/>
    <n v="1"/>
    <x v="1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</r>
  <r>
    <x v="153"/>
    <n v="20"/>
    <s v="RL"/>
    <s v="NA"/>
    <n v="13500"/>
    <s v="Pave"/>
    <s v="NA"/>
    <s v="Reg"/>
    <s v="Lvl"/>
    <s v="AllPub"/>
    <s v="Inside"/>
    <s v="Gtl"/>
    <s v="ClearCr"/>
    <s v="Norm"/>
    <s v="Norm"/>
    <x v="0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x v="2"/>
    <n v="1"/>
    <x v="1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</r>
  <r>
    <x v="154"/>
    <n v="30"/>
    <s v="RM"/>
    <n v="84"/>
    <n v="11340"/>
    <s v="Pave"/>
    <s v="NA"/>
    <s v="Reg"/>
    <s v="Lvl"/>
    <s v="AllPub"/>
    <s v="Corner"/>
    <s v="Gtl"/>
    <s v="OldTown"/>
    <s v="Norm"/>
    <s v="Norm"/>
    <x v="0"/>
    <s v="1Story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x v="1"/>
    <n v="1"/>
    <x v="1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</r>
  <r>
    <x v="155"/>
    <n v="50"/>
    <s v="RL"/>
    <n v="60"/>
    <n v="9600"/>
    <s v="Pave"/>
    <s v="NA"/>
    <s v="Reg"/>
    <s v="Lvl"/>
    <s v="AllPub"/>
    <s v="Corner"/>
    <s v="Gtl"/>
    <s v="Edwards"/>
    <s v="Artery"/>
    <s v="Norm"/>
    <x v="0"/>
    <s v="1.5Fin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x v="3"/>
    <n v="1"/>
    <x v="1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</r>
  <r>
    <x v="156"/>
    <n v="20"/>
    <s v="RL"/>
    <n v="60"/>
    <n v="7200"/>
    <s v="Pave"/>
    <s v="NA"/>
    <s v="Reg"/>
    <s v="Lvl"/>
    <s v="AllPub"/>
    <s v="Inside"/>
    <s v="Gtl"/>
    <s v="NAmes"/>
    <s v="Norm"/>
    <s v="Norm"/>
    <x v="0"/>
    <s v="1Story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x v="3"/>
    <n v="1"/>
    <x v="1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</r>
  <r>
    <x v="157"/>
    <n v="60"/>
    <s v="RL"/>
    <n v="92"/>
    <n v="12003"/>
    <s v="Pave"/>
    <s v="NA"/>
    <s v="Reg"/>
    <s v="Lvl"/>
    <s v="AllPub"/>
    <s v="Corner"/>
    <s v="Gtl"/>
    <s v="Timber"/>
    <s v="Norm"/>
    <s v="Norm"/>
    <x v="0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x v="1"/>
    <n v="1"/>
    <x v="2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</r>
  <r>
    <x v="158"/>
    <n v="60"/>
    <s v="FV"/>
    <n v="100"/>
    <n v="12552"/>
    <s v="Pave"/>
    <s v="NA"/>
    <s v="Reg"/>
    <s v="Lvl"/>
    <s v="AllPub"/>
    <s v="Corner"/>
    <s v="Gtl"/>
    <s v="Somerst"/>
    <s v="Norm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x v="0"/>
    <n v="1"/>
    <x v="0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</r>
  <r>
    <x v="159"/>
    <n v="60"/>
    <s v="RL"/>
    <n v="134"/>
    <n v="19378"/>
    <s v="Pave"/>
    <s v="NA"/>
    <s v="IR1"/>
    <s v="HLS"/>
    <s v="AllPub"/>
    <s v="Corner"/>
    <s v="Gtl"/>
    <s v="Gilbert"/>
    <s v="Norm"/>
    <s v="Norm"/>
    <x v="0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x v="1"/>
    <n v="1"/>
    <x v="0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</r>
  <r>
    <x v="160"/>
    <n v="20"/>
    <s v="RL"/>
    <s v="NA"/>
    <n v="11120"/>
    <s v="Pave"/>
    <s v="NA"/>
    <s v="IR1"/>
    <s v="Lvl"/>
    <s v="AllPub"/>
    <s v="CulDSac"/>
    <s v="Gtl"/>
    <s v="Veenker"/>
    <s v="Norm"/>
    <s v="Norm"/>
    <x v="0"/>
    <s v="1Story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x v="0"/>
    <n v="1"/>
    <x v="1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</r>
  <r>
    <x v="161"/>
    <n v="60"/>
    <s v="RL"/>
    <n v="110"/>
    <n v="13688"/>
    <s v="Pave"/>
    <s v="NA"/>
    <s v="IR1"/>
    <s v="Lvl"/>
    <s v="AllPub"/>
    <s v="Inside"/>
    <s v="Gtl"/>
    <s v="NridgHt"/>
    <s v="Norm"/>
    <s v="Norm"/>
    <x v="0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x v="0"/>
    <n v="1"/>
    <x v="2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</r>
  <r>
    <x v="162"/>
    <n v="20"/>
    <s v="RL"/>
    <n v="95"/>
    <n v="12182"/>
    <s v="Pave"/>
    <s v="NA"/>
    <s v="Reg"/>
    <s v="Lvl"/>
    <s v="AllPub"/>
    <s v="Corner"/>
    <s v="Gtl"/>
    <s v="NridgHt"/>
    <s v="Norm"/>
    <s v="Norm"/>
    <x v="0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x v="0"/>
    <n v="1"/>
    <x v="0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</r>
  <r>
    <x v="163"/>
    <n v="45"/>
    <s v="RL"/>
    <n v="55"/>
    <n v="5500"/>
    <s v="Pave"/>
    <s v="NA"/>
    <s v="Reg"/>
    <s v="Lvl"/>
    <s v="AllPub"/>
    <s v="Inside"/>
    <s v="Gtl"/>
    <s v="OldTown"/>
    <s v="Norm"/>
    <s v="Norm"/>
    <x v="0"/>
    <s v="1.5Unf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x v="2"/>
    <n v="1"/>
    <x v="1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</r>
  <r>
    <x v="164"/>
    <n v="40"/>
    <s v="RM"/>
    <n v="40"/>
    <n v="5400"/>
    <s v="Pave"/>
    <s v="Pave"/>
    <s v="Reg"/>
    <s v="Lvl"/>
    <s v="AllPub"/>
    <s v="Corner"/>
    <s v="Gtl"/>
    <s v="OldTown"/>
    <s v="Norm"/>
    <s v="Norm"/>
    <x v="0"/>
    <s v="1Story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x v="0"/>
    <n v="1"/>
    <x v="0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</r>
  <r>
    <x v="165"/>
    <n v="190"/>
    <s v="RL"/>
    <n v="62"/>
    <n v="10106"/>
    <s v="Pave"/>
    <s v="NA"/>
    <s v="Reg"/>
    <s v="Lvl"/>
    <s v="AllPub"/>
    <s v="Inside"/>
    <s v="Gtl"/>
    <s v="Edwards"/>
    <s v="Norm"/>
    <s v="Norm"/>
    <x v="1"/>
    <s v="1.5Fin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x v="1"/>
    <n v="2"/>
    <x v="1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</r>
  <r>
    <x v="166"/>
    <n v="20"/>
    <s v="RL"/>
    <s v="NA"/>
    <n v="10708"/>
    <s v="Pave"/>
    <s v="NA"/>
    <s v="IR1"/>
    <s v="Lvl"/>
    <s v="AllPub"/>
    <s v="Inside"/>
    <s v="Gtl"/>
    <s v="ClearCr"/>
    <s v="Norm"/>
    <s v="Norm"/>
    <x v="0"/>
    <s v="1Story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x v="3"/>
    <n v="1"/>
    <x v="1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</r>
  <r>
    <x v="167"/>
    <n v="60"/>
    <s v="RL"/>
    <n v="86"/>
    <n v="10562"/>
    <s v="Pave"/>
    <s v="NA"/>
    <s v="Reg"/>
    <s v="Lvl"/>
    <s v="AllPub"/>
    <s v="Inside"/>
    <s v="Gtl"/>
    <s v="NridgHt"/>
    <s v="Norm"/>
    <s v="Norm"/>
    <x v="0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x v="0"/>
    <n v="1"/>
    <x v="2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</r>
  <r>
    <x v="168"/>
    <n v="60"/>
    <s v="RL"/>
    <n v="62"/>
    <n v="8244"/>
    <s v="Pave"/>
    <s v="NA"/>
    <s v="IR1"/>
    <s v="Lvl"/>
    <s v="AllPub"/>
    <s v="Inside"/>
    <s v="Gtl"/>
    <s v="Gilbert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x v="0"/>
    <n v="1"/>
    <x v="0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</r>
  <r>
    <x v="169"/>
    <n v="20"/>
    <s v="RL"/>
    <s v="NA"/>
    <n v="16669"/>
    <s v="Pave"/>
    <s v="NA"/>
    <s v="IR1"/>
    <s v="Lvl"/>
    <s v="AllPub"/>
    <s v="Corner"/>
    <s v="Gtl"/>
    <s v="Timber"/>
    <s v="Norm"/>
    <s v="Norm"/>
    <x v="0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x v="3"/>
    <n v="1"/>
    <x v="1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</r>
  <r>
    <x v="170"/>
    <n v="50"/>
    <s v="RM"/>
    <s v="NA"/>
    <n v="12358"/>
    <s v="Pave"/>
    <s v="NA"/>
    <s v="IR1"/>
    <s v="Lvl"/>
    <s v="AllPub"/>
    <s v="Inside"/>
    <s v="Gtl"/>
    <s v="OldTown"/>
    <s v="Feedr"/>
    <s v="Norm"/>
    <x v="0"/>
    <s v="1.5Fin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x v="3"/>
    <n v="1"/>
    <x v="1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</r>
  <r>
    <x v="171"/>
    <n v="20"/>
    <s v="RL"/>
    <n v="141"/>
    <n v="31770"/>
    <s v="Pave"/>
    <s v="NA"/>
    <s v="IR1"/>
    <s v="Lvl"/>
    <s v="AllPub"/>
    <s v="Corner"/>
    <s v="Gtl"/>
    <s v="NAmes"/>
    <s v="Norm"/>
    <s v="Norm"/>
    <x v="0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x v="0"/>
    <n v="1"/>
    <x v="1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</r>
  <r>
    <x v="172"/>
    <n v="160"/>
    <s v="RL"/>
    <n v="44"/>
    <n v="5306"/>
    <s v="Pave"/>
    <s v="NA"/>
    <s v="IR1"/>
    <s v="Lvl"/>
    <s v="AllPub"/>
    <s v="Inside"/>
    <s v="Gtl"/>
    <s v="StoneBr"/>
    <s v="Norm"/>
    <s v="Norm"/>
    <x v="3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x v="3"/>
    <n v="1"/>
    <x v="0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</r>
  <r>
    <x v="173"/>
    <n v="20"/>
    <s v="RL"/>
    <n v="80"/>
    <n v="10197"/>
    <s v="Pave"/>
    <s v="NA"/>
    <s v="IR1"/>
    <s v="Lvl"/>
    <s v="AllPub"/>
    <s v="Inside"/>
    <s v="Gtl"/>
    <s v="NAmes"/>
    <s v="Norm"/>
    <s v="Norm"/>
    <x v="0"/>
    <s v="1Story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x v="0"/>
    <n v="1"/>
    <x v="1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</r>
  <r>
    <x v="174"/>
    <n v="20"/>
    <s v="RL"/>
    <n v="47"/>
    <n v="12416"/>
    <s v="Pave"/>
    <s v="NA"/>
    <s v="IR1"/>
    <s v="Lvl"/>
    <s v="AllPub"/>
    <s v="Inside"/>
    <s v="Gtl"/>
    <s v="Timber"/>
    <s v="Norm"/>
    <s v="Norm"/>
    <x v="0"/>
    <s v="1Story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x v="0"/>
    <n v="1"/>
    <x v="1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</r>
  <r>
    <x v="175"/>
    <n v="20"/>
    <s v="RL"/>
    <n v="84"/>
    <n v="12615"/>
    <s v="Pave"/>
    <s v="NA"/>
    <s v="Reg"/>
    <s v="Lvl"/>
    <s v="AllPub"/>
    <s v="Corner"/>
    <s v="Gtl"/>
    <s v="Edwards"/>
    <s v="Norm"/>
    <s v="Norm"/>
    <x v="0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x v="1"/>
    <n v="1"/>
    <x v="0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</r>
  <r>
    <x v="176"/>
    <n v="60"/>
    <s v="RL"/>
    <n v="97"/>
    <n v="10029"/>
    <s v="Pave"/>
    <s v="NA"/>
    <s v="IR1"/>
    <s v="Lvl"/>
    <s v="AllPub"/>
    <s v="Corner"/>
    <s v="Gtl"/>
    <s v="ClearCr"/>
    <s v="Norm"/>
    <s v="Norm"/>
    <x v="0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x v="1"/>
    <n v="1"/>
    <x v="1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</r>
  <r>
    <x v="177"/>
    <n v="50"/>
    <s v="RL"/>
    <s v="NA"/>
    <n v="13650"/>
    <s v="Pave"/>
    <s v="NA"/>
    <s v="Reg"/>
    <s v="Lvl"/>
    <s v="AllPub"/>
    <s v="Inside"/>
    <s v="Gtl"/>
    <s v="Sawyer"/>
    <s v="Norm"/>
    <s v="Norm"/>
    <x v="0"/>
    <s v="1.5Fin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x v="1"/>
    <n v="1"/>
    <x v="0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</r>
  <r>
    <x v="178"/>
    <n v="20"/>
    <s v="RL"/>
    <n v="63"/>
    <n v="17423"/>
    <s v="Pave"/>
    <s v="NA"/>
    <s v="IR1"/>
    <s v="Lvl"/>
    <s v="AllPub"/>
    <s v="CulDSac"/>
    <s v="Gtl"/>
    <s v="StoneBr"/>
    <s v="Norm"/>
    <s v="Norm"/>
    <x v="0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x v="2"/>
    <n v="1"/>
    <x v="2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</r>
  <r>
    <x v="179"/>
    <n v="30"/>
    <s v="RM"/>
    <n v="60"/>
    <n v="8520"/>
    <s v="Pave"/>
    <s v="NA"/>
    <s v="Reg"/>
    <s v="Lvl"/>
    <s v="AllPub"/>
    <s v="Inside"/>
    <s v="Gtl"/>
    <s v="OldTown"/>
    <s v="Norm"/>
    <s v="Norm"/>
    <x v="0"/>
    <s v="1Story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x v="3"/>
    <n v="1"/>
    <x v="1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</r>
  <r>
    <x v="180"/>
    <n v="160"/>
    <s v="FV"/>
    <s v="NA"/>
    <n v="2117"/>
    <s v="Pave"/>
    <s v="NA"/>
    <s v="Reg"/>
    <s v="Lvl"/>
    <s v="AllPub"/>
    <s v="Inside"/>
    <s v="Gtl"/>
    <s v="Somerst"/>
    <s v="Norm"/>
    <s v="Norm"/>
    <x v="4"/>
    <s v="2Story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x v="0"/>
    <n v="1"/>
    <x v="0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</r>
  <r>
    <x v="181"/>
    <n v="70"/>
    <s v="RL"/>
    <n v="54"/>
    <n v="7588"/>
    <s v="Pave"/>
    <s v="NA"/>
    <s v="Reg"/>
    <s v="Lvl"/>
    <s v="AllPub"/>
    <s v="Inside"/>
    <s v="Gtl"/>
    <s v="Crawfor"/>
    <s v="Norm"/>
    <s v="Norm"/>
    <x v="0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x v="1"/>
    <n v="1"/>
    <x v="1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</r>
  <r>
    <x v="182"/>
    <n v="20"/>
    <s v="RL"/>
    <n v="60"/>
    <n v="9060"/>
    <s v="Pave"/>
    <s v="NA"/>
    <s v="Reg"/>
    <s v="Lvl"/>
    <s v="AllPub"/>
    <s v="Inside"/>
    <s v="Gtl"/>
    <s v="Edwards"/>
    <s v="Artery"/>
    <s v="Norm"/>
    <x v="0"/>
    <s v="1Story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x v="0"/>
    <n v="1"/>
    <x v="1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</r>
  <r>
    <x v="183"/>
    <n v="50"/>
    <s v="RM"/>
    <n v="63"/>
    <n v="11426"/>
    <s v="Pave"/>
    <s v="NA"/>
    <s v="Reg"/>
    <s v="Lvl"/>
    <s v="AllPub"/>
    <s v="Inside"/>
    <s v="Gtl"/>
    <s v="OldTown"/>
    <s v="Norm"/>
    <s v="Norm"/>
    <x v="0"/>
    <s v="1.5Fin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x v="0"/>
    <n v="1"/>
    <x v="0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</r>
  <r>
    <x v="184"/>
    <n v="50"/>
    <s v="RL"/>
    <n v="92"/>
    <n v="7438"/>
    <s v="Pave"/>
    <s v="NA"/>
    <s v="IR1"/>
    <s v="Lvl"/>
    <s v="AllPub"/>
    <s v="Inside"/>
    <s v="Gtl"/>
    <s v="BrkSide"/>
    <s v="RRAn"/>
    <s v="Feedr"/>
    <x v="0"/>
    <s v="1.5Fin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x v="0"/>
    <n v="1"/>
    <x v="1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</r>
  <r>
    <x v="185"/>
    <n v="75"/>
    <s v="RM"/>
    <n v="90"/>
    <n v="22950"/>
    <s v="Pave"/>
    <s v="NA"/>
    <s v="IR2"/>
    <s v="Lvl"/>
    <s v="AllPub"/>
    <s v="Inside"/>
    <s v="Gtl"/>
    <s v="OldTown"/>
    <s v="Artery"/>
    <s v="Norm"/>
    <x v="0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x v="1"/>
    <n v="1"/>
    <x v="2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</r>
  <r>
    <x v="186"/>
    <n v="80"/>
    <s v="RL"/>
    <s v="NA"/>
    <n v="9947"/>
    <s v="Pave"/>
    <s v="NA"/>
    <s v="IR1"/>
    <s v="Lvl"/>
    <s v="AllPub"/>
    <s v="CulDSac"/>
    <s v="Gtl"/>
    <s v="Mitchel"/>
    <s v="Norm"/>
    <s v="Norm"/>
    <x v="0"/>
    <s v="SLvl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x v="0"/>
    <n v="1"/>
    <x v="0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</r>
  <r>
    <x v="187"/>
    <n v="50"/>
    <s v="RL"/>
    <n v="60"/>
    <n v="10410"/>
    <s v="Pave"/>
    <s v="NA"/>
    <s v="Reg"/>
    <s v="Lvl"/>
    <s v="AllPub"/>
    <s v="Inside"/>
    <s v="Gtl"/>
    <s v="OldTown"/>
    <s v="Norm"/>
    <s v="Norm"/>
    <x v="0"/>
    <s v="1.5Fin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x v="0"/>
    <n v="1"/>
    <x v="1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</r>
  <r>
    <x v="188"/>
    <n v="90"/>
    <s v="RL"/>
    <n v="64"/>
    <n v="7018"/>
    <s v="Pave"/>
    <s v="NA"/>
    <s v="Reg"/>
    <s v="Bnk"/>
    <s v="AllPub"/>
    <s v="Inside"/>
    <s v="Gtl"/>
    <s v="SawyerW"/>
    <s v="Feedr"/>
    <s v="Norm"/>
    <x v="2"/>
    <s v="SFoyer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x v="3"/>
    <n v="2"/>
    <x v="1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</r>
  <r>
    <x v="189"/>
    <n v="120"/>
    <s v="RL"/>
    <n v="41"/>
    <n v="4923"/>
    <s v="Pave"/>
    <s v="NA"/>
    <s v="Reg"/>
    <s v="Lvl"/>
    <s v="AllPub"/>
    <s v="Inside"/>
    <s v="Gtl"/>
    <s v="StoneBr"/>
    <s v="Norm"/>
    <s v="Norm"/>
    <x v="3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x v="4"/>
    <n v="1"/>
    <x v="2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</r>
  <r>
    <x v="190"/>
    <n v="70"/>
    <s v="RL"/>
    <n v="70"/>
    <n v="10570"/>
    <s v="Pave"/>
    <s v="NA"/>
    <s v="Reg"/>
    <s v="Bnk"/>
    <s v="AllPub"/>
    <s v="Inside"/>
    <s v="Mod"/>
    <s v="Crawfor"/>
    <s v="Norm"/>
    <s v="Norm"/>
    <x v="0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x v="0"/>
    <n v="1"/>
    <x v="0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</r>
  <r>
    <x v="191"/>
    <n v="60"/>
    <s v="RL"/>
    <s v="NA"/>
    <n v="7472"/>
    <s v="Pave"/>
    <s v="NA"/>
    <s v="IR1"/>
    <s v="Lvl"/>
    <s v="AllPub"/>
    <s v="CulDSac"/>
    <s v="Gtl"/>
    <s v="NAmes"/>
    <s v="Norm"/>
    <s v="Norm"/>
    <x v="0"/>
    <s v="2Story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x v="1"/>
    <n v="1"/>
    <x v="0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</r>
  <r>
    <x v="192"/>
    <n v="20"/>
    <s v="RL"/>
    <n v="68"/>
    <n v="9017"/>
    <s v="Pave"/>
    <s v="NA"/>
    <s v="IR1"/>
    <s v="Lvl"/>
    <s v="AllPub"/>
    <s v="Inside"/>
    <s v="Gtl"/>
    <s v="CollgCr"/>
    <s v="Norm"/>
    <s v="Norm"/>
    <x v="0"/>
    <s v="1Story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x v="0"/>
    <n v="1"/>
    <x v="0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</r>
  <r>
    <x v="193"/>
    <n v="160"/>
    <s v="RM"/>
    <n v="24"/>
    <n v="2522"/>
    <s v="Pave"/>
    <s v="NA"/>
    <s v="Reg"/>
    <s v="Lvl"/>
    <s v="AllPub"/>
    <s v="Inside"/>
    <s v="Gtl"/>
    <s v="Edwards"/>
    <s v="Norm"/>
    <s v="Norm"/>
    <x v="4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x v="0"/>
    <n v="1"/>
    <x v="0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</r>
  <r>
    <x v="194"/>
    <n v="20"/>
    <s v="RL"/>
    <n v="60"/>
    <n v="7180"/>
    <s v="Pave"/>
    <s v="NA"/>
    <s v="IR1"/>
    <s v="Lvl"/>
    <s v="AllPub"/>
    <s v="Inside"/>
    <s v="Gtl"/>
    <s v="CollgCr"/>
    <s v="Norm"/>
    <s v="Norm"/>
    <x v="0"/>
    <s v="1Story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x v="0"/>
    <n v="1"/>
    <x v="1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</r>
  <r>
    <x v="195"/>
    <n v="160"/>
    <s v="RL"/>
    <n v="24"/>
    <n v="2280"/>
    <s v="Pave"/>
    <s v="NA"/>
    <s v="Reg"/>
    <s v="Lvl"/>
    <s v="AllPub"/>
    <s v="FR2"/>
    <s v="Gtl"/>
    <s v="NPkVill"/>
    <s v="Norm"/>
    <s v="Norm"/>
    <x v="4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x v="0"/>
    <n v="1"/>
    <x v="1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</r>
  <r>
    <x v="196"/>
    <n v="20"/>
    <s v="RL"/>
    <n v="79"/>
    <n v="9416"/>
    <s v="Pave"/>
    <s v="NA"/>
    <s v="Reg"/>
    <s v="Lvl"/>
    <s v="AllPub"/>
    <s v="Inside"/>
    <s v="Gtl"/>
    <s v="Somerst"/>
    <s v="Norm"/>
    <s v="Norm"/>
    <x v="0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x v="0"/>
    <n v="1"/>
    <x v="2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</r>
  <r>
    <x v="197"/>
    <n v="75"/>
    <s v="RL"/>
    <n v="174"/>
    <n v="25419"/>
    <s v="Pave"/>
    <s v="NA"/>
    <s v="Reg"/>
    <s v="Lvl"/>
    <s v="AllPub"/>
    <s v="Corner"/>
    <s v="Gtl"/>
    <s v="NAmes"/>
    <s v="Artery"/>
    <s v="Norm"/>
    <x v="0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x v="1"/>
    <n v="1"/>
    <x v="0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</r>
  <r>
    <x v="198"/>
    <n v="75"/>
    <s v="RM"/>
    <n v="92"/>
    <n v="5520"/>
    <s v="Pave"/>
    <s v="NA"/>
    <s v="Reg"/>
    <s v="Lvl"/>
    <s v="AllPub"/>
    <s v="Corner"/>
    <s v="Gtl"/>
    <s v="OldTown"/>
    <s v="Norm"/>
    <s v="Norm"/>
    <x v="0"/>
    <s v="2.5Fin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x v="5"/>
    <n v="1"/>
    <x v="1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</r>
  <r>
    <x v="199"/>
    <n v="20"/>
    <s v="RL"/>
    <n v="76"/>
    <n v="9591"/>
    <s v="Pave"/>
    <s v="NA"/>
    <s v="Reg"/>
    <s v="Lvl"/>
    <s v="AllPub"/>
    <s v="Inside"/>
    <s v="Gtl"/>
    <s v="NridgHt"/>
    <s v="Norm"/>
    <s v="Norm"/>
    <x v="0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x v="0"/>
    <n v="1"/>
    <x v="2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</r>
  <r>
    <x v="200"/>
    <n v="20"/>
    <s v="RM"/>
    <n v="80"/>
    <n v="8546"/>
    <s v="Pave"/>
    <s v="NA"/>
    <s v="Reg"/>
    <s v="Lvl"/>
    <s v="AllPub"/>
    <s v="Corner"/>
    <s v="Gtl"/>
    <s v="Edwards"/>
    <s v="Norm"/>
    <s v="Norm"/>
    <x v="0"/>
    <s v="1Story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x v="3"/>
    <n v="1"/>
    <x v="1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</r>
  <r>
    <x v="201"/>
    <n v="20"/>
    <s v="RL"/>
    <n v="75"/>
    <n v="10125"/>
    <s v="Pave"/>
    <s v="NA"/>
    <s v="Reg"/>
    <s v="Lvl"/>
    <s v="AllPub"/>
    <s v="Inside"/>
    <s v="Gtl"/>
    <s v="Mitchel"/>
    <s v="Norm"/>
    <s v="Norm"/>
    <x v="0"/>
    <s v="1Story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x v="0"/>
    <n v="1"/>
    <x v="1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</r>
  <r>
    <x v="202"/>
    <n v="50"/>
    <s v="RL"/>
    <n v="50"/>
    <n v="7000"/>
    <s v="Pave"/>
    <s v="NA"/>
    <s v="Reg"/>
    <s v="Lvl"/>
    <s v="AllPub"/>
    <s v="Corner"/>
    <s v="Gtl"/>
    <s v="OldTown"/>
    <s v="Artery"/>
    <s v="Norm"/>
    <x v="0"/>
    <s v="1.5Fin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x v="3"/>
    <n v="1"/>
    <x v="1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</r>
  <r>
    <x v="203"/>
    <n v="120"/>
    <s v="RM"/>
    <s v="NA"/>
    <n v="4438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x v="2"/>
    <n v="1"/>
    <x v="0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</r>
  <r>
    <x v="204"/>
    <n v="50"/>
    <s v="RM"/>
    <n v="50"/>
    <n v="3500"/>
    <s v="Pave"/>
    <s v="Grvl"/>
    <s v="Reg"/>
    <s v="Lvl"/>
    <s v="AllPub"/>
    <s v="Inside"/>
    <s v="Gtl"/>
    <s v="OldTown"/>
    <s v="Norm"/>
    <s v="Norm"/>
    <x v="0"/>
    <s v="1.5Fin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x v="3"/>
    <n v="1"/>
    <x v="1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</r>
  <r>
    <x v="205"/>
    <n v="20"/>
    <s v="RL"/>
    <n v="99"/>
    <n v="11851"/>
    <s v="Pave"/>
    <s v="NA"/>
    <s v="Reg"/>
    <s v="Lvl"/>
    <s v="AllPub"/>
    <s v="Corner"/>
    <s v="Gtl"/>
    <s v="Gilbert"/>
    <s v="Norm"/>
    <s v="Norm"/>
    <x v="0"/>
    <s v="1Story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x v="0"/>
    <n v="1"/>
    <x v="1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</r>
  <r>
    <x v="206"/>
    <n v="20"/>
    <s v="RL"/>
    <n v="40"/>
    <n v="13673"/>
    <s v="Pave"/>
    <s v="NA"/>
    <s v="IR1"/>
    <s v="Lvl"/>
    <s v="AllPub"/>
    <s v="CulDSac"/>
    <s v="Gtl"/>
    <s v="Sawyer"/>
    <s v="RRAe"/>
    <s v="Norm"/>
    <x v="0"/>
    <s v="1Story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x v="0"/>
    <n v="1"/>
    <x v="1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</r>
  <r>
    <x v="207"/>
    <n v="20"/>
    <s v="RL"/>
    <s v="NA"/>
    <n v="12493"/>
    <s v="Pave"/>
    <s v="NA"/>
    <s v="IR1"/>
    <s v="Lvl"/>
    <s v="AllPub"/>
    <s v="Inside"/>
    <s v="Gtl"/>
    <s v="NAmes"/>
    <s v="Norm"/>
    <s v="Norm"/>
    <x v="0"/>
    <s v="1Story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x v="0"/>
    <n v="1"/>
    <x v="1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</r>
  <r>
    <x v="208"/>
    <n v="60"/>
    <s v="RL"/>
    <s v="NA"/>
    <n v="14364"/>
    <s v="Pave"/>
    <s v="NA"/>
    <s v="IR1"/>
    <s v="Low"/>
    <s v="AllPub"/>
    <s v="Inside"/>
    <s v="Mod"/>
    <s v="SawyerW"/>
    <s v="Norm"/>
    <s v="Norm"/>
    <x v="0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x v="0"/>
    <n v="1"/>
    <x v="1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</r>
  <r>
    <x v="209"/>
    <n v="20"/>
    <s v="RL"/>
    <n v="75"/>
    <n v="8250"/>
    <s v="Pave"/>
    <s v="NA"/>
    <s v="Reg"/>
    <s v="Lvl"/>
    <s v="AllPub"/>
    <s v="Inside"/>
    <s v="Gtl"/>
    <s v="NAmes"/>
    <s v="Norm"/>
    <s v="Norm"/>
    <x v="0"/>
    <s v="1Story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x v="0"/>
    <n v="1"/>
    <x v="1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</r>
  <r>
    <x v="210"/>
    <n v="30"/>
    <s v="RL"/>
    <n v="67"/>
    <n v="5604"/>
    <s v="Pave"/>
    <s v="NA"/>
    <s v="Reg"/>
    <s v="Lvl"/>
    <s v="AllPub"/>
    <s v="Inside"/>
    <s v="Gtl"/>
    <s v="Edwards"/>
    <s v="Norm"/>
    <s v="Norm"/>
    <x v="0"/>
    <s v="1Story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x v="3"/>
    <n v="1"/>
    <x v="1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</r>
  <r>
    <x v="211"/>
    <n v="20"/>
    <s v="RL"/>
    <n v="83"/>
    <n v="10420"/>
    <s v="Pave"/>
    <s v="NA"/>
    <s v="Reg"/>
    <s v="Lvl"/>
    <s v="AllPub"/>
    <s v="Corner"/>
    <s v="Gtl"/>
    <s v="Edwards"/>
    <s v="Norm"/>
    <s v="Norm"/>
    <x v="0"/>
    <s v="1Story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x v="0"/>
    <n v="1"/>
    <x v="0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</r>
  <r>
    <x v="212"/>
    <n v="60"/>
    <s v="FV"/>
    <n v="72"/>
    <n v="8640"/>
    <s v="Pave"/>
    <s v="NA"/>
    <s v="Reg"/>
    <s v="Lvl"/>
    <s v="AllPub"/>
    <s v="Inside"/>
    <s v="Gtl"/>
    <s v="Somerst"/>
    <s v="Norm"/>
    <s v="Norm"/>
    <x v="0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x v="0"/>
    <n v="1"/>
    <x v="0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</r>
  <r>
    <x v="213"/>
    <n v="20"/>
    <s v="RL"/>
    <n v="43"/>
    <n v="13568"/>
    <s v="Pave"/>
    <s v="NA"/>
    <s v="IR2"/>
    <s v="Lvl"/>
    <s v="AllPub"/>
    <s v="CulDSac"/>
    <s v="Gtl"/>
    <s v="CollgCr"/>
    <s v="Norm"/>
    <s v="Norm"/>
    <x v="0"/>
    <s v="1Story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x v="0"/>
    <n v="1"/>
    <x v="1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</r>
  <r>
    <x v="214"/>
    <n v="60"/>
    <s v="RL"/>
    <s v="NA"/>
    <n v="10900"/>
    <s v="Pave"/>
    <s v="NA"/>
    <s v="IR1"/>
    <s v="Lvl"/>
    <s v="AllPub"/>
    <s v="FR2"/>
    <s v="Gtl"/>
    <s v="CollgCr"/>
    <s v="Norm"/>
    <s v="Norm"/>
    <x v="0"/>
    <s v="2Story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x v="0"/>
    <n v="1"/>
    <x v="1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</r>
  <r>
    <x v="215"/>
    <n v="20"/>
    <s v="RL"/>
    <n v="72"/>
    <n v="10011"/>
    <s v="Pave"/>
    <s v="NA"/>
    <s v="IR1"/>
    <s v="Lvl"/>
    <s v="AllPub"/>
    <s v="Inside"/>
    <s v="Gtl"/>
    <s v="NAmes"/>
    <s v="Norm"/>
    <s v="Norm"/>
    <x v="0"/>
    <s v="1Story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x v="3"/>
    <n v="1"/>
    <x v="0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</r>
  <r>
    <x v="216"/>
    <n v="20"/>
    <s v="RL"/>
    <n v="65"/>
    <n v="8450"/>
    <s v="Pave"/>
    <s v="NA"/>
    <s v="Reg"/>
    <s v="Lvl"/>
    <s v="AllPub"/>
    <s v="Inside"/>
    <s v="Gtl"/>
    <s v="CollgCr"/>
    <s v="Norm"/>
    <s v="Norm"/>
    <x v="0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x v="0"/>
    <n v="1"/>
    <x v="0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</r>
  <r>
    <x v="217"/>
    <n v="70"/>
    <s v="RM"/>
    <n v="57"/>
    <n v="9906"/>
    <s v="Pave"/>
    <s v="Grvl"/>
    <s v="Reg"/>
    <s v="Lvl"/>
    <s v="AllPub"/>
    <s v="Inside"/>
    <s v="Gtl"/>
    <s v="OldTown"/>
    <s v="Norm"/>
    <s v="Norm"/>
    <x v="0"/>
    <s v="2Story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x v="0"/>
    <n v="1"/>
    <x v="1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</r>
  <r>
    <x v="218"/>
    <n v="50"/>
    <s v="RL"/>
    <s v="NA"/>
    <n v="15660"/>
    <s v="Pave"/>
    <s v="NA"/>
    <s v="IR1"/>
    <s v="Lvl"/>
    <s v="AllPub"/>
    <s v="Corner"/>
    <s v="Gtl"/>
    <s v="Crawfor"/>
    <s v="Norm"/>
    <s v="Norm"/>
    <x v="0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x v="0"/>
    <n v="1"/>
    <x v="0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</r>
  <r>
    <x v="219"/>
    <n v="120"/>
    <s v="RL"/>
    <n v="43"/>
    <n v="3010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x v="3"/>
    <n v="1"/>
    <x v="0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</r>
  <r>
    <x v="220"/>
    <n v="20"/>
    <s v="RL"/>
    <n v="73"/>
    <n v="8990"/>
    <s v="Pave"/>
    <s v="NA"/>
    <s v="IR1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x v="3"/>
    <n v="1"/>
    <x v="0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</r>
  <r>
    <x v="221"/>
    <n v="60"/>
    <s v="RL"/>
    <s v="NA"/>
    <n v="8068"/>
    <s v="Pave"/>
    <s v="NA"/>
    <s v="IR1"/>
    <s v="Lvl"/>
    <s v="AllPub"/>
    <s v="Inside"/>
    <s v="Gtl"/>
    <s v="Gilbert"/>
    <s v="Norm"/>
    <s v="Norm"/>
    <x v="0"/>
    <s v="2Story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x v="1"/>
    <n v="1"/>
    <x v="0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</r>
  <r>
    <x v="222"/>
    <n v="60"/>
    <s v="RL"/>
    <n v="85"/>
    <n v="11475"/>
    <s v="Pave"/>
    <s v="NA"/>
    <s v="Reg"/>
    <s v="Lvl"/>
    <s v="AllPub"/>
    <s v="Inside"/>
    <s v="Gtl"/>
    <s v="NWAmes"/>
    <s v="RRAn"/>
    <s v="Norm"/>
    <x v="0"/>
    <s v="2Story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x v="0"/>
    <n v="1"/>
    <x v="1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</r>
  <r>
    <x v="223"/>
    <n v="20"/>
    <s v="RL"/>
    <n v="70"/>
    <n v="10500"/>
    <s v="Pave"/>
    <s v="NA"/>
    <s v="Reg"/>
    <s v="Lvl"/>
    <s v="AllPub"/>
    <s v="FR2"/>
    <s v="Gtl"/>
    <s v="NAmes"/>
    <s v="Norm"/>
    <s v="Norm"/>
    <x v="0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x v="3"/>
    <n v="1"/>
    <x v="1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</r>
  <r>
    <x v="224"/>
    <n v="20"/>
    <s v="RL"/>
    <n v="103"/>
    <n v="13472"/>
    <s v="Pave"/>
    <s v="NA"/>
    <s v="Reg"/>
    <s v="Lvl"/>
    <s v="AllPub"/>
    <s v="Inside"/>
    <s v="Gtl"/>
    <s v="NridgHt"/>
    <s v="Norm"/>
    <s v="Norm"/>
    <x v="0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x v="0"/>
    <n v="1"/>
    <x v="2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</r>
  <r>
    <x v="225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x v="0"/>
    <n v="1"/>
    <x v="1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</r>
  <r>
    <x v="226"/>
    <n v="60"/>
    <s v="RL"/>
    <n v="82"/>
    <n v="9950"/>
    <s v="Pave"/>
    <s v="NA"/>
    <s v="IR1"/>
    <s v="Lvl"/>
    <s v="AllPub"/>
    <s v="Inside"/>
    <s v="Gtl"/>
    <s v="NoRidge"/>
    <s v="Norm"/>
    <s v="Norm"/>
    <x v="0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x v="1"/>
    <n v="1"/>
    <x v="0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</r>
  <r>
    <x v="227"/>
    <n v="160"/>
    <s v="RM"/>
    <n v="21"/>
    <n v="1869"/>
    <s v="Pave"/>
    <s v="NA"/>
    <s v="Reg"/>
    <s v="Lvl"/>
    <s v="AllPub"/>
    <s v="Inside"/>
    <s v="Gtl"/>
    <s v="BrDale"/>
    <s v="Norm"/>
    <s v="Norm"/>
    <x v="4"/>
    <s v="2Story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x v="3"/>
    <n v="1"/>
    <x v="1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</r>
  <r>
    <x v="228"/>
    <n v="20"/>
    <s v="RL"/>
    <n v="70"/>
    <n v="8521"/>
    <s v="Pave"/>
    <s v="NA"/>
    <s v="Reg"/>
    <s v="Lvl"/>
    <s v="AllPub"/>
    <s v="FR2"/>
    <s v="Gtl"/>
    <s v="Sawyer"/>
    <s v="Feedr"/>
    <s v="Norm"/>
    <x v="0"/>
    <s v="1Story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x v="0"/>
    <n v="1"/>
    <x v="1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</r>
  <r>
    <x v="229"/>
    <n v="120"/>
    <s v="RL"/>
    <n v="43"/>
    <n v="3182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x v="3"/>
    <n v="1"/>
    <x v="0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</r>
  <r>
    <x v="230"/>
    <n v="20"/>
    <s v="RL"/>
    <n v="73"/>
    <n v="8760"/>
    <s v="Pave"/>
    <s v="NA"/>
    <s v="Reg"/>
    <s v="Lvl"/>
    <s v="AllPub"/>
    <s v="Inside"/>
    <s v="Gtl"/>
    <s v="NAmes"/>
    <s v="Norm"/>
    <s v="Norm"/>
    <x v="0"/>
    <s v="1Story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x v="0"/>
    <n v="1"/>
    <x v="1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</r>
  <r>
    <x v="231"/>
    <n v="60"/>
    <s v="RL"/>
    <n v="174"/>
    <n v="15138"/>
    <s v="Pave"/>
    <s v="NA"/>
    <s v="IR1"/>
    <s v="Lvl"/>
    <s v="AllPub"/>
    <s v="Inside"/>
    <s v="Gtl"/>
    <s v="NoRidge"/>
    <s v="Norm"/>
    <s v="Norm"/>
    <x v="0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x v="1"/>
    <n v="1"/>
    <x v="2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</r>
  <r>
    <x v="232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x v="3"/>
    <n v="1"/>
    <x v="1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</r>
  <r>
    <x v="233"/>
    <n v="20"/>
    <s v="RL"/>
    <n v="75"/>
    <n v="10650"/>
    <s v="Pave"/>
    <s v="NA"/>
    <s v="Reg"/>
    <s v="Lvl"/>
    <s v="AllPub"/>
    <s v="Corner"/>
    <s v="Gtl"/>
    <s v="CollgCr"/>
    <s v="Norm"/>
    <s v="Norm"/>
    <x v="0"/>
    <s v="1Story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x v="0"/>
    <n v="1"/>
    <x v="1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</r>
  <r>
    <x v="234"/>
    <n v="60"/>
    <s v="RL"/>
    <s v="NA"/>
    <n v="7851"/>
    <s v="Pave"/>
    <s v="NA"/>
    <s v="Reg"/>
    <s v="Lvl"/>
    <s v="AllPub"/>
    <s v="Inside"/>
    <s v="Gtl"/>
    <s v="Gilbert"/>
    <s v="Norm"/>
    <s v="Norm"/>
    <x v="0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x v="1"/>
    <n v="1"/>
    <x v="0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</r>
  <r>
    <x v="235"/>
    <n v="160"/>
    <s v="RM"/>
    <n v="21"/>
    <n v="1680"/>
    <s v="Pave"/>
    <s v="NA"/>
    <s v="Reg"/>
    <s v="Lvl"/>
    <s v="AllPub"/>
    <s v="Inside"/>
    <s v="Gtl"/>
    <s v="BrDale"/>
    <s v="Norm"/>
    <s v="Norm"/>
    <x v="3"/>
    <s v="2Story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x v="3"/>
    <n v="1"/>
    <x v="1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</r>
  <r>
    <x v="236"/>
    <n v="20"/>
    <s v="RL"/>
    <n v="65"/>
    <n v="8773"/>
    <s v="Pave"/>
    <s v="NA"/>
    <s v="Reg"/>
    <s v="Lvl"/>
    <s v="AllPub"/>
    <s v="FR2"/>
    <s v="Gtl"/>
    <s v="CollgCr"/>
    <s v="Norm"/>
    <s v="Norm"/>
    <x v="0"/>
    <s v="1Story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x v="0"/>
    <n v="1"/>
    <x v="0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</r>
  <r>
    <x v="237"/>
    <n v="60"/>
    <s v="RL"/>
    <s v="NA"/>
    <n v="9453"/>
    <s v="Pave"/>
    <s v="NA"/>
    <s v="IR1"/>
    <s v="Lvl"/>
    <s v="AllPub"/>
    <s v="CulDSac"/>
    <s v="Gtl"/>
    <s v="SawyerW"/>
    <s v="RRNe"/>
    <s v="Norm"/>
    <x v="0"/>
    <s v="2Story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x v="0"/>
    <n v="1"/>
    <x v="0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</r>
  <r>
    <x v="238"/>
    <n v="20"/>
    <s v="RL"/>
    <n v="93"/>
    <n v="12030"/>
    <s v="Pave"/>
    <s v="NA"/>
    <s v="Reg"/>
    <s v="Lvl"/>
    <s v="AllPub"/>
    <s v="Inside"/>
    <s v="Gtl"/>
    <s v="NridgHt"/>
    <s v="Norm"/>
    <s v="Norm"/>
    <x v="0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x v="0"/>
    <n v="1"/>
    <x v="0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</r>
  <r>
    <x v="239"/>
    <n v="50"/>
    <s v="RL"/>
    <n v="52"/>
    <n v="8741"/>
    <s v="Pave"/>
    <s v="NA"/>
    <s v="Reg"/>
    <s v="Lvl"/>
    <s v="AllPub"/>
    <s v="Inside"/>
    <s v="Gtl"/>
    <s v="Edwards"/>
    <s v="Norm"/>
    <s v="Norm"/>
    <x v="0"/>
    <s v="1.5Fin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x v="0"/>
    <n v="1"/>
    <x v="1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</r>
  <r>
    <x v="240"/>
    <n v="20"/>
    <s v="FV"/>
    <n v="75"/>
    <n v="9000"/>
    <s v="Pave"/>
    <s v="NA"/>
    <s v="Reg"/>
    <s v="Lvl"/>
    <s v="AllPub"/>
    <s v="Inside"/>
    <s v="Gtl"/>
    <s v="Somerst"/>
    <s v="Norm"/>
    <s v="Norm"/>
    <x v="0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x v="0"/>
    <n v="1"/>
    <x v="0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</r>
  <r>
    <x v="241"/>
    <n v="30"/>
    <s v="RM"/>
    <n v="40"/>
    <n v="3880"/>
    <s v="Pave"/>
    <s v="NA"/>
    <s v="Reg"/>
    <s v="Lvl"/>
    <s v="AllPub"/>
    <s v="Inside"/>
    <s v="Gtl"/>
    <s v="OldTown"/>
    <s v="Norm"/>
    <s v="Norm"/>
    <x v="0"/>
    <s v="1Story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x v="3"/>
    <n v="1"/>
    <x v="0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</r>
  <r>
    <x v="242"/>
    <n v="50"/>
    <s v="RM"/>
    <n v="63"/>
    <n v="5000"/>
    <s v="Pave"/>
    <s v="NA"/>
    <s v="Reg"/>
    <s v="Lvl"/>
    <s v="AllPub"/>
    <s v="Corner"/>
    <s v="Gtl"/>
    <s v="OldTown"/>
    <s v="Norm"/>
    <s v="Norm"/>
    <x v="0"/>
    <s v="1.5Fin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x v="0"/>
    <n v="1"/>
    <x v="1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</r>
  <r>
    <x v="243"/>
    <n v="160"/>
    <s v="RL"/>
    <n v="75"/>
    <n v="10762"/>
    <s v="Pave"/>
    <s v="NA"/>
    <s v="Reg"/>
    <s v="Lvl"/>
    <s v="AllPub"/>
    <s v="Corner"/>
    <s v="Gtl"/>
    <s v="SawyerW"/>
    <s v="Norm"/>
    <s v="Norm"/>
    <x v="3"/>
    <s v="2Story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x v="0"/>
    <n v="1"/>
    <x v="1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</r>
  <r>
    <x v="244"/>
    <n v="60"/>
    <s v="RL"/>
    <s v="NA"/>
    <n v="8880"/>
    <s v="Pave"/>
    <s v="NA"/>
    <s v="IR1"/>
    <s v="Lvl"/>
    <s v="AllPub"/>
    <s v="Inside"/>
    <s v="Gtl"/>
    <s v="SawyerW"/>
    <s v="Norm"/>
    <s v="Norm"/>
    <x v="0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x v="0"/>
    <n v="1"/>
    <x v="0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</r>
  <r>
    <x v="245"/>
    <n v="20"/>
    <s v="RL"/>
    <n v="80"/>
    <n v="10400"/>
    <s v="Pave"/>
    <s v="NA"/>
    <s v="Reg"/>
    <s v="Lvl"/>
    <s v="AllPub"/>
    <s v="Inside"/>
    <s v="Gtl"/>
    <s v="NWAmes"/>
    <s v="Norm"/>
    <s v="Norm"/>
    <x v="0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x v="0"/>
    <n v="1"/>
    <x v="1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</r>
  <r>
    <x v="246"/>
    <n v="190"/>
    <s v="RM"/>
    <n v="69"/>
    <n v="9142"/>
    <s v="Pave"/>
    <s v="Grvl"/>
    <s v="Reg"/>
    <s v="Lvl"/>
    <s v="AllPub"/>
    <s v="Inside"/>
    <s v="Gtl"/>
    <s v="OldTown"/>
    <s v="Norm"/>
    <s v="Norm"/>
    <x v="1"/>
    <s v="2Story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x v="1"/>
    <n v="2"/>
    <x v="3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</r>
  <r>
    <x v="247"/>
    <n v="20"/>
    <s v="RL"/>
    <n v="75"/>
    <n v="11310"/>
    <s v="Pave"/>
    <s v="NA"/>
    <s v="Reg"/>
    <s v="Lvl"/>
    <s v="AllPub"/>
    <s v="Inside"/>
    <s v="Gtl"/>
    <s v="NAmes"/>
    <s v="Norm"/>
    <s v="Norm"/>
    <x v="0"/>
    <s v="1Story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x v="3"/>
    <n v="1"/>
    <x v="1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</r>
  <r>
    <x v="248"/>
    <n v="60"/>
    <s v="RL"/>
    <n v="72"/>
    <n v="11317"/>
    <s v="Pave"/>
    <s v="NA"/>
    <s v="Reg"/>
    <s v="Lvl"/>
    <s v="AllPub"/>
    <s v="Inside"/>
    <s v="Gtl"/>
    <s v="CollgCr"/>
    <s v="Norm"/>
    <s v="Norm"/>
    <x v="0"/>
    <s v="2Story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x v="0"/>
    <n v="1"/>
    <x v="0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</r>
  <r>
    <x v="249"/>
    <n v="50"/>
    <s v="RL"/>
    <s v="NA"/>
    <n v="159000"/>
    <s v="Pave"/>
    <s v="NA"/>
    <s v="IR2"/>
    <s v="Low"/>
    <s v="AllPub"/>
    <s v="CulDSac"/>
    <s v="Sev"/>
    <s v="ClearCr"/>
    <s v="Norm"/>
    <s v="Norm"/>
    <x v="0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x v="1"/>
    <n v="1"/>
    <x v="0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</r>
  <r>
    <x v="250"/>
    <n v="30"/>
    <s v="RL"/>
    <n v="55"/>
    <n v="5350"/>
    <s v="Pave"/>
    <s v="NA"/>
    <s v="IR1"/>
    <s v="Lvl"/>
    <s v="AllPub"/>
    <s v="Inside"/>
    <s v="Gtl"/>
    <s v="BrkSide"/>
    <s v="Norm"/>
    <s v="Norm"/>
    <x v="0"/>
    <s v="1Story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x v="0"/>
    <n v="1"/>
    <x v="3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</r>
  <r>
    <x v="251"/>
    <n v="120"/>
    <s v="RM"/>
    <n v="44"/>
    <n v="4750"/>
    <s v="Pave"/>
    <s v="NA"/>
    <s v="IR1"/>
    <s v="HLS"/>
    <s v="AllPub"/>
    <s v="Inside"/>
    <s v="Mod"/>
    <s v="Crawfor"/>
    <s v="Norm"/>
    <s v="Norm"/>
    <x v="3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x v="3"/>
    <n v="1"/>
    <x v="0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</r>
  <r>
    <x v="252"/>
    <n v="60"/>
    <s v="RL"/>
    <n v="65"/>
    <n v="8366"/>
    <s v="Pave"/>
    <s v="NA"/>
    <s v="IR1"/>
    <s v="Lvl"/>
    <s v="AllPub"/>
    <s v="Inside"/>
    <s v="Gtl"/>
    <s v="SawyerW"/>
    <s v="Norm"/>
    <s v="Norm"/>
    <x v="0"/>
    <s v="2Story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x v="0"/>
    <n v="1"/>
    <x v="0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</r>
  <r>
    <x v="253"/>
    <n v="80"/>
    <s v="RL"/>
    <n v="85"/>
    <n v="9350"/>
    <s v="Pave"/>
    <s v="NA"/>
    <s v="Reg"/>
    <s v="Lvl"/>
    <s v="AllPub"/>
    <s v="Inside"/>
    <s v="Gtl"/>
    <s v="NAmes"/>
    <s v="Norm"/>
    <s v="Norm"/>
    <x v="0"/>
    <s v="SLvl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x v="0"/>
    <n v="1"/>
    <x v="0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</r>
  <r>
    <x v="254"/>
    <n v="20"/>
    <s v="RL"/>
    <n v="70"/>
    <n v="8400"/>
    <s v="Pave"/>
    <s v="NA"/>
    <s v="Reg"/>
    <s v="Lvl"/>
    <s v="AllPub"/>
    <s v="Inside"/>
    <s v="Gtl"/>
    <s v="NAmes"/>
    <s v="Norm"/>
    <s v="Norm"/>
    <x v="0"/>
    <s v="1Story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x v="0"/>
    <n v="1"/>
    <x v="1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</r>
  <r>
    <x v="255"/>
    <n v="60"/>
    <s v="RL"/>
    <n v="66"/>
    <n v="8738"/>
    <s v="Pave"/>
    <s v="NA"/>
    <s v="IR1"/>
    <s v="Lvl"/>
    <s v="AllPub"/>
    <s v="Inside"/>
    <s v="Gtl"/>
    <s v="Gilbert"/>
    <s v="Norm"/>
    <s v="Norm"/>
    <x v="0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x v="1"/>
    <n v="1"/>
    <x v="0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</r>
  <r>
    <x v="256"/>
    <n v="60"/>
    <s v="FV"/>
    <n v="64"/>
    <n v="8791"/>
    <s v="Pave"/>
    <s v="NA"/>
    <s v="IR1"/>
    <s v="Lvl"/>
    <s v="AllPub"/>
    <s v="Inside"/>
    <s v="Gtl"/>
    <s v="Somerst"/>
    <s v="Norm"/>
    <s v="Norm"/>
    <x v="0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x v="0"/>
    <n v="1"/>
    <x v="0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</r>
  <r>
    <x v="257"/>
    <n v="20"/>
    <s v="RL"/>
    <n v="68"/>
    <n v="8814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x v="0"/>
    <n v="1"/>
    <x v="0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</r>
  <r>
    <x v="258"/>
    <n v="60"/>
    <s v="RL"/>
    <n v="80"/>
    <n v="12435"/>
    <s v="Pave"/>
    <s v="NA"/>
    <s v="Reg"/>
    <s v="Lvl"/>
    <s v="AllPub"/>
    <s v="Inside"/>
    <s v="Gtl"/>
    <s v="CollgCr"/>
    <s v="Norm"/>
    <s v="Norm"/>
    <x v="0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x v="0"/>
    <n v="1"/>
    <x v="0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</r>
  <r>
    <x v="259"/>
    <n v="20"/>
    <s v="RM"/>
    <n v="70"/>
    <n v="12702"/>
    <s v="Pave"/>
    <s v="NA"/>
    <s v="Reg"/>
    <s v="Lvl"/>
    <s v="AllPub"/>
    <s v="Inside"/>
    <s v="Gtl"/>
    <s v="OldTown"/>
    <s v="Norm"/>
    <s v="Norm"/>
    <x v="0"/>
    <s v="1Story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x v="3"/>
    <n v="1"/>
    <x v="1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</r>
  <r>
    <x v="260"/>
    <n v="80"/>
    <s v="RL"/>
    <n v="120"/>
    <n v="19296"/>
    <s v="Pave"/>
    <s v="NA"/>
    <s v="Reg"/>
    <s v="Lvl"/>
    <s v="AllPub"/>
    <s v="Corner"/>
    <s v="Gtl"/>
    <s v="NAmes"/>
    <s v="Artery"/>
    <s v="Norm"/>
    <x v="0"/>
    <s v="SLvl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x v="0"/>
    <n v="1"/>
    <x v="1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</r>
  <r>
    <x v="261"/>
    <n v="60"/>
    <s v="RL"/>
    <n v="69"/>
    <n v="9588"/>
    <s v="Pave"/>
    <s v="NA"/>
    <s v="IR1"/>
    <s v="Lvl"/>
    <s v="AllPub"/>
    <s v="Inside"/>
    <s v="Gtl"/>
    <s v="CollgCr"/>
    <s v="Norm"/>
    <s v="Norm"/>
    <x v="0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x v="0"/>
    <n v="1"/>
    <x v="2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</r>
  <r>
    <x v="262"/>
    <n v="80"/>
    <s v="RL"/>
    <n v="88"/>
    <n v="8471"/>
    <s v="Pave"/>
    <s v="NA"/>
    <s v="IR1"/>
    <s v="Lvl"/>
    <s v="AllPub"/>
    <s v="Corner"/>
    <s v="Gtl"/>
    <s v="Sawyer"/>
    <s v="Norm"/>
    <s v="Norm"/>
    <x v="0"/>
    <s v="SLvl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x v="0"/>
    <n v="1"/>
    <x v="1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</r>
  <r>
    <x v="263"/>
    <n v="50"/>
    <s v="RM"/>
    <n v="50"/>
    <n v="5500"/>
    <s v="Pave"/>
    <s v="NA"/>
    <s v="Reg"/>
    <s v="Lvl"/>
    <s v="AllPub"/>
    <s v="Corner"/>
    <s v="Gtl"/>
    <s v="OldTown"/>
    <s v="Norm"/>
    <s v="Norm"/>
    <x v="0"/>
    <s v="1.5Fin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x v="0"/>
    <n v="1"/>
    <x v="1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</r>
  <r>
    <x v="264"/>
    <n v="30"/>
    <s v="RM"/>
    <n v="30"/>
    <n v="5232"/>
    <s v="Pave"/>
    <s v="Grvl"/>
    <s v="IR3"/>
    <s v="Bnk"/>
    <s v="AllPub"/>
    <s v="Inside"/>
    <s v="Gtl"/>
    <s v="OldTown"/>
    <s v="Artery"/>
    <s v="Norm"/>
    <x v="0"/>
    <s v="1Story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x v="3"/>
    <n v="1"/>
    <x v="1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</r>
  <r>
    <x v="265"/>
    <n v="20"/>
    <s v="RL"/>
    <n v="78"/>
    <n v="12090"/>
    <s v="Pave"/>
    <s v="NA"/>
    <s v="IR1"/>
    <s v="Lvl"/>
    <s v="AllPub"/>
    <s v="Inside"/>
    <s v="Gtl"/>
    <s v="NWAmes"/>
    <s v="Norm"/>
    <s v="Norm"/>
    <x v="0"/>
    <s v="1Story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x v="0"/>
    <n v="1"/>
    <x v="0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</r>
  <r>
    <x v="266"/>
    <n v="60"/>
    <s v="RL"/>
    <n v="70"/>
    <n v="11207"/>
    <s v="Pave"/>
    <s v="NA"/>
    <s v="IR1"/>
    <s v="HLS"/>
    <s v="AllPub"/>
    <s v="FR2"/>
    <s v="Gtl"/>
    <s v="Gilbert"/>
    <s v="Norm"/>
    <s v="Norm"/>
    <x v="0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x v="0"/>
    <n v="1"/>
    <x v="1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</r>
  <r>
    <x v="267"/>
    <n v="75"/>
    <s v="RL"/>
    <n v="60"/>
    <n v="8400"/>
    <s v="Pave"/>
    <s v="NA"/>
    <s v="Reg"/>
    <s v="Bnk"/>
    <s v="AllPub"/>
    <s v="Inside"/>
    <s v="Mod"/>
    <s v="SWISU"/>
    <s v="Norm"/>
    <s v="Norm"/>
    <x v="0"/>
    <s v="2.5Fin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x v="1"/>
    <n v="1"/>
    <x v="0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</r>
  <r>
    <x v="268"/>
    <n v="30"/>
    <s v="RM"/>
    <n v="71"/>
    <n v="6900"/>
    <s v="Pave"/>
    <s v="NA"/>
    <s v="Reg"/>
    <s v="Lvl"/>
    <s v="AllPub"/>
    <s v="Inside"/>
    <s v="Gtl"/>
    <s v="IDOTRR"/>
    <s v="Norm"/>
    <s v="Norm"/>
    <x v="0"/>
    <s v="1Story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x v="3"/>
    <n v="1"/>
    <x v="1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</r>
  <r>
    <x v="269"/>
    <n v="20"/>
    <s v="RL"/>
    <s v="NA"/>
    <n v="7917"/>
    <s v="Pave"/>
    <s v="NA"/>
    <s v="IR1"/>
    <s v="Lvl"/>
    <s v="AllPub"/>
    <s v="Corner"/>
    <s v="Gtl"/>
    <s v="Edwards"/>
    <s v="Norm"/>
    <s v="Norm"/>
    <x v="0"/>
    <s v="1Story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x v="0"/>
    <n v="1"/>
    <x v="1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</r>
  <r>
    <x v="270"/>
    <n v="60"/>
    <s v="FV"/>
    <n v="84"/>
    <n v="10728"/>
    <s v="Pave"/>
    <s v="NA"/>
    <s v="Reg"/>
    <s v="Lvl"/>
    <s v="AllPub"/>
    <s v="Inside"/>
    <s v="Gtl"/>
    <s v="Somerst"/>
    <s v="Norm"/>
    <s v="Norm"/>
    <x v="0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x v="0"/>
    <n v="1"/>
    <x v="0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</r>
  <r>
    <x v="271"/>
    <n v="20"/>
    <s v="RL"/>
    <n v="73"/>
    <n v="39104"/>
    <s v="Pave"/>
    <s v="NA"/>
    <s v="IR1"/>
    <s v="Low"/>
    <s v="AllPub"/>
    <s v="CulDSac"/>
    <s v="Sev"/>
    <s v="ClearCr"/>
    <s v="Norm"/>
    <s v="Norm"/>
    <x v="0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x v="3"/>
    <n v="1"/>
    <x v="1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</r>
  <r>
    <x v="272"/>
    <n v="60"/>
    <s v="RL"/>
    <n v="92"/>
    <n v="11764"/>
    <s v="Pave"/>
    <s v="NA"/>
    <s v="IR1"/>
    <s v="Lvl"/>
    <s v="AllPub"/>
    <s v="CulDSac"/>
    <s v="Gtl"/>
    <s v="NoRidge"/>
    <s v="Norm"/>
    <s v="Norm"/>
    <x v="0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x v="1"/>
    <n v="1"/>
    <x v="0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</r>
  <r>
    <x v="273"/>
    <n v="20"/>
    <s v="RL"/>
    <n v="80"/>
    <n v="9600"/>
    <s v="Pave"/>
    <s v="NA"/>
    <s v="Reg"/>
    <s v="Lvl"/>
    <s v="AllPub"/>
    <s v="Inside"/>
    <s v="Gtl"/>
    <s v="NAmes"/>
    <s v="Feedr"/>
    <s v="Norm"/>
    <x v="0"/>
    <s v="1Story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x v="0"/>
    <n v="1"/>
    <x v="1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</r>
  <r>
    <x v="274"/>
    <n v="20"/>
    <s v="RL"/>
    <n v="76"/>
    <n v="8314"/>
    <s v="Pave"/>
    <s v="NA"/>
    <s v="Reg"/>
    <s v="Lvl"/>
    <s v="AllPub"/>
    <s v="Corner"/>
    <s v="Gtl"/>
    <s v="Mitchel"/>
    <s v="Norm"/>
    <s v="Norm"/>
    <x v="0"/>
    <s v="1Story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x v="3"/>
    <n v="1"/>
    <x v="1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</r>
  <r>
    <x v="275"/>
    <n v="50"/>
    <s v="RL"/>
    <n v="55"/>
    <n v="7264"/>
    <s v="Pave"/>
    <s v="NA"/>
    <s v="Reg"/>
    <s v="Lvl"/>
    <s v="AllPub"/>
    <s v="Inside"/>
    <s v="Gtl"/>
    <s v="BrkSide"/>
    <s v="Norm"/>
    <s v="Norm"/>
    <x v="0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x v="0"/>
    <n v="1"/>
    <x v="2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</r>
  <r>
    <x v="276"/>
    <n v="20"/>
    <s v="RL"/>
    <n v="129"/>
    <n v="9196"/>
    <s v="Pave"/>
    <s v="NA"/>
    <s v="IR1"/>
    <s v="Lvl"/>
    <s v="AllPub"/>
    <s v="Inside"/>
    <s v="Gtl"/>
    <s v="Mitchel"/>
    <s v="Norm"/>
    <s v="Norm"/>
    <x v="0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x v="0"/>
    <n v="1"/>
    <x v="0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</r>
  <r>
    <x v="277"/>
    <n v="20"/>
    <s v="RL"/>
    <n v="140"/>
    <n v="19138"/>
    <s v="Pave"/>
    <s v="NA"/>
    <s v="Reg"/>
    <s v="Lvl"/>
    <s v="AllPub"/>
    <s v="Corner"/>
    <s v="Gtl"/>
    <s v="Gilbert"/>
    <s v="Norm"/>
    <s v="Norm"/>
    <x v="0"/>
    <s v="1Story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x v="3"/>
    <n v="1"/>
    <x v="1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</r>
  <r>
    <x v="278"/>
    <n v="20"/>
    <s v="RL"/>
    <n v="107"/>
    <n v="14450"/>
    <s v="Pave"/>
    <s v="NA"/>
    <s v="Reg"/>
    <s v="Lvl"/>
    <s v="AllPub"/>
    <s v="Inside"/>
    <s v="Gtl"/>
    <s v="NridgHt"/>
    <s v="Norm"/>
    <s v="Norm"/>
    <x v="0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x v="0"/>
    <n v="1"/>
    <x v="2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</r>
  <r>
    <x v="279"/>
    <n v="60"/>
    <s v="RL"/>
    <n v="83"/>
    <n v="10005"/>
    <s v="Pave"/>
    <s v="NA"/>
    <s v="Reg"/>
    <s v="Lvl"/>
    <s v="AllPub"/>
    <s v="Inside"/>
    <s v="Gtl"/>
    <s v="ClearCr"/>
    <s v="Norm"/>
    <s v="Norm"/>
    <x v="0"/>
    <s v="2Story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x v="1"/>
    <n v="1"/>
    <x v="1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</r>
  <r>
    <x v="280"/>
    <n v="60"/>
    <s v="RL"/>
    <n v="82"/>
    <n v="11287"/>
    <s v="Pave"/>
    <s v="NA"/>
    <s v="Reg"/>
    <s v="Lvl"/>
    <s v="AllPub"/>
    <s v="Inside"/>
    <s v="Gtl"/>
    <s v="SawyerW"/>
    <s v="Norm"/>
    <s v="Norm"/>
    <x v="0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x v="0"/>
    <n v="1"/>
    <x v="0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</r>
  <r>
    <x v="281"/>
    <n v="20"/>
    <s v="FV"/>
    <n v="60"/>
    <n v="7200"/>
    <s v="Pave"/>
    <s v="Pave"/>
    <s v="Reg"/>
    <s v="Lvl"/>
    <s v="AllPub"/>
    <s v="Inside"/>
    <s v="Gtl"/>
    <s v="Somerst"/>
    <s v="Norm"/>
    <s v="Norm"/>
    <x v="0"/>
    <s v="1Story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x v="3"/>
    <n v="1"/>
    <x v="0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</r>
  <r>
    <x v="282"/>
    <n v="120"/>
    <s v="RL"/>
    <n v="34"/>
    <n v="5063"/>
    <s v="Pave"/>
    <s v="NA"/>
    <s v="Reg"/>
    <s v="Lvl"/>
    <s v="AllPub"/>
    <s v="Inside"/>
    <s v="Gtl"/>
    <s v="NridgHt"/>
    <s v="Norm"/>
    <s v="Norm"/>
    <x v="4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x v="3"/>
    <n v="1"/>
    <x v="0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</r>
  <r>
    <x v="283"/>
    <n v="20"/>
    <s v="RL"/>
    <n v="74"/>
    <n v="9612"/>
    <s v="Pave"/>
    <s v="NA"/>
    <s v="Reg"/>
    <s v="Lvl"/>
    <s v="AllPub"/>
    <s v="Inside"/>
    <s v="Gtl"/>
    <s v="Somerst"/>
    <s v="Feedr"/>
    <s v="Norm"/>
    <x v="0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x v="0"/>
    <n v="1"/>
    <x v="0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</r>
  <r>
    <x v="284"/>
    <n v="120"/>
    <s v="RL"/>
    <n v="50"/>
    <n v="8012"/>
    <s v="Pave"/>
    <s v="NA"/>
    <s v="Reg"/>
    <s v="Lvl"/>
    <s v="AllPub"/>
    <s v="Inside"/>
    <s v="Gtl"/>
    <s v="SawyerW"/>
    <s v="Norm"/>
    <s v="Norm"/>
    <x v="3"/>
    <s v="1Story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x v="3"/>
    <n v="1"/>
    <x v="0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</r>
  <r>
    <x v="285"/>
    <n v="160"/>
    <s v="FV"/>
    <n v="35"/>
    <n v="4251"/>
    <s v="Pave"/>
    <s v="Pave"/>
    <s v="IR1"/>
    <s v="Lvl"/>
    <s v="AllPub"/>
    <s v="Inside"/>
    <s v="Gtl"/>
    <s v="Somerst"/>
    <s v="Norm"/>
    <s v="Norm"/>
    <x v="3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x v="3"/>
    <n v="1"/>
    <x v="0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</r>
  <r>
    <x v="286"/>
    <n v="50"/>
    <s v="RL"/>
    <n v="77"/>
    <n v="9786"/>
    <s v="Pave"/>
    <s v="NA"/>
    <s v="IR1"/>
    <s v="Bnk"/>
    <s v="AllPub"/>
    <s v="Inside"/>
    <s v="Gtl"/>
    <s v="NAmes"/>
    <s v="Norm"/>
    <s v="Norm"/>
    <x v="0"/>
    <s v="1.5Fin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x v="0"/>
    <n v="1"/>
    <x v="0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</r>
  <r>
    <x v="287"/>
    <n v="20"/>
    <s v="RL"/>
    <s v="NA"/>
    <n v="8125"/>
    <s v="Pave"/>
    <s v="NA"/>
    <s v="IR1"/>
    <s v="Lvl"/>
    <s v="AllPub"/>
    <s v="Corner"/>
    <s v="Gtl"/>
    <s v="NAmes"/>
    <s v="Norm"/>
    <s v="Norm"/>
    <x v="0"/>
    <s v="1Story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x v="0"/>
    <n v="1"/>
    <x v="1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</r>
  <r>
    <x v="288"/>
    <n v="20"/>
    <s v="RL"/>
    <s v="NA"/>
    <n v="9819"/>
    <s v="Pave"/>
    <s v="NA"/>
    <s v="IR1"/>
    <s v="Lvl"/>
    <s v="AllPub"/>
    <s v="Inside"/>
    <s v="Gtl"/>
    <s v="Sawyer"/>
    <s v="Norm"/>
    <s v="Norm"/>
    <x v="0"/>
    <s v="1Story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x v="0"/>
    <n v="1"/>
    <x v="1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</r>
  <r>
    <x v="289"/>
    <n v="70"/>
    <s v="RL"/>
    <n v="60"/>
    <n v="8730"/>
    <s v="Pave"/>
    <s v="NA"/>
    <s v="Reg"/>
    <s v="Lvl"/>
    <s v="AllPub"/>
    <s v="Inside"/>
    <s v="Gtl"/>
    <s v="BrkSide"/>
    <s v="RRAn"/>
    <s v="Norm"/>
    <x v="0"/>
    <s v="2Story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x v="0"/>
    <n v="1"/>
    <x v="1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</r>
  <r>
    <x v="290"/>
    <n v="60"/>
    <s v="RL"/>
    <n v="120"/>
    <n v="15611"/>
    <s v="Pave"/>
    <s v="NA"/>
    <s v="Reg"/>
    <s v="Lvl"/>
    <s v="AllPub"/>
    <s v="Inside"/>
    <s v="Gtl"/>
    <s v="CollgCr"/>
    <s v="Norm"/>
    <s v="Norm"/>
    <x v="0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x v="0"/>
    <n v="1"/>
    <x v="0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</r>
  <r>
    <x v="291"/>
    <n v="190"/>
    <s v="RL"/>
    <n v="55"/>
    <n v="5687"/>
    <s v="Pave"/>
    <s v="Grvl"/>
    <s v="Reg"/>
    <s v="Bnk"/>
    <s v="AllPub"/>
    <s v="Inside"/>
    <s v="Gtl"/>
    <s v="SWISU"/>
    <s v="Norm"/>
    <s v="Norm"/>
    <x v="1"/>
    <s v="2Story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x v="6"/>
    <n v="1"/>
    <x v="3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</r>
  <r>
    <x v="292"/>
    <n v="50"/>
    <s v="RL"/>
    <n v="60"/>
    <n v="11409"/>
    <s v="Pave"/>
    <s v="NA"/>
    <s v="Reg"/>
    <s v="Lvl"/>
    <s v="AllPub"/>
    <s v="Inside"/>
    <s v="Gtl"/>
    <s v="Edwards"/>
    <s v="Norm"/>
    <s v="Norm"/>
    <x v="0"/>
    <s v="1.5Fin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x v="0"/>
    <n v="1"/>
    <x v="1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</r>
  <r>
    <x v="293"/>
    <n v="60"/>
    <s v="RL"/>
    <s v="NA"/>
    <n v="16659"/>
    <s v="Pave"/>
    <s v="NA"/>
    <s v="IR1"/>
    <s v="Lvl"/>
    <s v="AllPub"/>
    <s v="Corner"/>
    <s v="Gtl"/>
    <s v="NWAmes"/>
    <s v="PosA"/>
    <s v="Norm"/>
    <x v="0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x v="0"/>
    <n v="1"/>
    <x v="0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</r>
  <r>
    <x v="294"/>
    <n v="20"/>
    <s v="RL"/>
    <n v="80"/>
    <n v="9600"/>
    <s v="Pave"/>
    <s v="NA"/>
    <s v="Reg"/>
    <s v="Lvl"/>
    <s v="AllPub"/>
    <s v="Inside"/>
    <s v="Gtl"/>
    <s v="NAmes"/>
    <s v="Norm"/>
    <s v="Norm"/>
    <x v="0"/>
    <s v="1Story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x v="0"/>
    <n v="1"/>
    <x v="1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</r>
  <r>
    <x v="295"/>
    <n v="80"/>
    <s v="RL"/>
    <n v="37"/>
    <n v="7937"/>
    <s v="Pave"/>
    <s v="NA"/>
    <s v="IR1"/>
    <s v="Lvl"/>
    <s v="AllPub"/>
    <s v="CulDSac"/>
    <s v="Gtl"/>
    <s v="Mitchel"/>
    <s v="Norm"/>
    <s v="Norm"/>
    <x v="0"/>
    <s v="SLvl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x v="0"/>
    <n v="1"/>
    <x v="1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</r>
  <r>
    <x v="296"/>
    <n v="50"/>
    <s v="RM"/>
    <n v="75"/>
    <n v="13710"/>
    <s v="Pave"/>
    <s v="NA"/>
    <s v="Reg"/>
    <s v="Lvl"/>
    <s v="AllPub"/>
    <s v="Inside"/>
    <s v="Gtl"/>
    <s v="IDOTRR"/>
    <s v="Norm"/>
    <s v="Norm"/>
    <x v="0"/>
    <s v="1.5Fin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x v="1"/>
    <n v="1"/>
    <x v="1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</r>
  <r>
    <x v="297"/>
    <n v="60"/>
    <s v="FV"/>
    <n v="66"/>
    <n v="7399"/>
    <s v="Pave"/>
    <s v="Pave"/>
    <s v="IR1"/>
    <s v="Lvl"/>
    <s v="AllPub"/>
    <s v="Inside"/>
    <s v="Gtl"/>
    <s v="Somerst"/>
    <s v="Norm"/>
    <s v="Norm"/>
    <x v="0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x v="0"/>
    <n v="1"/>
    <x v="0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</r>
  <r>
    <x v="298"/>
    <n v="60"/>
    <s v="RL"/>
    <n v="90"/>
    <n v="11700"/>
    <s v="Pave"/>
    <s v="NA"/>
    <s v="Reg"/>
    <s v="Lvl"/>
    <s v="AllPub"/>
    <s v="Inside"/>
    <s v="Gtl"/>
    <s v="NWAmes"/>
    <s v="Norm"/>
    <s v="Norm"/>
    <x v="0"/>
    <s v="2Story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x v="0"/>
    <n v="1"/>
    <x v="1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</r>
  <r>
    <x v="299"/>
    <n v="20"/>
    <s v="RL"/>
    <n v="80"/>
    <n v="14000"/>
    <s v="Pave"/>
    <s v="NA"/>
    <s v="Reg"/>
    <s v="Lvl"/>
    <s v="AllPub"/>
    <s v="Inside"/>
    <s v="Gtl"/>
    <s v="Crawfor"/>
    <s v="Norm"/>
    <s v="Norm"/>
    <x v="0"/>
    <s v="1Story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x v="0"/>
    <n v="1"/>
    <x v="0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</r>
  <r>
    <x v="300"/>
    <n v="190"/>
    <s v="RL"/>
    <n v="90"/>
    <n v="15750"/>
    <s v="Pave"/>
    <s v="NA"/>
    <s v="Reg"/>
    <s v="Lvl"/>
    <s v="AllPub"/>
    <s v="Corner"/>
    <s v="Gtl"/>
    <s v="Crawfor"/>
    <s v="Norm"/>
    <s v="Norm"/>
    <x v="1"/>
    <s v="1Story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x v="3"/>
    <n v="1"/>
    <x v="1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</r>
  <r>
    <x v="301"/>
    <n v="60"/>
    <s v="RL"/>
    <n v="66"/>
    <n v="16226"/>
    <s v="Pave"/>
    <s v="NA"/>
    <s v="IR3"/>
    <s v="Lvl"/>
    <s v="AllPub"/>
    <s v="Inside"/>
    <s v="Gtl"/>
    <s v="CollgCr"/>
    <s v="Norm"/>
    <s v="Norm"/>
    <x v="0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x v="1"/>
    <n v="1"/>
    <x v="0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</r>
  <r>
    <x v="302"/>
    <n v="20"/>
    <s v="RL"/>
    <n v="118"/>
    <n v="13704"/>
    <s v="Pave"/>
    <s v="NA"/>
    <s v="IR1"/>
    <s v="Lvl"/>
    <s v="AllPub"/>
    <s v="Corner"/>
    <s v="Gtl"/>
    <s v="CollgCr"/>
    <s v="Norm"/>
    <s v="Norm"/>
    <x v="0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x v="0"/>
    <n v="1"/>
    <x v="0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</r>
  <r>
    <x v="303"/>
    <n v="20"/>
    <s v="RL"/>
    <n v="70"/>
    <n v="9800"/>
    <s v="Pave"/>
    <s v="NA"/>
    <s v="Reg"/>
    <s v="Lvl"/>
    <s v="AllPub"/>
    <s v="Corner"/>
    <s v="Gtl"/>
    <s v="CollgCr"/>
    <s v="Norm"/>
    <s v="Norm"/>
    <x v="0"/>
    <s v="1Story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x v="0"/>
    <n v="1"/>
    <x v="1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</r>
  <r>
    <x v="304"/>
    <n v="75"/>
    <s v="RM"/>
    <n v="87"/>
    <n v="18386"/>
    <s v="Pave"/>
    <s v="NA"/>
    <s v="Reg"/>
    <s v="Lvl"/>
    <s v="AllPub"/>
    <s v="Inside"/>
    <s v="Gtl"/>
    <s v="OldTown"/>
    <s v="Norm"/>
    <s v="Norm"/>
    <x v="0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x v="0"/>
    <n v="1"/>
    <x v="0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</r>
  <r>
    <x v="305"/>
    <n v="20"/>
    <s v="RL"/>
    <n v="80"/>
    <n v="10386"/>
    <s v="Pave"/>
    <s v="NA"/>
    <s v="Reg"/>
    <s v="Lvl"/>
    <s v="AllPub"/>
    <s v="Inside"/>
    <s v="Gtl"/>
    <s v="CollgCr"/>
    <s v="Norm"/>
    <s v="Norm"/>
    <x v="0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x v="0"/>
    <n v="1"/>
    <x v="0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</r>
  <r>
    <x v="306"/>
    <n v="60"/>
    <s v="RL"/>
    <n v="116"/>
    <n v="13474"/>
    <s v="Pave"/>
    <s v="NA"/>
    <s v="Reg"/>
    <s v="Lvl"/>
    <s v="AllPub"/>
    <s v="Inside"/>
    <s v="Gtl"/>
    <s v="SawyerW"/>
    <s v="Feedr"/>
    <s v="Norm"/>
    <x v="0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x v="1"/>
    <n v="1"/>
    <x v="0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</r>
  <r>
    <x v="307"/>
    <n v="50"/>
    <s v="RM"/>
    <s v="NA"/>
    <n v="7920"/>
    <s v="Pave"/>
    <s v="Grvl"/>
    <s v="IR1"/>
    <s v="Lvl"/>
    <s v="AllPub"/>
    <s v="Inside"/>
    <s v="Gtl"/>
    <s v="IDOTRR"/>
    <s v="Artery"/>
    <s v="Norm"/>
    <x v="0"/>
    <s v="1.5Fin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x v="0"/>
    <n v="1"/>
    <x v="3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</r>
  <r>
    <x v="308"/>
    <n v="30"/>
    <s v="RL"/>
    <s v="NA"/>
    <n v="12342"/>
    <s v="Pave"/>
    <s v="NA"/>
    <s v="IR1"/>
    <s v="Lvl"/>
    <s v="AllPub"/>
    <s v="Inside"/>
    <s v="Gtl"/>
    <s v="Edwards"/>
    <s v="Norm"/>
    <s v="Norm"/>
    <x v="0"/>
    <s v="1Story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x v="2"/>
    <n v="1"/>
    <x v="1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</r>
  <r>
    <x v="309"/>
    <n v="20"/>
    <s v="RL"/>
    <n v="90"/>
    <n v="12378"/>
    <s v="Pave"/>
    <s v="NA"/>
    <s v="IR1"/>
    <s v="Lvl"/>
    <s v="AllPub"/>
    <s v="Inside"/>
    <s v="Gtl"/>
    <s v="NridgHt"/>
    <s v="Norm"/>
    <s v="Norm"/>
    <x v="0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x v="0"/>
    <n v="1"/>
    <x v="2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</r>
  <r>
    <x v="310"/>
    <n v="60"/>
    <s v="RL"/>
    <s v="NA"/>
    <n v="7685"/>
    <s v="Pave"/>
    <s v="NA"/>
    <s v="IR1"/>
    <s v="Lvl"/>
    <s v="AllPub"/>
    <s v="Inside"/>
    <s v="Gtl"/>
    <s v="Gilbert"/>
    <s v="Norm"/>
    <s v="Norm"/>
    <x v="0"/>
    <s v="2Story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x v="0"/>
    <n v="1"/>
    <x v="0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</r>
  <r>
    <x v="311"/>
    <n v="20"/>
    <s v="RL"/>
    <n v="50"/>
    <n v="8000"/>
    <s v="Pave"/>
    <s v="NA"/>
    <s v="Reg"/>
    <s v="Lvl"/>
    <s v="AllPub"/>
    <s v="Inside"/>
    <s v="Gtl"/>
    <s v="NAmes"/>
    <s v="Norm"/>
    <s v="Norm"/>
    <x v="0"/>
    <s v="1Story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x v="3"/>
    <n v="1"/>
    <x v="1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</r>
  <r>
    <x v="312"/>
    <n v="190"/>
    <s v="RM"/>
    <n v="65"/>
    <n v="7800"/>
    <s v="Pave"/>
    <s v="NA"/>
    <s v="Reg"/>
    <s v="Lvl"/>
    <s v="AllPub"/>
    <s v="Inside"/>
    <s v="Gtl"/>
    <s v="OldTown"/>
    <s v="Artery"/>
    <s v="Norm"/>
    <x v="1"/>
    <s v="1.5Fin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x v="0"/>
    <n v="1"/>
    <x v="1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</r>
  <r>
    <x v="313"/>
    <n v="20"/>
    <s v="RL"/>
    <n v="150"/>
    <n v="215245"/>
    <s v="Pave"/>
    <s v="NA"/>
    <s v="IR3"/>
    <s v="Low"/>
    <s v="AllPub"/>
    <s v="Inside"/>
    <s v="Sev"/>
    <s v="Timber"/>
    <s v="Norm"/>
    <s v="Norm"/>
    <x v="0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x v="0"/>
    <n v="1"/>
    <x v="1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</r>
  <r>
    <x v="314"/>
    <n v="70"/>
    <s v="RM"/>
    <n v="60"/>
    <n v="9600"/>
    <s v="Pave"/>
    <s v="Grvl"/>
    <s v="Reg"/>
    <s v="Lvl"/>
    <s v="AllPub"/>
    <s v="Inside"/>
    <s v="Gtl"/>
    <s v="OldTown"/>
    <s v="Norm"/>
    <s v="Norm"/>
    <x v="0"/>
    <s v="2Story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x v="0"/>
    <n v="1"/>
    <x v="2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</r>
  <r>
    <x v="315"/>
    <n v="60"/>
    <s v="RL"/>
    <n v="71"/>
    <n v="7795"/>
    <s v="Pave"/>
    <s v="NA"/>
    <s v="IR1"/>
    <s v="Lvl"/>
    <s v="AllPub"/>
    <s v="Inside"/>
    <s v="Gtl"/>
    <s v="Gilbert"/>
    <s v="Norm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x v="0"/>
    <n v="1"/>
    <x v="0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</r>
  <r>
    <x v="316"/>
    <n v="60"/>
    <s v="RL"/>
    <n v="94"/>
    <n v="13005"/>
    <s v="Pave"/>
    <s v="NA"/>
    <s v="IR1"/>
    <s v="Lvl"/>
    <s v="AllPub"/>
    <s v="Corner"/>
    <s v="Gtl"/>
    <s v="NWAmes"/>
    <s v="Norm"/>
    <s v="Norm"/>
    <x v="0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x v="1"/>
    <n v="1"/>
    <x v="2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</r>
  <r>
    <x v="317"/>
    <n v="60"/>
    <s v="FV"/>
    <n v="75"/>
    <n v="9000"/>
    <s v="Pave"/>
    <s v="NA"/>
    <s v="Reg"/>
    <s v="Lvl"/>
    <s v="AllPub"/>
    <s v="Inside"/>
    <s v="Gtl"/>
    <s v="Somerst"/>
    <s v="Norm"/>
    <s v="Norm"/>
    <x v="0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x v="0"/>
    <n v="1"/>
    <x v="0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</r>
  <r>
    <x v="318"/>
    <n v="60"/>
    <s v="RL"/>
    <n v="90"/>
    <n v="9900"/>
    <s v="Pave"/>
    <s v="NA"/>
    <s v="Reg"/>
    <s v="Low"/>
    <s v="AllPub"/>
    <s v="Inside"/>
    <s v="Mod"/>
    <s v="NoRidge"/>
    <s v="Norm"/>
    <s v="Norm"/>
    <x v="0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x v="1"/>
    <n v="1"/>
    <x v="0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</r>
  <r>
    <x v="319"/>
    <n v="80"/>
    <s v="RL"/>
    <s v="NA"/>
    <n v="14115"/>
    <s v="Pave"/>
    <s v="NA"/>
    <s v="Reg"/>
    <s v="Lvl"/>
    <s v="AllPub"/>
    <s v="Inside"/>
    <s v="Gtl"/>
    <s v="NWAmes"/>
    <s v="Norm"/>
    <s v="Norm"/>
    <x v="0"/>
    <s v="SLvl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x v="0"/>
    <n v="1"/>
    <x v="1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</r>
  <r>
    <x v="320"/>
    <n v="60"/>
    <s v="RL"/>
    <n v="111"/>
    <n v="16259"/>
    <s v="Pave"/>
    <s v="NA"/>
    <s v="Reg"/>
    <s v="Lvl"/>
    <s v="AllPub"/>
    <s v="Corner"/>
    <s v="Gtl"/>
    <s v="NridgHt"/>
    <s v="Norm"/>
    <s v="Norm"/>
    <x v="0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x v="1"/>
    <n v="1"/>
    <x v="0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</r>
  <r>
    <x v="321"/>
    <n v="60"/>
    <s v="RL"/>
    <n v="99"/>
    <n v="12099"/>
    <s v="Pave"/>
    <s v="NA"/>
    <s v="IR1"/>
    <s v="Lvl"/>
    <s v="AllPub"/>
    <s v="Inside"/>
    <s v="Gtl"/>
    <s v="NridgHt"/>
    <s v="Norm"/>
    <s v="Norm"/>
    <x v="0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x v="1"/>
    <n v="1"/>
    <x v="0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</r>
  <r>
    <x v="322"/>
    <n v="60"/>
    <s v="RL"/>
    <n v="86"/>
    <n v="10380"/>
    <s v="Pave"/>
    <s v="NA"/>
    <s v="IR1"/>
    <s v="Lvl"/>
    <s v="AllPub"/>
    <s v="Inside"/>
    <s v="Gtl"/>
    <s v="SawyerW"/>
    <s v="Norm"/>
    <s v="Norm"/>
    <x v="0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x v="1"/>
    <n v="1"/>
    <x v="0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</r>
  <r>
    <x v="323"/>
    <n v="20"/>
    <s v="RM"/>
    <n v="49"/>
    <n v="5820"/>
    <s v="Pave"/>
    <s v="NA"/>
    <s v="Reg"/>
    <s v="Lvl"/>
    <s v="AllPub"/>
    <s v="Inside"/>
    <s v="Gtl"/>
    <s v="OldTown"/>
    <s v="Norm"/>
    <s v="Norm"/>
    <x v="0"/>
    <s v="1Story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x v="0"/>
    <n v="1"/>
    <x v="1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</r>
  <r>
    <x v="324"/>
    <n v="80"/>
    <s v="RL"/>
    <n v="96"/>
    <n v="11275"/>
    <s v="Pave"/>
    <s v="NA"/>
    <s v="Reg"/>
    <s v="Lvl"/>
    <s v="AllPub"/>
    <s v="Corner"/>
    <s v="Gtl"/>
    <s v="NAmes"/>
    <s v="PosN"/>
    <s v="Norm"/>
    <x v="0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x v="5"/>
    <n v="1"/>
    <x v="0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</r>
  <r>
    <x v="325"/>
    <n v="45"/>
    <s v="RM"/>
    <n v="50"/>
    <n v="5000"/>
    <s v="Pave"/>
    <s v="NA"/>
    <s v="Reg"/>
    <s v="Lvl"/>
    <s v="AllPub"/>
    <s v="Inside"/>
    <s v="Gtl"/>
    <s v="IDOTRR"/>
    <s v="RRAe"/>
    <s v="Norm"/>
    <x v="0"/>
    <s v="1.5Unf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x v="3"/>
    <n v="1"/>
    <x v="1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</r>
  <r>
    <x v="326"/>
    <n v="120"/>
    <s v="RL"/>
    <n v="32"/>
    <n v="10846"/>
    <s v="Pave"/>
    <s v="NA"/>
    <s v="IR1"/>
    <s v="Lvl"/>
    <s v="AllPub"/>
    <s v="CulDSac"/>
    <s v="Gtl"/>
    <s v="Veenker"/>
    <s v="Norm"/>
    <s v="Norm"/>
    <x v="3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x v="2"/>
    <n v="1"/>
    <x v="0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</r>
  <r>
    <x v="327"/>
    <n v="20"/>
    <s v="RL"/>
    <n v="80"/>
    <n v="11600"/>
    <s v="Pave"/>
    <s v="NA"/>
    <s v="Reg"/>
    <s v="Lvl"/>
    <s v="AllPub"/>
    <s v="Inside"/>
    <s v="Gtl"/>
    <s v="NAmes"/>
    <s v="Norm"/>
    <s v="Norm"/>
    <x v="0"/>
    <s v="1Story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x v="0"/>
    <n v="1"/>
    <x v="1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</r>
  <r>
    <x v="328"/>
    <n v="75"/>
    <s v="RL"/>
    <s v="NA"/>
    <n v="11888"/>
    <s v="Pave"/>
    <s v="Pave"/>
    <s v="IR1"/>
    <s v="Bnk"/>
    <s v="AllPub"/>
    <s v="Inside"/>
    <s v="Gtl"/>
    <s v="BrkSide"/>
    <s v="PosN"/>
    <s v="Norm"/>
    <x v="0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x v="5"/>
    <n v="1"/>
    <x v="0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</r>
  <r>
    <x v="329"/>
    <n v="70"/>
    <s v="RM"/>
    <n v="60"/>
    <n v="6402"/>
    <s v="Pave"/>
    <s v="NA"/>
    <s v="Reg"/>
    <s v="Lvl"/>
    <s v="AllPub"/>
    <s v="Corner"/>
    <s v="Gtl"/>
    <s v="IDOTRR"/>
    <s v="Norm"/>
    <s v="Norm"/>
    <x v="0"/>
    <s v="2Story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x v="0"/>
    <n v="1"/>
    <x v="1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</r>
  <r>
    <x v="330"/>
    <n v="90"/>
    <s v="RL"/>
    <s v="NA"/>
    <n v="10624"/>
    <s v="Pave"/>
    <s v="NA"/>
    <s v="IR1"/>
    <s v="Lvl"/>
    <s v="AllPub"/>
    <s v="Inside"/>
    <s v="Gtl"/>
    <s v="NAmes"/>
    <s v="Norm"/>
    <s v="Norm"/>
    <x v="2"/>
    <s v="1Story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x v="6"/>
    <n v="2"/>
    <x v="1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</r>
  <r>
    <x v="331"/>
    <n v="20"/>
    <s v="RL"/>
    <n v="70"/>
    <n v="8176"/>
    <s v="Pave"/>
    <s v="NA"/>
    <s v="Reg"/>
    <s v="Lvl"/>
    <s v="AllPub"/>
    <s v="Inside"/>
    <s v="Gtl"/>
    <s v="NAmes"/>
    <s v="Norm"/>
    <s v="Norm"/>
    <x v="0"/>
    <s v="1Story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x v="0"/>
    <n v="1"/>
    <x v="1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</r>
  <r>
    <x v="332"/>
    <n v="20"/>
    <s v="RL"/>
    <n v="85"/>
    <n v="10655"/>
    <s v="Pave"/>
    <s v="NA"/>
    <s v="IR1"/>
    <s v="Lvl"/>
    <s v="AllPub"/>
    <s v="Inside"/>
    <s v="Gtl"/>
    <s v="NridgHt"/>
    <s v="Norm"/>
    <s v="Norm"/>
    <x v="0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x v="0"/>
    <n v="1"/>
    <x v="0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</r>
  <r>
    <x v="333"/>
    <n v="120"/>
    <s v="RM"/>
    <n v="59"/>
    <n v="8198"/>
    <s v="Pave"/>
    <s v="NA"/>
    <s v="Reg"/>
    <s v="Lvl"/>
    <s v="AllPub"/>
    <s v="FR3"/>
    <s v="Gtl"/>
    <s v="NridgHt"/>
    <s v="Norm"/>
    <s v="Norm"/>
    <x v="3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x v="3"/>
    <n v="1"/>
    <x v="0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</r>
  <r>
    <x v="334"/>
    <n v="60"/>
    <s v="RL"/>
    <n v="59"/>
    <n v="9042"/>
    <s v="Pave"/>
    <s v="NA"/>
    <s v="IR1"/>
    <s v="Lvl"/>
    <s v="AllPub"/>
    <s v="Inside"/>
    <s v="Gtl"/>
    <s v="Gilbert"/>
    <s v="Norm"/>
    <s v="Norm"/>
    <x v="0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x v="0"/>
    <n v="1"/>
    <x v="1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</r>
  <r>
    <x v="335"/>
    <n v="190"/>
    <s v="RL"/>
    <s v="NA"/>
    <n v="164660"/>
    <s v="Grvl"/>
    <s v="NA"/>
    <s v="IR1"/>
    <s v="HLS"/>
    <s v="AllPub"/>
    <s v="Corner"/>
    <s v="Sev"/>
    <s v="Timber"/>
    <s v="Norm"/>
    <s v="Norm"/>
    <x v="1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x v="0"/>
    <n v="1"/>
    <x v="1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</r>
  <r>
    <x v="336"/>
    <n v="20"/>
    <s v="RL"/>
    <n v="86"/>
    <n v="14157"/>
    <s v="Pave"/>
    <s v="NA"/>
    <s v="IR1"/>
    <s v="HLS"/>
    <s v="AllPub"/>
    <s v="Corner"/>
    <s v="Gtl"/>
    <s v="StoneBr"/>
    <s v="Norm"/>
    <s v="Norm"/>
    <x v="0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x v="0"/>
    <n v="1"/>
    <x v="0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</r>
  <r>
    <x v="337"/>
    <n v="20"/>
    <s v="RL"/>
    <n v="70"/>
    <n v="9135"/>
    <s v="Pave"/>
    <s v="NA"/>
    <s v="Reg"/>
    <s v="Lvl"/>
    <s v="AllPub"/>
    <s v="Inside"/>
    <s v="Gtl"/>
    <s v="CollgCr"/>
    <s v="Norm"/>
    <s v="Norm"/>
    <x v="0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x v="0"/>
    <n v="1"/>
    <x v="0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</r>
  <r>
    <x v="338"/>
    <n v="20"/>
    <s v="RL"/>
    <n v="91"/>
    <n v="14145"/>
    <s v="Pave"/>
    <s v="NA"/>
    <s v="Reg"/>
    <s v="Lvl"/>
    <s v="AllPub"/>
    <s v="Corner"/>
    <s v="Gtl"/>
    <s v="NWAmes"/>
    <s v="Norm"/>
    <s v="Norm"/>
    <x v="0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x v="0"/>
    <n v="1"/>
    <x v="0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</r>
  <r>
    <x v="339"/>
    <n v="20"/>
    <s v="RL"/>
    <n v="66"/>
    <n v="12400"/>
    <s v="Pave"/>
    <s v="NA"/>
    <s v="IR1"/>
    <s v="Lvl"/>
    <s v="AllPub"/>
    <s v="Inside"/>
    <s v="Gtl"/>
    <s v="NAmes"/>
    <s v="Feedr"/>
    <s v="Norm"/>
    <x v="0"/>
    <s v="1Story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x v="0"/>
    <n v="1"/>
    <x v="1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</r>
  <r>
    <x v="340"/>
    <n v="60"/>
    <s v="RL"/>
    <n v="85"/>
    <n v="14191"/>
    <s v="Pave"/>
    <s v="NA"/>
    <s v="Reg"/>
    <s v="Lvl"/>
    <s v="AllPub"/>
    <s v="Inside"/>
    <s v="Gtl"/>
    <s v="Timber"/>
    <s v="Norm"/>
    <s v="Norm"/>
    <x v="0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x v="1"/>
    <n v="1"/>
    <x v="0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</r>
  <r>
    <x v="341"/>
    <n v="20"/>
    <s v="RH"/>
    <n v="60"/>
    <n v="8400"/>
    <s v="Pave"/>
    <s v="NA"/>
    <s v="Reg"/>
    <s v="Lvl"/>
    <s v="AllPub"/>
    <s v="Inside"/>
    <s v="Gtl"/>
    <s v="SawyerW"/>
    <s v="Feedr"/>
    <s v="Norm"/>
    <x v="0"/>
    <s v="1Story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x v="3"/>
    <n v="1"/>
    <x v="1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</r>
  <r>
    <x v="342"/>
    <n v="90"/>
    <s v="RL"/>
    <s v="NA"/>
    <n v="8544"/>
    <s v="Pave"/>
    <s v="NA"/>
    <s v="Reg"/>
    <s v="Lvl"/>
    <s v="AllPub"/>
    <s v="Inside"/>
    <s v="Gtl"/>
    <s v="NAmes"/>
    <s v="Norm"/>
    <s v="Norm"/>
    <x v="2"/>
    <s v="1Story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x v="3"/>
    <n v="2"/>
    <x v="1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</r>
  <r>
    <x v="343"/>
    <n v="120"/>
    <s v="RL"/>
    <n v="63"/>
    <n v="8849"/>
    <s v="Pave"/>
    <s v="NA"/>
    <s v="IR1"/>
    <s v="Lvl"/>
    <s v="AllPub"/>
    <s v="Inside"/>
    <s v="Gtl"/>
    <s v="NridgHt"/>
    <s v="Norm"/>
    <s v="Norm"/>
    <x v="3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x v="3"/>
    <n v="1"/>
    <x v="2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</r>
  <r>
    <x v="344"/>
    <n v="160"/>
    <s v="RM"/>
    <n v="36"/>
    <n v="2592"/>
    <s v="Pave"/>
    <s v="NA"/>
    <s v="Reg"/>
    <s v="Lvl"/>
    <s v="AllPub"/>
    <s v="Inside"/>
    <s v="Gtl"/>
    <s v="MeadowV"/>
    <s v="Norm"/>
    <s v="Norm"/>
    <x v="3"/>
    <s v="2Story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x v="0"/>
    <n v="1"/>
    <x v="1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</r>
  <r>
    <x v="345"/>
    <n v="50"/>
    <s v="RL"/>
    <n v="65"/>
    <n v="6435"/>
    <s v="Pave"/>
    <s v="NA"/>
    <s v="Reg"/>
    <s v="Lvl"/>
    <s v="AllPub"/>
    <s v="Inside"/>
    <s v="Gtl"/>
    <s v="BrkSide"/>
    <s v="RRAn"/>
    <s v="Norm"/>
    <x v="0"/>
    <s v="1.5Fin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x v="0"/>
    <n v="1"/>
    <x v="3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</r>
  <r>
    <x v="346"/>
    <n v="20"/>
    <s v="RL"/>
    <s v="NA"/>
    <n v="12772"/>
    <s v="Pave"/>
    <s v="NA"/>
    <s v="IR1"/>
    <s v="Lvl"/>
    <s v="AllPub"/>
    <s v="CulDSac"/>
    <s v="Gtl"/>
    <s v="NAmes"/>
    <s v="Norm"/>
    <s v="Norm"/>
    <x v="0"/>
    <s v="1Story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x v="3"/>
    <n v="1"/>
    <x v="1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</r>
  <r>
    <x v="347"/>
    <n v="20"/>
    <s v="RL"/>
    <s v="NA"/>
    <n v="17600"/>
    <s v="Pave"/>
    <s v="NA"/>
    <s v="IR1"/>
    <s v="Lvl"/>
    <s v="AllPub"/>
    <s v="Inside"/>
    <s v="Gtl"/>
    <s v="NAmes"/>
    <s v="Norm"/>
    <s v="Norm"/>
    <x v="0"/>
    <s v="1Story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x v="0"/>
    <n v="1"/>
    <x v="1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</r>
  <r>
    <x v="348"/>
    <n v="160"/>
    <s v="RL"/>
    <n v="36"/>
    <n v="2448"/>
    <s v="Pave"/>
    <s v="NA"/>
    <s v="Reg"/>
    <s v="Lvl"/>
    <s v="AllPub"/>
    <s v="Inside"/>
    <s v="Gtl"/>
    <s v="NridgHt"/>
    <s v="Norm"/>
    <s v="Norm"/>
    <x v="4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x v="3"/>
    <n v="1"/>
    <x v="0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</r>
  <r>
    <x v="349"/>
    <n v="60"/>
    <s v="RL"/>
    <n v="56"/>
    <n v="20431"/>
    <s v="Pave"/>
    <s v="NA"/>
    <s v="IR2"/>
    <s v="Lvl"/>
    <s v="AllPub"/>
    <s v="Inside"/>
    <s v="Gtl"/>
    <s v="NridgHt"/>
    <s v="Norm"/>
    <s v="Norm"/>
    <x v="0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x v="1"/>
    <n v="1"/>
    <x v="2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</r>
  <r>
    <x v="350"/>
    <n v="120"/>
    <s v="RL"/>
    <n v="68"/>
    <n v="7820"/>
    <s v="Pave"/>
    <s v="NA"/>
    <s v="IR1"/>
    <s v="Lvl"/>
    <s v="AllPub"/>
    <s v="Inside"/>
    <s v="Gtl"/>
    <s v="NridgHt"/>
    <s v="Norm"/>
    <s v="Norm"/>
    <x v="3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x v="3"/>
    <n v="1"/>
    <x v="2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</r>
  <r>
    <x v="351"/>
    <n v="120"/>
    <s v="RL"/>
    <s v="NA"/>
    <n v="5271"/>
    <s v="Pave"/>
    <s v="NA"/>
    <s v="IR1"/>
    <s v="Low"/>
    <s v="AllPub"/>
    <s v="Inside"/>
    <s v="Mod"/>
    <s v="ClearCr"/>
    <s v="Norm"/>
    <s v="Norm"/>
    <x v="0"/>
    <s v="1Story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x v="3"/>
    <n v="1"/>
    <x v="0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</r>
  <r>
    <x v="352"/>
    <n v="50"/>
    <s v="RL"/>
    <n v="60"/>
    <n v="9084"/>
    <s v="Pave"/>
    <s v="NA"/>
    <s v="Reg"/>
    <s v="Lvl"/>
    <s v="AllPub"/>
    <s v="Inside"/>
    <s v="Gtl"/>
    <s v="Edwards"/>
    <s v="Artery"/>
    <s v="Norm"/>
    <x v="0"/>
    <s v="1.5Fin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x v="0"/>
    <n v="1"/>
    <x v="1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</r>
  <r>
    <x v="353"/>
    <n v="30"/>
    <s v="RM"/>
    <n v="60"/>
    <n v="8520"/>
    <s v="Pave"/>
    <s v="NA"/>
    <s v="Reg"/>
    <s v="Lvl"/>
    <s v="AllPub"/>
    <s v="Inside"/>
    <s v="Gtl"/>
    <s v="OldTown"/>
    <s v="Norm"/>
    <s v="Norm"/>
    <x v="0"/>
    <s v="1Story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x v="3"/>
    <n v="1"/>
    <x v="1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</r>
  <r>
    <x v="354"/>
    <n v="50"/>
    <s v="RL"/>
    <n v="60"/>
    <n v="8400"/>
    <s v="Pave"/>
    <s v="NA"/>
    <s v="Reg"/>
    <s v="Bnk"/>
    <s v="AllPub"/>
    <s v="Inside"/>
    <s v="Gtl"/>
    <s v="SWISU"/>
    <s v="Norm"/>
    <s v="Norm"/>
    <x v="0"/>
    <s v="1.5Fin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x v="3"/>
    <n v="1"/>
    <x v="1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</r>
  <r>
    <x v="355"/>
    <n v="20"/>
    <s v="RL"/>
    <n v="105"/>
    <n v="11249"/>
    <s v="Pave"/>
    <s v="NA"/>
    <s v="IR2"/>
    <s v="Lvl"/>
    <s v="AllPub"/>
    <s v="Inside"/>
    <s v="Gtl"/>
    <s v="CollgCr"/>
    <s v="Norm"/>
    <s v="Norm"/>
    <x v="0"/>
    <s v="1Story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x v="0"/>
    <n v="1"/>
    <x v="0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</r>
  <r>
    <x v="356"/>
    <n v="20"/>
    <s v="RL"/>
    <s v="NA"/>
    <n v="9248"/>
    <s v="Pave"/>
    <s v="NA"/>
    <s v="IR1"/>
    <s v="Lvl"/>
    <s v="AllPub"/>
    <s v="Inside"/>
    <s v="Gtl"/>
    <s v="Gilbert"/>
    <s v="Norm"/>
    <s v="Norm"/>
    <x v="0"/>
    <s v="1Story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x v="0"/>
    <n v="1"/>
    <x v="0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</r>
  <r>
    <x v="357"/>
    <n v="120"/>
    <s v="RM"/>
    <n v="44"/>
    <n v="4224"/>
    <s v="Pave"/>
    <s v="NA"/>
    <s v="Reg"/>
    <s v="Lvl"/>
    <s v="AllPub"/>
    <s v="Inside"/>
    <s v="Gtl"/>
    <s v="MeadowV"/>
    <s v="Norm"/>
    <s v="Norm"/>
    <x v="3"/>
    <s v="1Story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x v="0"/>
    <n v="1"/>
    <x v="1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</r>
  <r>
    <x v="358"/>
    <n v="80"/>
    <s v="RL"/>
    <n v="92"/>
    <n v="6930"/>
    <s v="Pave"/>
    <s v="NA"/>
    <s v="IR1"/>
    <s v="Lvl"/>
    <s v="AllPub"/>
    <s v="Inside"/>
    <s v="Gtl"/>
    <s v="ClearCr"/>
    <s v="Norm"/>
    <s v="Norm"/>
    <x v="0"/>
    <s v="SLvl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x v="0"/>
    <n v="1"/>
    <x v="0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</r>
  <r>
    <x v="359"/>
    <n v="60"/>
    <s v="RL"/>
    <n v="78"/>
    <n v="12011"/>
    <s v="Pave"/>
    <s v="NA"/>
    <s v="IR1"/>
    <s v="Lvl"/>
    <s v="AllPub"/>
    <s v="CulDSac"/>
    <s v="Gtl"/>
    <s v="NoRidge"/>
    <s v="Norm"/>
    <s v="Norm"/>
    <x v="0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x v="0"/>
    <n v="1"/>
    <x v="0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</r>
  <r>
    <x v="360"/>
    <n v="85"/>
    <s v="RL"/>
    <s v="NA"/>
    <n v="7540"/>
    <s v="Pave"/>
    <s v="NA"/>
    <s v="IR1"/>
    <s v="Lvl"/>
    <s v="AllPub"/>
    <s v="CulDSac"/>
    <s v="Gtl"/>
    <s v="Mitchel"/>
    <s v="Norm"/>
    <s v="Norm"/>
    <x v="0"/>
    <s v="SFoyer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x v="3"/>
    <n v="1"/>
    <x v="1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</r>
  <r>
    <x v="361"/>
    <n v="50"/>
    <s v="RL"/>
    <s v="NA"/>
    <n v="9144"/>
    <s v="Pave"/>
    <s v="Pave"/>
    <s v="Reg"/>
    <s v="Lvl"/>
    <s v="AllPub"/>
    <s v="Inside"/>
    <s v="Gtl"/>
    <s v="BrkSide"/>
    <s v="Norm"/>
    <s v="Norm"/>
    <x v="0"/>
    <s v="1.5Fin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x v="0"/>
    <n v="1"/>
    <x v="1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</r>
  <r>
    <x v="362"/>
    <n v="85"/>
    <s v="RL"/>
    <n v="64"/>
    <n v="7301"/>
    <s v="Pave"/>
    <s v="NA"/>
    <s v="Reg"/>
    <s v="Lvl"/>
    <s v="AllPub"/>
    <s v="Corner"/>
    <s v="Gtl"/>
    <s v="Edwards"/>
    <s v="Norm"/>
    <s v="Norm"/>
    <x v="0"/>
    <s v="SFoyer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x v="1"/>
    <n v="1"/>
    <x v="0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</r>
  <r>
    <x v="363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x v="3"/>
    <n v="1"/>
    <x v="0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</r>
  <r>
    <x v="364"/>
    <n v="60"/>
    <s v="RL"/>
    <s v="NA"/>
    <n v="18800"/>
    <s v="Pave"/>
    <s v="NA"/>
    <s v="IR1"/>
    <s v="Lvl"/>
    <s v="AllPub"/>
    <s v="FR2"/>
    <s v="Gtl"/>
    <s v="NWAmes"/>
    <s v="Norm"/>
    <s v="Norm"/>
    <x v="0"/>
    <s v="2Story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x v="0"/>
    <n v="1"/>
    <x v="1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</r>
  <r>
    <x v="365"/>
    <n v="70"/>
    <s v="RM"/>
    <n v="59"/>
    <n v="10690"/>
    <s v="Pave"/>
    <s v="NA"/>
    <s v="Reg"/>
    <s v="Lvl"/>
    <s v="AllPub"/>
    <s v="Inside"/>
    <s v="Gtl"/>
    <s v="IDOTRR"/>
    <s v="Norm"/>
    <s v="Norm"/>
    <x v="0"/>
    <s v="2Story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x v="0"/>
    <n v="1"/>
    <x v="1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</r>
  <r>
    <x v="366"/>
    <n v="20"/>
    <s v="RL"/>
    <s v="NA"/>
    <n v="9500"/>
    <s v="Pave"/>
    <s v="NA"/>
    <s v="IR1"/>
    <s v="Lvl"/>
    <s v="AllPub"/>
    <s v="Inside"/>
    <s v="Gtl"/>
    <s v="NAmes"/>
    <s v="Norm"/>
    <s v="Norm"/>
    <x v="0"/>
    <s v="1Story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x v="0"/>
    <n v="1"/>
    <x v="1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</r>
  <r>
    <x v="367"/>
    <n v="80"/>
    <s v="RL"/>
    <n v="101"/>
    <n v="9150"/>
    <s v="Pave"/>
    <s v="NA"/>
    <s v="IR1"/>
    <s v="Lvl"/>
    <s v="AllPub"/>
    <s v="Corner"/>
    <s v="Gtl"/>
    <s v="NAmes"/>
    <s v="Norm"/>
    <s v="Norm"/>
    <x v="0"/>
    <s v="SLvl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x v="0"/>
    <n v="1"/>
    <x v="1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</r>
  <r>
    <x v="368"/>
    <n v="20"/>
    <s v="RL"/>
    <n v="78"/>
    <n v="7800"/>
    <s v="Pave"/>
    <s v="NA"/>
    <s v="Reg"/>
    <s v="Lvl"/>
    <s v="AllPub"/>
    <s v="Inside"/>
    <s v="Gtl"/>
    <s v="NAmes"/>
    <s v="Norm"/>
    <s v="Norm"/>
    <x v="0"/>
    <s v="1Story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x v="3"/>
    <n v="1"/>
    <x v="1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</r>
  <r>
    <x v="369"/>
    <n v="20"/>
    <s v="RL"/>
    <s v="NA"/>
    <n v="9830"/>
    <s v="Pave"/>
    <s v="NA"/>
    <s v="IR1"/>
    <s v="Lvl"/>
    <s v="AllPub"/>
    <s v="Corner"/>
    <s v="Gtl"/>
    <s v="NAmes"/>
    <s v="Norm"/>
    <s v="Norm"/>
    <x v="0"/>
    <s v="1Story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x v="0"/>
    <n v="1"/>
    <x v="0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</r>
  <r>
    <x v="370"/>
    <n v="60"/>
    <s v="RL"/>
    <s v="NA"/>
    <n v="8121"/>
    <s v="Pave"/>
    <s v="NA"/>
    <s v="IR1"/>
    <s v="Lvl"/>
    <s v="AllPub"/>
    <s v="Inside"/>
    <s v="Gtl"/>
    <s v="Gilbert"/>
    <s v="Norm"/>
    <s v="Norm"/>
    <x v="0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x v="0"/>
    <n v="1"/>
    <x v="1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</r>
  <r>
    <x v="371"/>
    <n v="50"/>
    <s v="RL"/>
    <n v="80"/>
    <n v="17120"/>
    <s v="Pave"/>
    <s v="NA"/>
    <s v="Reg"/>
    <s v="Lvl"/>
    <s v="AllPub"/>
    <s v="Inside"/>
    <s v="Gtl"/>
    <s v="ClearCr"/>
    <s v="Feedr"/>
    <s v="Norm"/>
    <x v="0"/>
    <s v="1.5Fin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x v="1"/>
    <n v="1"/>
    <x v="1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</r>
  <r>
    <x v="372"/>
    <n v="120"/>
    <s v="RL"/>
    <n v="50"/>
    <n v="7175"/>
    <s v="Pave"/>
    <s v="NA"/>
    <s v="Reg"/>
    <s v="Lvl"/>
    <s v="AllPub"/>
    <s v="Inside"/>
    <s v="Gtl"/>
    <s v="SawyerW"/>
    <s v="Norm"/>
    <s v="Norm"/>
    <x v="3"/>
    <s v="1Story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x v="3"/>
    <n v="1"/>
    <x v="1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</r>
  <r>
    <x v="373"/>
    <n v="20"/>
    <s v="RL"/>
    <n v="79"/>
    <n v="10634"/>
    <s v="Pave"/>
    <s v="NA"/>
    <s v="Reg"/>
    <s v="Lvl"/>
    <s v="AllPub"/>
    <s v="Inside"/>
    <s v="Gtl"/>
    <s v="NAmes"/>
    <s v="Norm"/>
    <s v="Norm"/>
    <x v="0"/>
    <s v="1Story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x v="0"/>
    <n v="1"/>
    <x v="1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</r>
  <r>
    <x v="374"/>
    <n v="60"/>
    <s v="RL"/>
    <n v="65"/>
    <n v="8200"/>
    <s v="Pave"/>
    <s v="NA"/>
    <s v="Reg"/>
    <s v="Lvl"/>
    <s v="AllPub"/>
    <s v="Inside"/>
    <s v="Gtl"/>
    <s v="CollgCr"/>
    <s v="Norm"/>
    <s v="Norm"/>
    <x v="0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x v="1"/>
    <n v="1"/>
    <x v="0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</r>
  <r>
    <x v="375"/>
    <n v="30"/>
    <s v="RL"/>
    <s v="NA"/>
    <n v="10020"/>
    <s v="Pave"/>
    <s v="NA"/>
    <s v="IR1"/>
    <s v="Low"/>
    <s v="AllPub"/>
    <s v="Inside"/>
    <s v="Sev"/>
    <s v="Edwards"/>
    <s v="Norm"/>
    <s v="Norm"/>
    <x v="0"/>
    <s v="1Story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x v="2"/>
    <n v="1"/>
    <x v="3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</r>
  <r>
    <x v="376"/>
    <n v="85"/>
    <s v="RL"/>
    <n v="57"/>
    <n v="8846"/>
    <s v="Pave"/>
    <s v="NA"/>
    <s v="IR1"/>
    <s v="Lvl"/>
    <s v="AllPub"/>
    <s v="CulDSac"/>
    <s v="Gtl"/>
    <s v="CollgCr"/>
    <s v="Norm"/>
    <s v="Norm"/>
    <x v="0"/>
    <s v="SFoyer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x v="3"/>
    <n v="1"/>
    <x v="1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</r>
  <r>
    <x v="377"/>
    <n v="60"/>
    <s v="FV"/>
    <n v="102"/>
    <n v="11143"/>
    <s v="Pave"/>
    <s v="NA"/>
    <s v="IR1"/>
    <s v="Lvl"/>
    <s v="AllPub"/>
    <s v="Corner"/>
    <s v="Gtl"/>
    <s v="Somerst"/>
    <s v="Norm"/>
    <s v="Norm"/>
    <x v="0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x v="1"/>
    <n v="1"/>
    <x v="0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</r>
  <r>
    <x v="378"/>
    <n v="20"/>
    <s v="RL"/>
    <n v="88"/>
    <n v="11394"/>
    <s v="Pave"/>
    <s v="NA"/>
    <s v="Reg"/>
    <s v="Lvl"/>
    <s v="AllPub"/>
    <s v="Corner"/>
    <s v="Gtl"/>
    <s v="StoneBr"/>
    <s v="Norm"/>
    <s v="Norm"/>
    <x v="0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x v="2"/>
    <n v="1"/>
    <x v="2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</r>
  <r>
    <x v="379"/>
    <n v="60"/>
    <s v="RL"/>
    <n v="60"/>
    <n v="8123"/>
    <s v="Pave"/>
    <s v="NA"/>
    <s v="IR1"/>
    <s v="Lvl"/>
    <s v="AllPub"/>
    <s v="Inside"/>
    <s v="Gtl"/>
    <s v="Gilbert"/>
    <s v="RRAn"/>
    <s v="Norm"/>
    <x v="0"/>
    <s v="2Story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x v="0"/>
    <n v="1"/>
    <x v="1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</r>
  <r>
    <x v="380"/>
    <n v="50"/>
    <s v="RL"/>
    <n v="50"/>
    <n v="5000"/>
    <s v="Pave"/>
    <s v="Pave"/>
    <s v="Reg"/>
    <s v="Lvl"/>
    <s v="AllPub"/>
    <s v="Inside"/>
    <s v="Gtl"/>
    <s v="SWISU"/>
    <s v="Norm"/>
    <s v="Norm"/>
    <x v="0"/>
    <s v="1.5Fin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x v="0"/>
    <n v="1"/>
    <x v="0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</r>
  <r>
    <x v="381"/>
    <n v="20"/>
    <s v="FV"/>
    <n v="60"/>
    <n v="7200"/>
    <s v="Pave"/>
    <s v="Pave"/>
    <s v="Reg"/>
    <s v="Lvl"/>
    <s v="AllPub"/>
    <s v="Inside"/>
    <s v="Gtl"/>
    <s v="Somerst"/>
    <s v="Norm"/>
    <s v="Norm"/>
    <x v="0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x v="3"/>
    <n v="1"/>
    <x v="0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</r>
  <r>
    <x v="382"/>
    <n v="60"/>
    <s v="RL"/>
    <n v="79"/>
    <n v="9245"/>
    <s v="Pave"/>
    <s v="NA"/>
    <s v="IR1"/>
    <s v="Lvl"/>
    <s v="AllPub"/>
    <s v="Inside"/>
    <s v="Gtl"/>
    <s v="CollgCr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x v="0"/>
    <n v="1"/>
    <x v="0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</r>
  <r>
    <x v="383"/>
    <n v="45"/>
    <s v="RH"/>
    <n v="60"/>
    <n v="9000"/>
    <s v="Pave"/>
    <s v="NA"/>
    <s v="Reg"/>
    <s v="Lvl"/>
    <s v="AllPub"/>
    <s v="Corner"/>
    <s v="Gtl"/>
    <s v="SawyerW"/>
    <s v="Norm"/>
    <s v="Norm"/>
    <x v="0"/>
    <s v="1.5Unf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x v="3"/>
    <n v="1"/>
    <x v="1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</r>
  <r>
    <x v="384"/>
    <n v="60"/>
    <s v="RL"/>
    <s v="NA"/>
    <n v="53107"/>
    <s v="Pave"/>
    <s v="NA"/>
    <s v="IR2"/>
    <s v="Low"/>
    <s v="AllPub"/>
    <s v="Corner"/>
    <s v="Mod"/>
    <s v="ClearCr"/>
    <s v="Feedr"/>
    <s v="Norm"/>
    <x v="0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x v="0"/>
    <n v="1"/>
    <x v="0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</r>
  <r>
    <x v="385"/>
    <n v="120"/>
    <s v="RL"/>
    <n v="43"/>
    <n v="3182"/>
    <s v="Pave"/>
    <s v="NA"/>
    <s v="Reg"/>
    <s v="Lvl"/>
    <s v="AllPub"/>
    <s v="Inside"/>
    <s v="Gtl"/>
    <s v="Blmngtn"/>
    <s v="Norm"/>
    <s v="Norm"/>
    <x v="3"/>
    <s v="1Story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x v="3"/>
    <n v="1"/>
    <x v="0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</r>
  <r>
    <x v="386"/>
    <n v="50"/>
    <s v="RL"/>
    <n v="58"/>
    <n v="8410"/>
    <s v="Pave"/>
    <s v="NA"/>
    <s v="Reg"/>
    <s v="Lvl"/>
    <s v="AllPub"/>
    <s v="FR2"/>
    <s v="Gtl"/>
    <s v="Edwards"/>
    <s v="Feedr"/>
    <s v="Norm"/>
    <x v="0"/>
    <s v="1.5Fin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x v="5"/>
    <n v="1"/>
    <x v="1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</r>
  <r>
    <x v="387"/>
    <n v="80"/>
    <s v="RL"/>
    <n v="72"/>
    <n v="7200"/>
    <s v="Pave"/>
    <s v="NA"/>
    <s v="Reg"/>
    <s v="Lvl"/>
    <s v="AllPub"/>
    <s v="Inside"/>
    <s v="Gtl"/>
    <s v="Edwards"/>
    <s v="Norm"/>
    <s v="Norm"/>
    <x v="0"/>
    <s v="SLvl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x v="0"/>
    <n v="1"/>
    <x v="1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</r>
  <r>
    <x v="388"/>
    <n v="20"/>
    <s v="RL"/>
    <n v="93"/>
    <n v="9382"/>
    <s v="Pave"/>
    <s v="NA"/>
    <s v="IR1"/>
    <s v="Lvl"/>
    <s v="AllPub"/>
    <s v="CulDSac"/>
    <s v="Gtl"/>
    <s v="CollgCr"/>
    <s v="Norm"/>
    <s v="Norm"/>
    <x v="0"/>
    <s v="1Story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x v="0"/>
    <n v="1"/>
    <x v="0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</r>
  <r>
    <x v="389"/>
    <n v="60"/>
    <s v="RL"/>
    <n v="96"/>
    <n v="12474"/>
    <s v="Pave"/>
    <s v="NA"/>
    <s v="Reg"/>
    <s v="Lvl"/>
    <s v="AllPub"/>
    <s v="Inside"/>
    <s v="Gtl"/>
    <s v="NridgHt"/>
    <s v="Norm"/>
    <s v="Norm"/>
    <x v="0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x v="0"/>
    <n v="1"/>
    <x v="2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</r>
  <r>
    <x v="390"/>
    <n v="50"/>
    <s v="RL"/>
    <n v="50"/>
    <n v="8405"/>
    <s v="Pave"/>
    <s v="Grvl"/>
    <s v="Reg"/>
    <s v="Lvl"/>
    <s v="AllPub"/>
    <s v="Inside"/>
    <s v="Gtl"/>
    <s v="Edwards"/>
    <s v="Norm"/>
    <s v="Norm"/>
    <x v="0"/>
    <s v="1.5Fin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x v="1"/>
    <n v="1"/>
    <x v="1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</r>
  <r>
    <x v="391"/>
    <n v="60"/>
    <s v="RL"/>
    <n v="71"/>
    <n v="12209"/>
    <s v="Pave"/>
    <s v="NA"/>
    <s v="IR1"/>
    <s v="Lvl"/>
    <s v="AllPub"/>
    <s v="CulDSac"/>
    <s v="Gtl"/>
    <s v="Mitchel"/>
    <s v="Norm"/>
    <s v="Norm"/>
    <x v="0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x v="0"/>
    <n v="1"/>
    <x v="0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</r>
  <r>
    <x v="392"/>
    <n v="20"/>
    <s v="RL"/>
    <s v="NA"/>
    <n v="8339"/>
    <s v="Pave"/>
    <s v="NA"/>
    <s v="IR1"/>
    <s v="Lvl"/>
    <s v="AllPub"/>
    <s v="Inside"/>
    <s v="Gtl"/>
    <s v="NAmes"/>
    <s v="Norm"/>
    <s v="Norm"/>
    <x v="0"/>
    <s v="1Story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x v="0"/>
    <n v="1"/>
    <x v="1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</r>
  <r>
    <x v="393"/>
    <n v="30"/>
    <s v="RL"/>
    <s v="NA"/>
    <n v="7446"/>
    <s v="Pave"/>
    <s v="NA"/>
    <s v="Reg"/>
    <s v="Lvl"/>
    <s v="AllPub"/>
    <s v="Corner"/>
    <s v="Gtl"/>
    <s v="BrkSide"/>
    <s v="Feedr"/>
    <s v="Norm"/>
    <x v="0"/>
    <s v="1Story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x v="3"/>
    <n v="1"/>
    <x v="1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</r>
  <r>
    <x v="394"/>
    <n v="50"/>
    <s v="RL"/>
    <n v="60"/>
    <n v="10134"/>
    <s v="Pave"/>
    <s v="NA"/>
    <s v="Reg"/>
    <s v="Lvl"/>
    <s v="AllPub"/>
    <s v="Inside"/>
    <s v="Gtl"/>
    <s v="OldTown"/>
    <s v="Norm"/>
    <s v="Norm"/>
    <x v="0"/>
    <s v="1.5Fin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x v="3"/>
    <n v="1"/>
    <x v="1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</r>
  <r>
    <x v="395"/>
    <n v="20"/>
    <s v="RL"/>
    <n v="68"/>
    <n v="9571"/>
    <s v="Pave"/>
    <s v="NA"/>
    <s v="Reg"/>
    <s v="Lvl"/>
    <s v="AllPub"/>
    <s v="Inside"/>
    <s v="Gtl"/>
    <s v="Edwards"/>
    <s v="Norm"/>
    <s v="Norm"/>
    <x v="0"/>
    <s v="1Story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x v="0"/>
    <n v="1"/>
    <x v="1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</r>
  <r>
    <x v="396"/>
    <n v="20"/>
    <s v="RL"/>
    <n v="60"/>
    <n v="7200"/>
    <s v="Pave"/>
    <s v="NA"/>
    <s v="Reg"/>
    <s v="Low"/>
    <s v="AllPub"/>
    <s v="Inside"/>
    <s v="Gtl"/>
    <s v="CollgCr"/>
    <s v="Norm"/>
    <s v="Norm"/>
    <x v="0"/>
    <s v="1Story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x v="3"/>
    <n v="1"/>
    <x v="1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</r>
  <r>
    <x v="397"/>
    <n v="60"/>
    <s v="RL"/>
    <n v="69"/>
    <n v="7590"/>
    <s v="Pave"/>
    <s v="NA"/>
    <s v="Reg"/>
    <s v="Lvl"/>
    <s v="AllPub"/>
    <s v="Inside"/>
    <s v="Gtl"/>
    <s v="NAmes"/>
    <s v="PosN"/>
    <s v="Norm"/>
    <x v="0"/>
    <s v="2Story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x v="1"/>
    <n v="1"/>
    <x v="1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</r>
  <r>
    <x v="398"/>
    <n v="30"/>
    <s v="RM"/>
    <n v="60"/>
    <n v="8967"/>
    <s v="Pave"/>
    <s v="NA"/>
    <s v="Reg"/>
    <s v="Lvl"/>
    <s v="AllPub"/>
    <s v="Corner"/>
    <s v="Gtl"/>
    <s v="IDOTRR"/>
    <s v="Norm"/>
    <s v="Norm"/>
    <x v="0"/>
    <s v="1Story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x v="3"/>
    <n v="1"/>
    <x v="1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</r>
  <r>
    <x v="399"/>
    <n v="60"/>
    <s v="FV"/>
    <n v="65"/>
    <n v="8125"/>
    <s v="Pave"/>
    <s v="NA"/>
    <s v="Reg"/>
    <s v="Lvl"/>
    <s v="AllPub"/>
    <s v="Inside"/>
    <s v="Gtl"/>
    <s v="Somerst"/>
    <s v="Norm"/>
    <s v="Norm"/>
    <x v="0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x v="3"/>
    <n v="1"/>
    <x v="0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</r>
  <r>
    <x v="400"/>
    <n v="120"/>
    <s v="RL"/>
    <n v="38"/>
    <n v="14963"/>
    <s v="Pave"/>
    <s v="NA"/>
    <s v="IR2"/>
    <s v="Lvl"/>
    <s v="AllPub"/>
    <s v="Inside"/>
    <s v="Gtl"/>
    <s v="Veenker"/>
    <s v="Norm"/>
    <s v="Norm"/>
    <x v="3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x v="2"/>
    <n v="1"/>
    <x v="2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</r>
  <r>
    <x v="401"/>
    <n v="20"/>
    <s v="RL"/>
    <n v="65"/>
    <n v="8767"/>
    <s v="Pave"/>
    <s v="NA"/>
    <s v="IR1"/>
    <s v="Lvl"/>
    <s v="AllPub"/>
    <s v="Inside"/>
    <s v="Gtl"/>
    <s v="CollgCr"/>
    <s v="Norm"/>
    <s v="Norm"/>
    <x v="0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x v="0"/>
    <n v="1"/>
    <x v="0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</r>
  <r>
    <x v="402"/>
    <n v="30"/>
    <s v="RL"/>
    <n v="60"/>
    <n v="10200"/>
    <s v="Pave"/>
    <s v="NA"/>
    <s v="Reg"/>
    <s v="Lvl"/>
    <s v="AllPub"/>
    <s v="Inside"/>
    <s v="Gtl"/>
    <s v="Sawyer"/>
    <s v="Norm"/>
    <s v="Norm"/>
    <x v="0"/>
    <s v="1Story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x v="3"/>
    <n v="1"/>
    <x v="1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</r>
  <r>
    <x v="403"/>
    <n v="60"/>
    <s v="RL"/>
    <n v="93"/>
    <n v="12090"/>
    <s v="Pave"/>
    <s v="NA"/>
    <s v="Reg"/>
    <s v="Lvl"/>
    <s v="AllPub"/>
    <s v="Corner"/>
    <s v="Gtl"/>
    <s v="NoRidge"/>
    <s v="Norm"/>
    <s v="Norm"/>
    <x v="0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x v="1"/>
    <n v="1"/>
    <x v="0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</r>
  <r>
    <x v="404"/>
    <n v="60"/>
    <s v="RL"/>
    <s v="NA"/>
    <n v="10364"/>
    <s v="Pave"/>
    <s v="NA"/>
    <s v="IR1"/>
    <s v="Lvl"/>
    <s v="AllPub"/>
    <s v="Inside"/>
    <s v="Gtl"/>
    <s v="Gilbert"/>
    <s v="Norm"/>
    <s v="Norm"/>
    <x v="0"/>
    <s v="2Story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x v="0"/>
    <n v="1"/>
    <x v="1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</r>
  <r>
    <x v="405"/>
    <n v="20"/>
    <s v="RL"/>
    <s v="NA"/>
    <n v="9991"/>
    <s v="Pave"/>
    <s v="NA"/>
    <s v="IR1"/>
    <s v="Lvl"/>
    <s v="AllPub"/>
    <s v="Corner"/>
    <s v="Gtl"/>
    <s v="Sawyer"/>
    <s v="Feedr"/>
    <s v="Norm"/>
    <x v="0"/>
    <s v="1Story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x v="0"/>
    <n v="1"/>
    <x v="1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</r>
  <r>
    <x v="406"/>
    <n v="50"/>
    <s v="RL"/>
    <n v="51"/>
    <n v="10480"/>
    <s v="Pave"/>
    <s v="NA"/>
    <s v="Reg"/>
    <s v="Lvl"/>
    <s v="AllPub"/>
    <s v="Inside"/>
    <s v="Gtl"/>
    <s v="SWISU"/>
    <s v="Norm"/>
    <s v="Norm"/>
    <x v="0"/>
    <s v="1.5Fin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x v="0"/>
    <n v="1"/>
    <x v="1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</r>
  <r>
    <x v="407"/>
    <n v="70"/>
    <s v="RL"/>
    <n v="63"/>
    <n v="15576"/>
    <s v="Pave"/>
    <s v="NA"/>
    <s v="Reg"/>
    <s v="Lvl"/>
    <s v="AllPub"/>
    <s v="Inside"/>
    <s v="Gtl"/>
    <s v="Crawfor"/>
    <s v="Norm"/>
    <s v="Norm"/>
    <x v="0"/>
    <s v="2Story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x v="1"/>
    <n v="1"/>
    <x v="1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</r>
  <r>
    <x v="408"/>
    <n v="60"/>
    <s v="RL"/>
    <n v="109"/>
    <n v="14154"/>
    <s v="Pave"/>
    <s v="NA"/>
    <s v="Reg"/>
    <s v="Lvl"/>
    <s v="AllPub"/>
    <s v="Corner"/>
    <s v="Gtl"/>
    <s v="NridgHt"/>
    <s v="Norm"/>
    <s v="Norm"/>
    <x v="0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x v="0"/>
    <n v="1"/>
    <x v="0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</r>
  <r>
    <x v="409"/>
    <n v="60"/>
    <s v="FV"/>
    <n v="85"/>
    <n v="10800"/>
    <s v="Pave"/>
    <s v="NA"/>
    <s v="Reg"/>
    <s v="Lvl"/>
    <s v="AllPub"/>
    <s v="Inside"/>
    <s v="Gtl"/>
    <s v="Somerst"/>
    <s v="Norm"/>
    <s v="Norm"/>
    <x v="0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x v="0"/>
    <n v="1"/>
    <x v="2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</r>
  <r>
    <x v="410"/>
    <n v="20"/>
    <s v="RL"/>
    <n v="68"/>
    <n v="9571"/>
    <s v="Pave"/>
    <s v="NA"/>
    <s v="Reg"/>
    <s v="Lvl"/>
    <s v="AllPub"/>
    <s v="Inside"/>
    <s v="Gtl"/>
    <s v="Edwards"/>
    <s v="Norm"/>
    <s v="Norm"/>
    <x v="0"/>
    <s v="1Story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x v="0"/>
    <n v="1"/>
    <x v="1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</r>
  <r>
    <x v="411"/>
    <n v="190"/>
    <s v="RL"/>
    <n v="100"/>
    <n v="34650"/>
    <s v="Pave"/>
    <s v="NA"/>
    <s v="Reg"/>
    <s v="Bnk"/>
    <s v="AllPub"/>
    <s v="Inside"/>
    <s v="Gtl"/>
    <s v="Gilbert"/>
    <s v="Norm"/>
    <s v="Norm"/>
    <x v="1"/>
    <s v="1Story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x v="0"/>
    <n v="1"/>
    <x v="1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</r>
  <r>
    <x v="412"/>
    <n v="20"/>
    <s v="FV"/>
    <s v="NA"/>
    <n v="4403"/>
    <s v="Pave"/>
    <s v="NA"/>
    <s v="IR2"/>
    <s v="Lvl"/>
    <s v="AllPub"/>
    <s v="Inside"/>
    <s v="Gtl"/>
    <s v="Somerst"/>
    <s v="Norm"/>
    <s v="Norm"/>
    <x v="0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x v="3"/>
    <n v="1"/>
    <x v="0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</r>
  <r>
    <x v="413"/>
    <n v="30"/>
    <s v="RM"/>
    <n v="56"/>
    <n v="8960"/>
    <s v="Pave"/>
    <s v="Grvl"/>
    <s v="Reg"/>
    <s v="Lvl"/>
    <s v="AllPub"/>
    <s v="Inside"/>
    <s v="Gtl"/>
    <s v="OldTown"/>
    <s v="Artery"/>
    <s v="Norm"/>
    <x v="0"/>
    <s v="1Story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x v="3"/>
    <n v="1"/>
    <x v="1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</r>
  <r>
    <x v="414"/>
    <n v="60"/>
    <s v="RL"/>
    <n v="59"/>
    <n v="11228"/>
    <s v="Pave"/>
    <s v="NA"/>
    <s v="IR2"/>
    <s v="Lvl"/>
    <s v="AllPub"/>
    <s v="CulDSac"/>
    <s v="Gtl"/>
    <s v="SawyerW"/>
    <s v="Norm"/>
    <s v="Norm"/>
    <x v="0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x v="0"/>
    <n v="1"/>
    <x v="0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</r>
  <r>
    <x v="415"/>
    <n v="20"/>
    <s v="RL"/>
    <n v="73"/>
    <n v="8899"/>
    <s v="Pave"/>
    <s v="NA"/>
    <s v="IR1"/>
    <s v="Lvl"/>
    <s v="AllPub"/>
    <s v="Inside"/>
    <s v="Gtl"/>
    <s v="Gilbert"/>
    <s v="Norm"/>
    <s v="Norm"/>
    <x v="0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x v="0"/>
    <n v="1"/>
    <x v="0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</r>
  <r>
    <x v="416"/>
    <n v="60"/>
    <s v="RL"/>
    <n v="74"/>
    <n v="7844"/>
    <s v="Pave"/>
    <s v="NA"/>
    <s v="Reg"/>
    <s v="Lvl"/>
    <s v="AllPub"/>
    <s v="Inside"/>
    <s v="Gtl"/>
    <s v="Sawyer"/>
    <s v="Norm"/>
    <s v="Norm"/>
    <x v="0"/>
    <s v="2Story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x v="0"/>
    <n v="1"/>
    <x v="1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</r>
  <r>
    <x v="417"/>
    <n v="70"/>
    <s v="RL"/>
    <n v="86"/>
    <n v="22420"/>
    <s v="Pave"/>
    <s v="NA"/>
    <s v="IR1"/>
    <s v="Lvl"/>
    <s v="AllPub"/>
    <s v="Inside"/>
    <s v="Gtl"/>
    <s v="Crawfor"/>
    <s v="Feedr"/>
    <s v="Norm"/>
    <x v="0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x v="1"/>
    <n v="1"/>
    <x v="1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</r>
  <r>
    <x v="418"/>
    <n v="50"/>
    <s v="RL"/>
    <n v="60"/>
    <n v="8160"/>
    <s v="Pave"/>
    <s v="NA"/>
    <s v="Reg"/>
    <s v="Lvl"/>
    <s v="AllPub"/>
    <s v="Inside"/>
    <s v="Gtl"/>
    <s v="Edwards"/>
    <s v="Norm"/>
    <s v="Norm"/>
    <x v="0"/>
    <s v="1.5Fin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x v="0"/>
    <n v="1"/>
    <x v="1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</r>
  <r>
    <x v="419"/>
    <n v="20"/>
    <s v="RL"/>
    <n v="65"/>
    <n v="8450"/>
    <s v="Pave"/>
    <s v="NA"/>
    <s v="Reg"/>
    <s v="Lvl"/>
    <s v="AllPub"/>
    <s v="Inside"/>
    <s v="Gtl"/>
    <s v="NAmes"/>
    <s v="Norm"/>
    <s v="Norm"/>
    <x v="0"/>
    <s v="1Story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x v="0"/>
    <n v="1"/>
    <x v="1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</r>
  <r>
    <x v="420"/>
    <n v="90"/>
    <s v="RM"/>
    <n v="78"/>
    <n v="7060"/>
    <s v="Pave"/>
    <s v="NA"/>
    <s v="Reg"/>
    <s v="Lvl"/>
    <s v="AllPub"/>
    <s v="Inside"/>
    <s v="Gtl"/>
    <s v="Mitchel"/>
    <s v="Norm"/>
    <s v="Norm"/>
    <x v="2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x v="3"/>
    <n v="2"/>
    <x v="1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</r>
  <r>
    <x v="421"/>
    <n v="20"/>
    <s v="RL"/>
    <s v="NA"/>
    <n v="16635"/>
    <s v="Pave"/>
    <s v="NA"/>
    <s v="IR1"/>
    <s v="Lvl"/>
    <s v="AllPub"/>
    <s v="FR2"/>
    <s v="Gtl"/>
    <s v="NWAmes"/>
    <s v="Norm"/>
    <s v="Norm"/>
    <x v="0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x v="0"/>
    <n v="1"/>
    <x v="0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</r>
  <r>
    <x v="422"/>
    <n v="20"/>
    <s v="RL"/>
    <n v="100"/>
    <n v="21750"/>
    <s v="Pave"/>
    <s v="NA"/>
    <s v="Reg"/>
    <s v="HLS"/>
    <s v="AllPub"/>
    <s v="Inside"/>
    <s v="Mod"/>
    <s v="Mitchel"/>
    <s v="Artery"/>
    <s v="Norm"/>
    <x v="0"/>
    <s v="1Story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x v="3"/>
    <n v="1"/>
    <x v="1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</r>
  <r>
    <x v="423"/>
    <n v="60"/>
    <s v="RL"/>
    <n v="80"/>
    <n v="9200"/>
    <s v="Pave"/>
    <s v="NA"/>
    <s v="Reg"/>
    <s v="Lvl"/>
    <s v="AllPub"/>
    <s v="Inside"/>
    <s v="Gtl"/>
    <s v="NoRidge"/>
    <s v="Norm"/>
    <s v="Norm"/>
    <x v="0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x v="1"/>
    <n v="1"/>
    <x v="0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</r>
  <r>
    <x v="424"/>
    <n v="20"/>
    <s v="RL"/>
    <n v="72"/>
    <n v="9000"/>
    <s v="Pave"/>
    <s v="NA"/>
    <s v="Reg"/>
    <s v="Lvl"/>
    <s v="AllPub"/>
    <s v="Inside"/>
    <s v="Gtl"/>
    <s v="NAmes"/>
    <s v="Norm"/>
    <s v="Norm"/>
    <x v="0"/>
    <s v="1Story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x v="3"/>
    <n v="1"/>
    <x v="1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</r>
  <r>
    <x v="425"/>
    <n v="60"/>
    <s v="RM"/>
    <n v="60"/>
    <n v="3378"/>
    <s v="Pave"/>
    <s v="Grvl"/>
    <s v="Reg"/>
    <s v="HLS"/>
    <s v="AllPub"/>
    <s v="Inside"/>
    <s v="Gtl"/>
    <s v="OldTown"/>
    <s v="Norm"/>
    <s v="Norm"/>
    <x v="0"/>
    <s v="2Story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x v="0"/>
    <n v="1"/>
    <x v="1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</r>
  <r>
    <x v="426"/>
    <n v="80"/>
    <s v="RL"/>
    <s v="NA"/>
    <n v="12800"/>
    <s v="Pave"/>
    <s v="NA"/>
    <s v="Reg"/>
    <s v="Low"/>
    <s v="AllPub"/>
    <s v="Inside"/>
    <s v="Mod"/>
    <s v="SawyerW"/>
    <s v="Norm"/>
    <s v="Norm"/>
    <x v="0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x v="3"/>
    <n v="1"/>
    <x v="0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</r>
  <r>
    <x v="427"/>
    <n v="20"/>
    <s v="RL"/>
    <n v="77"/>
    <n v="8593"/>
    <s v="Pave"/>
    <s v="NA"/>
    <s v="IR1"/>
    <s v="Lvl"/>
    <s v="AllPub"/>
    <s v="Inside"/>
    <s v="Gtl"/>
    <s v="NAmes"/>
    <s v="Norm"/>
    <s v="Norm"/>
    <x v="0"/>
    <s v="1Story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x v="0"/>
    <n v="1"/>
    <x v="1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</r>
  <r>
    <x v="428"/>
    <n v="20"/>
    <s v="RL"/>
    <n v="64"/>
    <n v="6762"/>
    <s v="Pave"/>
    <s v="NA"/>
    <s v="Reg"/>
    <s v="Lvl"/>
    <s v="AllPub"/>
    <s v="Inside"/>
    <s v="Gtl"/>
    <s v="CollgCr"/>
    <s v="Norm"/>
    <s v="Norm"/>
    <x v="0"/>
    <s v="1Story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x v="3"/>
    <n v="1"/>
    <x v="0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</r>
  <r>
    <x v="429"/>
    <n v="20"/>
    <s v="RL"/>
    <n v="130"/>
    <n v="11457"/>
    <s v="Pave"/>
    <s v="NA"/>
    <s v="IR1"/>
    <s v="Lvl"/>
    <s v="AllPub"/>
    <s v="Corner"/>
    <s v="Gtl"/>
    <s v="Timber"/>
    <s v="Norm"/>
    <s v="Norm"/>
    <x v="0"/>
    <s v="1Story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x v="0"/>
    <n v="1"/>
    <x v="0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</r>
  <r>
    <x v="430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x v="3"/>
    <n v="1"/>
    <x v="1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</r>
  <r>
    <x v="431"/>
    <n v="50"/>
    <s v="RM"/>
    <n v="60"/>
    <n v="5586"/>
    <s v="Pave"/>
    <s v="NA"/>
    <s v="IR1"/>
    <s v="Bnk"/>
    <s v="AllPub"/>
    <s v="Inside"/>
    <s v="Gtl"/>
    <s v="OldTown"/>
    <s v="Feedr"/>
    <s v="Norm"/>
    <x v="0"/>
    <s v="1.5Fin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x v="1"/>
    <n v="1"/>
    <x v="1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</r>
  <r>
    <x v="432"/>
    <n v="160"/>
    <s v="RM"/>
    <n v="24"/>
    <n v="1920"/>
    <s v="Pave"/>
    <s v="NA"/>
    <s v="Reg"/>
    <s v="Lvl"/>
    <s v="AllPub"/>
    <s v="Inside"/>
    <s v="Gtl"/>
    <s v="BrDale"/>
    <s v="Norm"/>
    <s v="Norm"/>
    <x v="3"/>
    <s v="2Story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x v="3"/>
    <n v="1"/>
    <x v="1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</r>
  <r>
    <x v="433"/>
    <n v="60"/>
    <s v="RL"/>
    <n v="100"/>
    <n v="10839"/>
    <s v="Pave"/>
    <s v="NA"/>
    <s v="IR1"/>
    <s v="Lvl"/>
    <s v="AllPub"/>
    <s v="Corner"/>
    <s v="Gtl"/>
    <s v="Gilbert"/>
    <s v="Norm"/>
    <s v="Norm"/>
    <x v="0"/>
    <s v="2Story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x v="0"/>
    <n v="1"/>
    <x v="1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</r>
  <r>
    <x v="434"/>
    <n v="180"/>
    <s v="RM"/>
    <n v="21"/>
    <n v="1890"/>
    <s v="Pave"/>
    <s v="NA"/>
    <s v="Reg"/>
    <s v="Lvl"/>
    <s v="AllPub"/>
    <s v="Inside"/>
    <s v="Gtl"/>
    <s v="MeadowV"/>
    <s v="Norm"/>
    <s v="Norm"/>
    <x v="4"/>
    <s v="SFoyer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x v="2"/>
    <n v="1"/>
    <x v="1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</r>
  <r>
    <x v="435"/>
    <n v="60"/>
    <s v="RL"/>
    <n v="43"/>
    <n v="10667"/>
    <s v="Pave"/>
    <s v="NA"/>
    <s v="IR2"/>
    <s v="Lvl"/>
    <s v="AllPub"/>
    <s v="CulDSac"/>
    <s v="Gtl"/>
    <s v="CollgCr"/>
    <s v="PosN"/>
    <s v="Norm"/>
    <x v="0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x v="0"/>
    <n v="1"/>
    <x v="0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</r>
  <r>
    <x v="436"/>
    <n v="50"/>
    <s v="RM"/>
    <n v="40"/>
    <n v="4400"/>
    <s v="Pave"/>
    <s v="NA"/>
    <s v="Reg"/>
    <s v="Lvl"/>
    <s v="AllPub"/>
    <s v="Inside"/>
    <s v="Gtl"/>
    <s v="OldTown"/>
    <s v="Norm"/>
    <s v="Norm"/>
    <x v="0"/>
    <s v="1.5Fin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x v="3"/>
    <n v="1"/>
    <x v="1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</r>
  <r>
    <x v="437"/>
    <n v="45"/>
    <s v="RM"/>
    <n v="50"/>
    <n v="6000"/>
    <s v="Pave"/>
    <s v="NA"/>
    <s v="Reg"/>
    <s v="Lvl"/>
    <s v="AllPub"/>
    <s v="Inside"/>
    <s v="Gtl"/>
    <s v="BrkSide"/>
    <s v="Norm"/>
    <s v="Norm"/>
    <x v="0"/>
    <s v="1.5Unf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x v="3"/>
    <n v="1"/>
    <x v="1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</r>
  <r>
    <x v="438"/>
    <n v="30"/>
    <s v="RL"/>
    <n v="40"/>
    <n v="4280"/>
    <s v="Pave"/>
    <s v="NA"/>
    <s v="Reg"/>
    <s v="Lvl"/>
    <s v="AllPub"/>
    <s v="Inside"/>
    <s v="Gtl"/>
    <s v="Crawfor"/>
    <s v="Norm"/>
    <s v="Norm"/>
    <x v="0"/>
    <s v="1Story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x v="3"/>
    <n v="1"/>
    <x v="0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</r>
  <r>
    <x v="439"/>
    <n v="50"/>
    <s v="RL"/>
    <n v="67"/>
    <n v="12354"/>
    <s v="Pave"/>
    <s v="Grvl"/>
    <s v="Reg"/>
    <s v="Lvl"/>
    <s v="AllPub"/>
    <s v="Corner"/>
    <s v="Gtl"/>
    <s v="Edwards"/>
    <s v="Norm"/>
    <s v="Norm"/>
    <x v="0"/>
    <s v="1.5Fin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x v="0"/>
    <n v="1"/>
    <x v="0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</r>
  <r>
    <x v="440"/>
    <n v="20"/>
    <s v="RL"/>
    <n v="105"/>
    <n v="15431"/>
    <s v="Pave"/>
    <s v="NA"/>
    <s v="Reg"/>
    <s v="Lvl"/>
    <s v="AllPub"/>
    <s v="Inside"/>
    <s v="Gtl"/>
    <s v="NridgHt"/>
    <s v="Norm"/>
    <s v="Norm"/>
    <x v="0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x v="3"/>
    <n v="1"/>
    <x v="2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</r>
  <r>
    <x v="441"/>
    <n v="90"/>
    <s v="RL"/>
    <n v="92"/>
    <n v="12108"/>
    <s v="Pave"/>
    <s v="NA"/>
    <s v="Reg"/>
    <s v="Lvl"/>
    <s v="AllPub"/>
    <s v="Inside"/>
    <s v="Gtl"/>
    <s v="Edwards"/>
    <s v="Norm"/>
    <s v="Norm"/>
    <x v="2"/>
    <s v="1Story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x v="1"/>
    <n v="2"/>
    <x v="3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</r>
  <r>
    <x v="442"/>
    <n v="50"/>
    <s v="RM"/>
    <n v="52"/>
    <n v="6240"/>
    <s v="Pave"/>
    <s v="NA"/>
    <s v="Reg"/>
    <s v="Lvl"/>
    <s v="AllPub"/>
    <s v="Inside"/>
    <s v="Gtl"/>
    <s v="BrkSide"/>
    <s v="Norm"/>
    <s v="Norm"/>
    <x v="0"/>
    <s v="1.5Fin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x v="0"/>
    <n v="1"/>
    <x v="1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</r>
  <r>
    <x v="443"/>
    <n v="120"/>
    <s v="RL"/>
    <n v="53"/>
    <n v="3922"/>
    <s v="Pave"/>
    <s v="NA"/>
    <s v="Reg"/>
    <s v="Lvl"/>
    <s v="AllPub"/>
    <s v="Inside"/>
    <s v="Gtl"/>
    <s v="Blmngtn"/>
    <s v="Norm"/>
    <s v="Norm"/>
    <x v="3"/>
    <s v="1Story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x v="3"/>
    <n v="1"/>
    <x v="0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</r>
  <r>
    <x v="444"/>
    <n v="60"/>
    <s v="RL"/>
    <n v="70"/>
    <n v="8750"/>
    <s v="Pave"/>
    <s v="NA"/>
    <s v="Reg"/>
    <s v="Lvl"/>
    <s v="AllPub"/>
    <s v="Inside"/>
    <s v="Gtl"/>
    <s v="CollgCr"/>
    <s v="Norm"/>
    <s v="Norm"/>
    <x v="0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x v="1"/>
    <n v="1"/>
    <x v="0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</r>
  <r>
    <x v="445"/>
    <n v="20"/>
    <s v="RL"/>
    <n v="73"/>
    <n v="9855"/>
    <s v="Pave"/>
    <s v="NA"/>
    <s v="Reg"/>
    <s v="Lvl"/>
    <s v="AllPub"/>
    <s v="Corner"/>
    <s v="Gtl"/>
    <s v="Edwards"/>
    <s v="Norm"/>
    <s v="Norm"/>
    <x v="0"/>
    <s v="1Story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x v="0"/>
    <n v="1"/>
    <x v="1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</r>
  <r>
    <x v="446"/>
    <n v="20"/>
    <s v="RL"/>
    <n v="137"/>
    <n v="16492"/>
    <s v="Pave"/>
    <s v="NA"/>
    <s v="IR1"/>
    <s v="Lvl"/>
    <s v="AllPub"/>
    <s v="Corner"/>
    <s v="Gtl"/>
    <s v="NAmes"/>
    <s v="PosA"/>
    <s v="Norm"/>
    <x v="0"/>
    <s v="1Story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x v="3"/>
    <n v="1"/>
    <x v="0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</r>
  <r>
    <x v="447"/>
    <n v="60"/>
    <s v="RL"/>
    <s v="NA"/>
    <n v="11214"/>
    <s v="Pave"/>
    <s v="NA"/>
    <s v="IR1"/>
    <s v="Lvl"/>
    <s v="AllPub"/>
    <s v="Corner"/>
    <s v="Gtl"/>
    <s v="Gilbert"/>
    <s v="Norm"/>
    <s v="Norm"/>
    <x v="0"/>
    <s v="2Story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x v="1"/>
    <n v="1"/>
    <x v="0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</r>
  <r>
    <x v="448"/>
    <n v="50"/>
    <s v="RM"/>
    <n v="50"/>
    <n v="8600"/>
    <s v="Pave"/>
    <s v="NA"/>
    <s v="Reg"/>
    <s v="Bnk"/>
    <s v="AllPub"/>
    <s v="Inside"/>
    <s v="Gtl"/>
    <s v="IDOTRR"/>
    <s v="Norm"/>
    <s v="Norm"/>
    <x v="0"/>
    <s v="1.5Fin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x v="0"/>
    <n v="1"/>
    <x v="1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</r>
  <r>
    <x v="449"/>
    <n v="50"/>
    <s v="RM"/>
    <n v="50"/>
    <n v="6000"/>
    <s v="Pave"/>
    <s v="NA"/>
    <s v="Reg"/>
    <s v="Lvl"/>
    <s v="AllPub"/>
    <s v="Inside"/>
    <s v="Gtl"/>
    <s v="OldTown"/>
    <s v="Norm"/>
    <s v="Norm"/>
    <x v="0"/>
    <s v="1.5Fin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x v="3"/>
    <n v="1"/>
    <x v="1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</r>
  <r>
    <x v="450"/>
    <n v="30"/>
    <s v="RM"/>
    <n v="70"/>
    <n v="5684"/>
    <s v="Pave"/>
    <s v="NA"/>
    <s v="Reg"/>
    <s v="Lvl"/>
    <s v="AllPub"/>
    <s v="Inside"/>
    <s v="Gtl"/>
    <s v="OldTown"/>
    <s v="Norm"/>
    <s v="Norm"/>
    <x v="0"/>
    <s v="1Story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x v="3"/>
    <n v="1"/>
    <x v="0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</r>
  <r>
    <x v="451"/>
    <n v="20"/>
    <s v="RL"/>
    <n v="62"/>
    <n v="70761"/>
    <s v="Pave"/>
    <s v="NA"/>
    <s v="IR1"/>
    <s v="Low"/>
    <s v="AllPub"/>
    <s v="Inside"/>
    <s v="Mod"/>
    <s v="ClearCr"/>
    <s v="Norm"/>
    <s v="Norm"/>
    <x v="0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x v="3"/>
    <n v="1"/>
    <x v="0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</r>
  <r>
    <x v="452"/>
    <n v="60"/>
    <s v="RL"/>
    <s v="NA"/>
    <n v="9303"/>
    <s v="Pave"/>
    <s v="NA"/>
    <s v="IR1"/>
    <s v="Lvl"/>
    <s v="AllPub"/>
    <s v="Corner"/>
    <s v="Gtl"/>
    <s v="Timber"/>
    <s v="Norm"/>
    <s v="Norm"/>
    <x v="0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x v="0"/>
    <n v="1"/>
    <x v="1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</r>
  <r>
    <x v="453"/>
    <n v="60"/>
    <s v="FV"/>
    <n v="75"/>
    <n v="9000"/>
    <s v="Pave"/>
    <s v="NA"/>
    <s v="Reg"/>
    <s v="Lvl"/>
    <s v="AllPub"/>
    <s v="Inside"/>
    <s v="Gtl"/>
    <s v="Somerst"/>
    <s v="Norm"/>
    <s v="Norm"/>
    <x v="0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x v="0"/>
    <n v="1"/>
    <x v="0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</r>
  <r>
    <x v="454"/>
    <n v="90"/>
    <s v="RL"/>
    <n v="63"/>
    <n v="9297"/>
    <s v="Pave"/>
    <s v="NA"/>
    <s v="Reg"/>
    <s v="Lvl"/>
    <s v="AllPub"/>
    <s v="Inside"/>
    <s v="Gtl"/>
    <s v="Mitchel"/>
    <s v="Norm"/>
    <s v="Norm"/>
    <x v="2"/>
    <s v="1Story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x v="1"/>
    <n v="2"/>
    <x v="1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</r>
  <r>
    <x v="455"/>
    <n v="20"/>
    <s v="RL"/>
    <n v="80"/>
    <n v="9600"/>
    <s v="Pave"/>
    <s v="NA"/>
    <s v="Reg"/>
    <s v="Lvl"/>
    <s v="AllPub"/>
    <s v="Inside"/>
    <s v="Gtl"/>
    <s v="NWAmes"/>
    <s v="Norm"/>
    <s v="Norm"/>
    <x v="0"/>
    <s v="1Story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x v="0"/>
    <n v="1"/>
    <x v="1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</r>
  <r>
    <x v="456"/>
    <n v="70"/>
    <s v="RM"/>
    <n v="34"/>
    <n v="4571"/>
    <s v="Pave"/>
    <s v="Grvl"/>
    <s v="Reg"/>
    <s v="Lvl"/>
    <s v="AllPub"/>
    <s v="Inside"/>
    <s v="Gtl"/>
    <s v="OldTown"/>
    <s v="Norm"/>
    <s v="Norm"/>
    <x v="0"/>
    <s v="2Story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x v="1"/>
    <n v="1"/>
    <x v="1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</r>
  <r>
    <x v="457"/>
    <n v="20"/>
    <s v="RL"/>
    <s v="NA"/>
    <n v="53227"/>
    <s v="Pave"/>
    <s v="NA"/>
    <s v="IR1"/>
    <s v="Low"/>
    <s v="AllPub"/>
    <s v="CulDSac"/>
    <s v="Mod"/>
    <s v="ClearCr"/>
    <s v="Norm"/>
    <s v="Norm"/>
    <x v="0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x v="3"/>
    <n v="1"/>
    <x v="0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</r>
  <r>
    <x v="458"/>
    <n v="70"/>
    <s v="RM"/>
    <s v="NA"/>
    <n v="5100"/>
    <s v="Pave"/>
    <s v="Grvl"/>
    <s v="Reg"/>
    <s v="Lvl"/>
    <s v="AllPub"/>
    <s v="Inside"/>
    <s v="Gtl"/>
    <s v="OldTown"/>
    <s v="Norm"/>
    <s v="Norm"/>
    <x v="0"/>
    <s v="2Story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x v="0"/>
    <n v="1"/>
    <x v="0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</r>
  <r>
    <x v="459"/>
    <n v="50"/>
    <s v="RL"/>
    <s v="NA"/>
    <n v="7015"/>
    <s v="Pave"/>
    <s v="NA"/>
    <s v="IR1"/>
    <s v="Bnk"/>
    <s v="AllPub"/>
    <s v="Corner"/>
    <s v="Gtl"/>
    <s v="BrkSide"/>
    <s v="Norm"/>
    <s v="Norm"/>
    <x v="0"/>
    <s v="1.5Fin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x v="0"/>
    <n v="1"/>
    <x v="0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</r>
  <r>
    <x v="460"/>
    <n v="60"/>
    <s v="FV"/>
    <n v="75"/>
    <n v="8004"/>
    <s v="Pave"/>
    <s v="NA"/>
    <s v="IR1"/>
    <s v="Lvl"/>
    <s v="AllPub"/>
    <s v="Inside"/>
    <s v="Gtl"/>
    <s v="Somerst"/>
    <s v="RRAn"/>
    <s v="Norm"/>
    <x v="0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x v="0"/>
    <n v="1"/>
    <x v="1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</r>
  <r>
    <x v="461"/>
    <n v="70"/>
    <s v="RL"/>
    <n v="60"/>
    <n v="7200"/>
    <s v="Pave"/>
    <s v="NA"/>
    <s v="Reg"/>
    <s v="Lvl"/>
    <s v="AllPub"/>
    <s v="Inside"/>
    <s v="Gtl"/>
    <s v="SWISU"/>
    <s v="Feedr"/>
    <s v="Norm"/>
    <x v="0"/>
    <s v="2Story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x v="0"/>
    <n v="1"/>
    <x v="0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</r>
  <r>
    <x v="462"/>
    <n v="20"/>
    <s v="RL"/>
    <n v="60"/>
    <n v="8281"/>
    <s v="Pave"/>
    <s v="NA"/>
    <s v="IR1"/>
    <s v="Lvl"/>
    <s v="AllPub"/>
    <s v="Inside"/>
    <s v="Gtl"/>
    <s v="Sawyer"/>
    <s v="Norm"/>
    <s v="Norm"/>
    <x v="0"/>
    <s v="1Story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x v="0"/>
    <n v="1"/>
    <x v="1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</r>
  <r>
    <x v="463"/>
    <n v="70"/>
    <s v="RL"/>
    <n v="74"/>
    <n v="11988"/>
    <s v="Pave"/>
    <s v="NA"/>
    <s v="IR1"/>
    <s v="HLS"/>
    <s v="AllPub"/>
    <s v="Inside"/>
    <s v="Mod"/>
    <s v="Crawfor"/>
    <s v="Norm"/>
    <s v="Norm"/>
    <x v="0"/>
    <s v="2Story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x v="0"/>
    <n v="1"/>
    <x v="1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</r>
  <r>
    <x v="464"/>
    <n v="20"/>
    <s v="RL"/>
    <n v="60"/>
    <n v="8430"/>
    <s v="Pave"/>
    <s v="NA"/>
    <s v="Reg"/>
    <s v="HLS"/>
    <s v="AllPub"/>
    <s v="Inside"/>
    <s v="Mod"/>
    <s v="CollgCr"/>
    <s v="Norm"/>
    <s v="Norm"/>
    <x v="0"/>
    <s v="1Story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x v="0"/>
    <n v="1"/>
    <x v="1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</r>
  <r>
    <x v="465"/>
    <n v="120"/>
    <s v="RM"/>
    <s v="NA"/>
    <n v="3072"/>
    <s v="Pave"/>
    <s v="NA"/>
    <s v="Reg"/>
    <s v="Lvl"/>
    <s v="AllPub"/>
    <s v="Inside"/>
    <s v="Gtl"/>
    <s v="Blmngtn"/>
    <s v="Norm"/>
    <s v="Norm"/>
    <x v="3"/>
    <s v="1Story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x v="3"/>
    <n v="1"/>
    <x v="0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</r>
  <r>
    <x v="466"/>
    <n v="20"/>
    <s v="RL"/>
    <n v="85"/>
    <n v="10628"/>
    <s v="Pave"/>
    <s v="NA"/>
    <s v="Reg"/>
    <s v="Lvl"/>
    <s v="AllPub"/>
    <s v="Inside"/>
    <s v="Gtl"/>
    <s v="NAmes"/>
    <s v="Norm"/>
    <s v="Norm"/>
    <x v="0"/>
    <s v="1Story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x v="3"/>
    <n v="1"/>
    <x v="1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</r>
  <r>
    <x v="467"/>
    <n v="70"/>
    <s v="RL"/>
    <n v="79"/>
    <n v="9480"/>
    <s v="Pave"/>
    <s v="NA"/>
    <s v="Reg"/>
    <s v="Lvl"/>
    <s v="AllPub"/>
    <s v="Inside"/>
    <s v="Gtl"/>
    <s v="NAmes"/>
    <s v="Artery"/>
    <s v="Norm"/>
    <x v="0"/>
    <s v="2Story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x v="0"/>
    <n v="1"/>
    <x v="0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</r>
  <r>
    <x v="468"/>
    <n v="20"/>
    <s v="RL"/>
    <n v="98"/>
    <n v="11428"/>
    <s v="Pave"/>
    <s v="NA"/>
    <s v="IR1"/>
    <s v="Lvl"/>
    <s v="AllPub"/>
    <s v="Inside"/>
    <s v="Gtl"/>
    <s v="NridgHt"/>
    <s v="Norm"/>
    <s v="Norm"/>
    <x v="0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x v="0"/>
    <n v="1"/>
    <x v="0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</r>
  <r>
    <x v="469"/>
    <n v="60"/>
    <s v="RL"/>
    <n v="76"/>
    <n v="9291"/>
    <s v="Pave"/>
    <s v="NA"/>
    <s v="IR1"/>
    <s v="Lvl"/>
    <s v="AllPub"/>
    <s v="Corner"/>
    <s v="Gtl"/>
    <s v="SawyerW"/>
    <s v="RRNe"/>
    <s v="Norm"/>
    <x v="0"/>
    <s v="2Story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x v="0"/>
    <n v="1"/>
    <x v="0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</r>
  <r>
    <x v="470"/>
    <n v="120"/>
    <s v="RL"/>
    <s v="NA"/>
    <n v="6820"/>
    <s v="Pave"/>
    <s v="NA"/>
    <s v="IR1"/>
    <s v="Lvl"/>
    <s v="AllPub"/>
    <s v="Corner"/>
    <s v="Gtl"/>
    <s v="StoneBr"/>
    <s v="Norm"/>
    <s v="Norm"/>
    <x v="3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x v="2"/>
    <n v="1"/>
    <x v="0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</r>
  <r>
    <x v="471"/>
    <n v="60"/>
    <s v="RL"/>
    <n v="92"/>
    <n v="11952"/>
    <s v="Pave"/>
    <s v="NA"/>
    <s v="Reg"/>
    <s v="Lvl"/>
    <s v="AllPub"/>
    <s v="Inside"/>
    <s v="Gtl"/>
    <s v="NWAmes"/>
    <s v="PosA"/>
    <s v="Norm"/>
    <x v="0"/>
    <s v="2Story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x v="0"/>
    <n v="1"/>
    <x v="1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</r>
  <r>
    <x v="472"/>
    <n v="180"/>
    <s v="RM"/>
    <n v="35"/>
    <n v="3675"/>
    <s v="Pave"/>
    <s v="NA"/>
    <s v="Reg"/>
    <s v="Lvl"/>
    <s v="AllPub"/>
    <s v="Inside"/>
    <s v="Gtl"/>
    <s v="Edwards"/>
    <s v="Norm"/>
    <s v="Norm"/>
    <x v="3"/>
    <s v="SLvl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x v="3"/>
    <n v="1"/>
    <x v="1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</r>
  <r>
    <x v="473"/>
    <n v="20"/>
    <s v="RL"/>
    <n v="110"/>
    <n v="14977"/>
    <s v="Pave"/>
    <s v="NA"/>
    <s v="IR1"/>
    <s v="Lvl"/>
    <s v="AllPub"/>
    <s v="Inside"/>
    <s v="Gtl"/>
    <s v="NridgHt"/>
    <s v="Norm"/>
    <s v="Norm"/>
    <x v="0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x v="3"/>
    <n v="1"/>
    <x v="0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</r>
  <r>
    <x v="474"/>
    <n v="120"/>
    <s v="RL"/>
    <n v="41"/>
    <n v="5330"/>
    <s v="Pave"/>
    <s v="NA"/>
    <s v="Reg"/>
    <s v="Lvl"/>
    <s v="AllPub"/>
    <s v="Inside"/>
    <s v="Gtl"/>
    <s v="StoneBr"/>
    <s v="Norm"/>
    <s v="Norm"/>
    <x v="3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x v="3"/>
    <n v="1"/>
    <x v="2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</r>
  <r>
    <x v="475"/>
    <n v="20"/>
    <s v="RL"/>
    <n v="80"/>
    <n v="8480"/>
    <s v="Pave"/>
    <s v="NA"/>
    <s v="Reg"/>
    <s v="Lvl"/>
    <s v="AllPub"/>
    <s v="Corner"/>
    <s v="Gtl"/>
    <s v="Sawyer"/>
    <s v="Norm"/>
    <s v="Norm"/>
    <x v="0"/>
    <s v="1Story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x v="3"/>
    <n v="1"/>
    <x v="1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</r>
  <r>
    <x v="476"/>
    <n v="20"/>
    <s v="RL"/>
    <n v="75"/>
    <n v="13125"/>
    <s v="Pave"/>
    <s v="NA"/>
    <s v="Reg"/>
    <s v="Lvl"/>
    <s v="AllPub"/>
    <s v="Inside"/>
    <s v="Mod"/>
    <s v="CollgCr"/>
    <s v="Norm"/>
    <s v="Norm"/>
    <x v="0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x v="0"/>
    <n v="1"/>
    <x v="0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</r>
  <r>
    <x v="477"/>
    <n v="60"/>
    <s v="RL"/>
    <n v="105"/>
    <n v="13693"/>
    <s v="Pave"/>
    <s v="NA"/>
    <s v="Reg"/>
    <s v="Lvl"/>
    <s v="AllPub"/>
    <s v="Inside"/>
    <s v="Gtl"/>
    <s v="NridgHt"/>
    <s v="Norm"/>
    <s v="Norm"/>
    <x v="0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x v="0"/>
    <n v="1"/>
    <x v="2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</r>
  <r>
    <x v="478"/>
    <n v="20"/>
    <s v="RL"/>
    <n v="79"/>
    <n v="10637"/>
    <s v="Pave"/>
    <s v="NA"/>
    <s v="Reg"/>
    <s v="Lvl"/>
    <s v="AllPub"/>
    <s v="Inside"/>
    <s v="Gtl"/>
    <s v="CollgCr"/>
    <s v="Norm"/>
    <s v="Norm"/>
    <x v="0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x v="0"/>
    <n v="1"/>
    <x v="0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</r>
  <r>
    <x v="479"/>
    <n v="30"/>
    <s v="RM"/>
    <n v="50"/>
    <n v="5925"/>
    <s v="Pave"/>
    <s v="NA"/>
    <s v="Reg"/>
    <s v="Bnk"/>
    <s v="AllPub"/>
    <s v="Inside"/>
    <s v="Gtl"/>
    <s v="OldTown"/>
    <s v="Norm"/>
    <s v="Norm"/>
    <x v="0"/>
    <s v="1Story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x v="3"/>
    <n v="1"/>
    <x v="1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</r>
  <r>
    <x v="480"/>
    <n v="20"/>
    <s v="RL"/>
    <n v="98"/>
    <n v="16033"/>
    <s v="Pave"/>
    <s v="NA"/>
    <s v="IR1"/>
    <s v="Lvl"/>
    <s v="AllPub"/>
    <s v="FR2"/>
    <s v="Gtl"/>
    <s v="NridgHt"/>
    <s v="Norm"/>
    <s v="Norm"/>
    <x v="0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x v="0"/>
    <n v="1"/>
    <x v="0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</r>
  <r>
    <x v="481"/>
    <n v="20"/>
    <s v="RL"/>
    <n v="72"/>
    <n v="11846"/>
    <s v="Pave"/>
    <s v="NA"/>
    <s v="IR1"/>
    <s v="HLS"/>
    <s v="AllPub"/>
    <s v="Inside"/>
    <s v="Gtl"/>
    <s v="NridgHt"/>
    <s v="Norm"/>
    <s v="Norm"/>
    <x v="0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x v="3"/>
    <n v="1"/>
    <x v="2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</r>
  <r>
    <x v="482"/>
    <n v="70"/>
    <s v="RM"/>
    <n v="50"/>
    <n v="2500"/>
    <s v="Pave"/>
    <s v="Pave"/>
    <s v="Reg"/>
    <s v="Lvl"/>
    <s v="AllPub"/>
    <s v="Corner"/>
    <s v="Gtl"/>
    <s v="OldTown"/>
    <s v="Norm"/>
    <s v="Norm"/>
    <x v="0"/>
    <s v="2Story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x v="1"/>
    <n v="1"/>
    <x v="2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</r>
  <r>
    <x v="483"/>
    <n v="120"/>
    <s v="RM"/>
    <n v="32"/>
    <n v="4500"/>
    <s v="Pave"/>
    <s v="NA"/>
    <s v="Reg"/>
    <s v="Lvl"/>
    <s v="AllPub"/>
    <s v="FR2"/>
    <s v="Gtl"/>
    <s v="Mitchel"/>
    <s v="Norm"/>
    <s v="Norm"/>
    <x v="4"/>
    <s v="1Story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x v="3"/>
    <n v="1"/>
    <x v="1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</r>
  <r>
    <x v="484"/>
    <n v="20"/>
    <s v="RL"/>
    <s v="NA"/>
    <n v="7758"/>
    <s v="Pave"/>
    <s v="NA"/>
    <s v="IR1"/>
    <s v="Lvl"/>
    <s v="AllPub"/>
    <s v="Corner"/>
    <s v="Gtl"/>
    <s v="Sawyer"/>
    <s v="Norm"/>
    <s v="Norm"/>
    <x v="0"/>
    <s v="1Story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x v="0"/>
    <n v="1"/>
    <x v="0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</r>
  <r>
    <x v="485"/>
    <n v="20"/>
    <s v="RL"/>
    <n v="80"/>
    <n v="9600"/>
    <s v="Pave"/>
    <s v="NA"/>
    <s v="Reg"/>
    <s v="Lvl"/>
    <s v="AllPub"/>
    <s v="Inside"/>
    <s v="Gtl"/>
    <s v="NAmes"/>
    <s v="Norm"/>
    <s v="Norm"/>
    <x v="0"/>
    <s v="1Story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x v="0"/>
    <n v="1"/>
    <x v="0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</r>
  <r>
    <x v="486"/>
    <n v="20"/>
    <s v="RL"/>
    <n v="79"/>
    <n v="10289"/>
    <s v="Pave"/>
    <s v="NA"/>
    <s v="Reg"/>
    <s v="Lvl"/>
    <s v="AllPub"/>
    <s v="Inside"/>
    <s v="Gtl"/>
    <s v="NAmes"/>
    <s v="Norm"/>
    <s v="Norm"/>
    <x v="0"/>
    <s v="1Story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x v="0"/>
    <n v="1"/>
    <x v="1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</r>
  <r>
    <x v="487"/>
    <n v="20"/>
    <s v="RL"/>
    <n v="70"/>
    <n v="12243"/>
    <s v="Pave"/>
    <s v="NA"/>
    <s v="IR1"/>
    <s v="Lvl"/>
    <s v="AllPub"/>
    <s v="Inside"/>
    <s v="Gtl"/>
    <s v="NWAmes"/>
    <s v="Norm"/>
    <s v="Norm"/>
    <x v="0"/>
    <s v="1Story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x v="0"/>
    <n v="1"/>
    <x v="1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</r>
  <r>
    <x v="488"/>
    <n v="190"/>
    <s v="RL"/>
    <n v="60"/>
    <n v="10800"/>
    <s v="Pave"/>
    <s v="NA"/>
    <s v="Reg"/>
    <s v="Lvl"/>
    <s v="AllPub"/>
    <s v="Corner"/>
    <s v="Gtl"/>
    <s v="OldTown"/>
    <s v="Norm"/>
    <s v="Norm"/>
    <x v="1"/>
    <s v="1.5Fin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x v="0"/>
    <n v="2"/>
    <x v="1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</r>
  <r>
    <x v="489"/>
    <n v="180"/>
    <s v="RM"/>
    <n v="21"/>
    <n v="1526"/>
    <s v="Pave"/>
    <s v="NA"/>
    <s v="Reg"/>
    <s v="Lvl"/>
    <s v="AllPub"/>
    <s v="Inside"/>
    <s v="Gtl"/>
    <s v="MeadowV"/>
    <s v="Norm"/>
    <s v="Norm"/>
    <x v="4"/>
    <s v="SFoyer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x v="2"/>
    <n v="1"/>
    <x v="0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</r>
  <r>
    <x v="490"/>
    <n v="160"/>
    <s v="RM"/>
    <s v="NA"/>
    <n v="2665"/>
    <s v="Pave"/>
    <s v="NA"/>
    <s v="Reg"/>
    <s v="Lvl"/>
    <s v="AllPub"/>
    <s v="Inside"/>
    <s v="Gtl"/>
    <s v="MeadowV"/>
    <s v="Norm"/>
    <s v="Norm"/>
    <x v="3"/>
    <s v="2Story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x v="0"/>
    <n v="1"/>
    <x v="1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</r>
  <r>
    <x v="491"/>
    <n v="50"/>
    <s v="RL"/>
    <n v="79"/>
    <n v="9490"/>
    <s v="Pave"/>
    <s v="NA"/>
    <s v="Reg"/>
    <s v="Lvl"/>
    <s v="AllPub"/>
    <s v="Inside"/>
    <s v="Gtl"/>
    <s v="NAmes"/>
    <s v="Artery"/>
    <s v="Norm"/>
    <x v="0"/>
    <s v="1.5Fin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x v="0"/>
    <n v="1"/>
    <x v="3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</r>
  <r>
    <x v="492"/>
    <n v="60"/>
    <s v="RL"/>
    <n v="105"/>
    <n v="15578"/>
    <s v="Pave"/>
    <s v="NA"/>
    <s v="IR1"/>
    <s v="Lvl"/>
    <s v="AllPub"/>
    <s v="Corner"/>
    <s v="Gtl"/>
    <s v="Gilbert"/>
    <s v="Norm"/>
    <s v="Norm"/>
    <x v="0"/>
    <s v="2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x v="0"/>
    <n v="1"/>
    <x v="1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</r>
  <r>
    <x v="493"/>
    <n v="20"/>
    <s v="RL"/>
    <n v="70"/>
    <n v="7931"/>
    <s v="Pave"/>
    <s v="NA"/>
    <s v="Reg"/>
    <s v="Lvl"/>
    <s v="AllPub"/>
    <s v="Inside"/>
    <s v="Gtl"/>
    <s v="NAmes"/>
    <s v="Norm"/>
    <s v="Norm"/>
    <x v="0"/>
    <s v="1Story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x v="0"/>
    <n v="1"/>
    <x v="1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</r>
  <r>
    <x v="494"/>
    <n v="30"/>
    <s v="RM"/>
    <n v="50"/>
    <n v="5784"/>
    <s v="Pave"/>
    <s v="NA"/>
    <s v="Reg"/>
    <s v="Lvl"/>
    <s v="AllPub"/>
    <s v="Inside"/>
    <s v="Gtl"/>
    <s v="OldTown"/>
    <s v="Artery"/>
    <s v="Norm"/>
    <x v="0"/>
    <s v="1Story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x v="3"/>
    <n v="1"/>
    <x v="1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</r>
  <r>
    <x v="495"/>
    <n v="30"/>
    <s v="C (all)"/>
    <n v="60"/>
    <n v="7879"/>
    <s v="Pave"/>
    <s v="NA"/>
    <s v="Reg"/>
    <s v="Lvl"/>
    <s v="AllPub"/>
    <s v="Inside"/>
    <s v="Gtl"/>
    <s v="IDOTRR"/>
    <s v="Norm"/>
    <s v="Norm"/>
    <x v="0"/>
    <s v="1Story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x v="3"/>
    <n v="1"/>
    <x v="1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</r>
  <r>
    <x v="496"/>
    <n v="20"/>
    <s v="RL"/>
    <s v="NA"/>
    <n v="12692"/>
    <s v="Pave"/>
    <s v="NA"/>
    <s v="IR1"/>
    <s v="Lvl"/>
    <s v="AllPub"/>
    <s v="Inside"/>
    <s v="Gtl"/>
    <s v="NoRidge"/>
    <s v="Norm"/>
    <s v="Norm"/>
    <x v="0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x v="1"/>
    <n v="1"/>
    <x v="0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</r>
  <r>
    <x v="497"/>
    <n v="50"/>
    <s v="RL"/>
    <n v="60"/>
    <n v="9120"/>
    <s v="Pave"/>
    <s v="Pave"/>
    <s v="Reg"/>
    <s v="Lvl"/>
    <s v="AllPub"/>
    <s v="Inside"/>
    <s v="Gtl"/>
    <s v="BrkSide"/>
    <s v="Norm"/>
    <s v="Norm"/>
    <x v="0"/>
    <s v="1.5Fin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x v="1"/>
    <n v="1"/>
    <x v="1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</r>
  <r>
    <x v="498"/>
    <n v="20"/>
    <s v="RL"/>
    <n v="65"/>
    <n v="7800"/>
    <s v="Pave"/>
    <s v="NA"/>
    <s v="Reg"/>
    <s v="Lvl"/>
    <s v="AllPub"/>
    <s v="Inside"/>
    <s v="Gtl"/>
    <s v="Sawyer"/>
    <s v="Norm"/>
    <s v="Norm"/>
    <x v="0"/>
    <s v="1Story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x v="0"/>
    <n v="1"/>
    <x v="0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</r>
  <r>
    <x v="499"/>
    <n v="20"/>
    <s v="RL"/>
    <n v="70"/>
    <n v="7535"/>
    <s v="Pave"/>
    <s v="NA"/>
    <s v="IR1"/>
    <s v="Lvl"/>
    <s v="AllPub"/>
    <s v="Inside"/>
    <s v="Gtl"/>
    <s v="NAmes"/>
    <s v="Norm"/>
    <s v="Norm"/>
    <x v="0"/>
    <s v="1Story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x v="3"/>
    <n v="1"/>
    <x v="1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</r>
  <r>
    <x v="500"/>
    <n v="160"/>
    <s v="RM"/>
    <n v="21"/>
    <n v="1890"/>
    <s v="Pave"/>
    <s v="NA"/>
    <s v="Reg"/>
    <s v="Lvl"/>
    <s v="AllPub"/>
    <s v="Inside"/>
    <s v="Gtl"/>
    <s v="BrDale"/>
    <s v="Norm"/>
    <s v="Norm"/>
    <x v="4"/>
    <s v="2Story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x v="0"/>
    <n v="1"/>
    <x v="1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</r>
  <r>
    <x v="501"/>
    <n v="60"/>
    <s v="FV"/>
    <n v="75"/>
    <n v="9803"/>
    <s v="Pave"/>
    <s v="NA"/>
    <s v="Reg"/>
    <s v="Lvl"/>
    <s v="AllPub"/>
    <s v="Inside"/>
    <s v="Gtl"/>
    <s v="Somerst"/>
    <s v="Norm"/>
    <s v="Norm"/>
    <x v="0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x v="0"/>
    <n v="1"/>
    <x v="0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</r>
  <r>
    <x v="502"/>
    <n v="20"/>
    <s v="RL"/>
    <n v="70"/>
    <n v="9170"/>
    <s v="Pave"/>
    <s v="NA"/>
    <s v="Reg"/>
    <s v="Lvl"/>
    <s v="AllPub"/>
    <s v="Corner"/>
    <s v="Gtl"/>
    <s v="Edwards"/>
    <s v="Feedr"/>
    <s v="Norm"/>
    <x v="0"/>
    <s v="1Story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x v="3"/>
    <n v="1"/>
    <x v="1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</r>
  <r>
    <x v="503"/>
    <n v="20"/>
    <s v="RL"/>
    <n v="100"/>
    <n v="15602"/>
    <s v="Pave"/>
    <s v="NA"/>
    <s v="IR1"/>
    <s v="Lvl"/>
    <s v="AllPub"/>
    <s v="Inside"/>
    <s v="Gtl"/>
    <s v="Crawfor"/>
    <s v="Norm"/>
    <s v="Norm"/>
    <x v="0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x v="2"/>
    <n v="1"/>
    <x v="1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</r>
  <r>
    <x v="504"/>
    <n v="160"/>
    <s v="RL"/>
    <n v="24"/>
    <n v="2308"/>
    <s v="Pave"/>
    <s v="NA"/>
    <s v="Reg"/>
    <s v="Lvl"/>
    <s v="AllPub"/>
    <s v="Inside"/>
    <s v="Gtl"/>
    <s v="NPkVill"/>
    <s v="Norm"/>
    <s v="Norm"/>
    <x v="3"/>
    <s v="2Story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x v="0"/>
    <n v="1"/>
    <x v="1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</r>
  <r>
    <x v="505"/>
    <n v="90"/>
    <s v="RM"/>
    <n v="60"/>
    <n v="7596"/>
    <s v="Pave"/>
    <s v="Grvl"/>
    <s v="Reg"/>
    <s v="Lvl"/>
    <s v="AllPub"/>
    <s v="Inside"/>
    <s v="Gtl"/>
    <s v="OldTown"/>
    <s v="Artery"/>
    <s v="Norm"/>
    <x v="2"/>
    <s v="2Story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x v="1"/>
    <n v="2"/>
    <x v="1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</r>
  <r>
    <x v="506"/>
    <n v="60"/>
    <s v="RL"/>
    <n v="80"/>
    <n v="9554"/>
    <s v="Pave"/>
    <s v="NA"/>
    <s v="IR1"/>
    <s v="Lvl"/>
    <s v="AllPub"/>
    <s v="Inside"/>
    <s v="Gtl"/>
    <s v="SawyerW"/>
    <s v="Norm"/>
    <s v="Norm"/>
    <x v="0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x v="0"/>
    <n v="1"/>
    <x v="0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</r>
  <r>
    <x v="507"/>
    <n v="20"/>
    <s v="FV"/>
    <n v="75"/>
    <n v="7862"/>
    <s v="Pave"/>
    <s v="NA"/>
    <s v="IR1"/>
    <s v="Lvl"/>
    <s v="AllPub"/>
    <s v="Inside"/>
    <s v="Gtl"/>
    <s v="Somerst"/>
    <s v="Norm"/>
    <s v="Norm"/>
    <x v="0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x v="3"/>
    <n v="1"/>
    <x v="0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</r>
  <r>
    <x v="508"/>
    <n v="70"/>
    <s v="RM"/>
    <n v="60"/>
    <n v="9600"/>
    <s v="Pave"/>
    <s v="NA"/>
    <s v="Reg"/>
    <s v="Lvl"/>
    <s v="AllPub"/>
    <s v="Inside"/>
    <s v="Gtl"/>
    <s v="OldTown"/>
    <s v="Norm"/>
    <s v="Norm"/>
    <x v="0"/>
    <s v="2Story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x v="0"/>
    <n v="1"/>
    <x v="0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</r>
  <r>
    <x v="509"/>
    <n v="20"/>
    <s v="RL"/>
    <n v="80"/>
    <n v="9600"/>
    <s v="Pave"/>
    <s v="NA"/>
    <s v="Reg"/>
    <s v="Lvl"/>
    <s v="AllPub"/>
    <s v="Corner"/>
    <s v="Gtl"/>
    <s v="NAmes"/>
    <s v="Norm"/>
    <s v="Norm"/>
    <x v="0"/>
    <s v="1Story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x v="0"/>
    <n v="1"/>
    <x v="1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</r>
  <r>
    <x v="510"/>
    <n v="20"/>
    <s v="RL"/>
    <n v="75"/>
    <n v="14559"/>
    <s v="Pave"/>
    <s v="NA"/>
    <s v="Reg"/>
    <s v="Lvl"/>
    <s v="AllPub"/>
    <s v="Inside"/>
    <s v="Gtl"/>
    <s v="NAmes"/>
    <s v="Norm"/>
    <s v="Norm"/>
    <x v="0"/>
    <s v="1Story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x v="3"/>
    <n v="1"/>
    <x v="1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</r>
  <r>
    <x v="511"/>
    <n v="120"/>
    <s v="RL"/>
    <n v="40"/>
    <n v="6792"/>
    <s v="Pave"/>
    <s v="NA"/>
    <s v="IR1"/>
    <s v="Lvl"/>
    <s v="AllPub"/>
    <s v="Inside"/>
    <s v="Gtl"/>
    <s v="NridgHt"/>
    <s v="Norm"/>
    <s v="Norm"/>
    <x v="3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x v="3"/>
    <n v="1"/>
    <x v="0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</r>
  <r>
    <x v="512"/>
    <n v="20"/>
    <s v="RL"/>
    <n v="70"/>
    <n v="9100"/>
    <s v="Pave"/>
    <s v="NA"/>
    <s v="Reg"/>
    <s v="Lvl"/>
    <s v="AllPub"/>
    <s v="Corner"/>
    <s v="Gtl"/>
    <s v="NAmes"/>
    <s v="Feedr"/>
    <s v="Norm"/>
    <x v="0"/>
    <s v="1Story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x v="0"/>
    <n v="1"/>
    <x v="1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513"/>
    <n v="20"/>
    <s v="RL"/>
    <n v="71"/>
    <n v="9187"/>
    <s v="Pave"/>
    <s v="NA"/>
    <s v="Reg"/>
    <s v="Bnk"/>
    <s v="AllPub"/>
    <s v="Corner"/>
    <s v="Gtl"/>
    <s v="Mitchel"/>
    <s v="Norm"/>
    <s v="Norm"/>
    <x v="0"/>
    <s v="1Story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x v="0"/>
    <n v="1"/>
    <x v="1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</r>
  <r>
    <x v="514"/>
    <n v="45"/>
    <s v="RL"/>
    <n v="55"/>
    <n v="10594"/>
    <s v="Pave"/>
    <s v="NA"/>
    <s v="Reg"/>
    <s v="Lvl"/>
    <s v="AllPub"/>
    <s v="Inside"/>
    <s v="Gtl"/>
    <s v="Crawfor"/>
    <s v="Norm"/>
    <s v="Norm"/>
    <x v="0"/>
    <s v="1.5Unf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x v="3"/>
    <n v="1"/>
    <x v="1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</r>
  <r>
    <x v="515"/>
    <n v="20"/>
    <s v="RL"/>
    <n v="94"/>
    <n v="12220"/>
    <s v="Pave"/>
    <s v="NA"/>
    <s v="Reg"/>
    <s v="Lvl"/>
    <s v="AllPub"/>
    <s v="Inside"/>
    <s v="Gtl"/>
    <s v="NridgHt"/>
    <s v="Norm"/>
    <s v="Norm"/>
    <x v="0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x v="0"/>
    <n v="1"/>
    <x v="2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</r>
  <r>
    <x v="516"/>
    <n v="80"/>
    <s v="RL"/>
    <s v="NA"/>
    <n v="10448"/>
    <s v="Pave"/>
    <s v="NA"/>
    <s v="IR1"/>
    <s v="Lvl"/>
    <s v="AllPub"/>
    <s v="Corner"/>
    <s v="Gtl"/>
    <s v="NWAmes"/>
    <s v="Norm"/>
    <s v="Norm"/>
    <x v="0"/>
    <s v="SLvl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x v="0"/>
    <n v="1"/>
    <x v="1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</r>
  <r>
    <x v="517"/>
    <n v="60"/>
    <s v="RL"/>
    <n v="79"/>
    <n v="10208"/>
    <s v="Pave"/>
    <s v="NA"/>
    <s v="IR1"/>
    <s v="Lvl"/>
    <s v="AllPub"/>
    <s v="Inside"/>
    <s v="Gtl"/>
    <s v="NoRidge"/>
    <s v="Norm"/>
    <s v="Norm"/>
    <x v="0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x v="0"/>
    <n v="1"/>
    <x v="0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</r>
  <r>
    <x v="518"/>
    <n v="60"/>
    <s v="RL"/>
    <s v="NA"/>
    <n v="9531"/>
    <s v="Pave"/>
    <s v="NA"/>
    <s v="IR1"/>
    <s v="Lvl"/>
    <s v="AllPub"/>
    <s v="CulDSac"/>
    <s v="Gtl"/>
    <s v="CollgCr"/>
    <s v="Norm"/>
    <s v="Norm"/>
    <x v="0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x v="0"/>
    <n v="1"/>
    <x v="1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</r>
  <r>
    <x v="519"/>
    <n v="70"/>
    <s v="RL"/>
    <n v="53"/>
    <n v="10918"/>
    <s v="Pave"/>
    <s v="NA"/>
    <s v="Reg"/>
    <s v="Lvl"/>
    <s v="AllPub"/>
    <s v="Inside"/>
    <s v="Gtl"/>
    <s v="Crawfor"/>
    <s v="Norm"/>
    <s v="Norm"/>
    <x v="0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x v="0"/>
    <n v="1"/>
    <x v="0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</r>
  <r>
    <x v="520"/>
    <n v="190"/>
    <s v="RL"/>
    <n v="60"/>
    <n v="10800"/>
    <s v="Pave"/>
    <s v="Grvl"/>
    <s v="Reg"/>
    <s v="Lvl"/>
    <s v="AllPub"/>
    <s v="Inside"/>
    <s v="Gtl"/>
    <s v="OldTown"/>
    <s v="Norm"/>
    <s v="Norm"/>
    <x v="1"/>
    <s v="2Story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x v="0"/>
    <n v="2"/>
    <x v="1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</r>
  <r>
    <x v="521"/>
    <n v="20"/>
    <s v="RL"/>
    <n v="90"/>
    <n v="11988"/>
    <s v="Pave"/>
    <s v="NA"/>
    <s v="IR1"/>
    <s v="Lvl"/>
    <s v="AllPub"/>
    <s v="Corner"/>
    <s v="Gtl"/>
    <s v="NAmes"/>
    <s v="Feedr"/>
    <s v="Norm"/>
    <x v="0"/>
    <s v="1Story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x v="0"/>
    <n v="1"/>
    <x v="1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</r>
  <r>
    <x v="522"/>
    <n v="50"/>
    <s v="RM"/>
    <n v="50"/>
    <n v="5000"/>
    <s v="Pave"/>
    <s v="NA"/>
    <s v="Reg"/>
    <s v="Lvl"/>
    <s v="AllPub"/>
    <s v="Corner"/>
    <s v="Gtl"/>
    <s v="BrkSide"/>
    <s v="Feedr"/>
    <s v="Norm"/>
    <x v="0"/>
    <s v="1.5Fin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x v="0"/>
    <n v="1"/>
    <x v="1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</r>
  <r>
    <x v="523"/>
    <n v="60"/>
    <s v="RL"/>
    <n v="130"/>
    <n v="40094"/>
    <s v="Pave"/>
    <s v="NA"/>
    <s v="IR1"/>
    <s v="Bnk"/>
    <s v="AllPub"/>
    <s v="Inside"/>
    <s v="Gtl"/>
    <s v="Edwards"/>
    <s v="PosN"/>
    <s v="PosN"/>
    <x v="0"/>
    <s v="2Story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x v="0"/>
    <n v="1"/>
    <x v="2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</r>
  <r>
    <x v="524"/>
    <n v="60"/>
    <s v="RL"/>
    <n v="95"/>
    <n v="11787"/>
    <s v="Pave"/>
    <s v="NA"/>
    <s v="IR1"/>
    <s v="Lvl"/>
    <s v="AllPub"/>
    <s v="Inside"/>
    <s v="Gtl"/>
    <s v="NoRidge"/>
    <s v="Norm"/>
    <s v="Norm"/>
    <x v="0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x v="0"/>
    <n v="1"/>
    <x v="0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</r>
  <r>
    <x v="525"/>
    <n v="20"/>
    <s v="FV"/>
    <n v="62"/>
    <n v="7500"/>
    <s v="Pave"/>
    <s v="Pave"/>
    <s v="Reg"/>
    <s v="Lvl"/>
    <s v="AllPub"/>
    <s v="Inside"/>
    <s v="Gtl"/>
    <s v="Somerst"/>
    <s v="Norm"/>
    <s v="Norm"/>
    <x v="0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x v="0"/>
    <n v="1"/>
    <x v="0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</r>
  <r>
    <x v="526"/>
    <n v="20"/>
    <s v="RL"/>
    <n v="70"/>
    <n v="13300"/>
    <s v="Pave"/>
    <s v="NA"/>
    <s v="Reg"/>
    <s v="Lvl"/>
    <s v="AllPub"/>
    <s v="Inside"/>
    <s v="Gtl"/>
    <s v="NAmes"/>
    <s v="Norm"/>
    <s v="Norm"/>
    <x v="0"/>
    <s v="1Story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x v="3"/>
    <n v="1"/>
    <x v="1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</r>
  <r>
    <x v="527"/>
    <n v="60"/>
    <s v="RL"/>
    <n v="67"/>
    <n v="14948"/>
    <s v="Pave"/>
    <s v="NA"/>
    <s v="IR1"/>
    <s v="Lvl"/>
    <s v="AllPub"/>
    <s v="Inside"/>
    <s v="Gtl"/>
    <s v="NridgHt"/>
    <s v="Norm"/>
    <s v="Norm"/>
    <x v="0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x v="0"/>
    <n v="1"/>
    <x v="2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</r>
  <r>
    <x v="528"/>
    <n v="30"/>
    <s v="RL"/>
    <n v="58"/>
    <n v="9098"/>
    <s v="Pave"/>
    <s v="NA"/>
    <s v="IR1"/>
    <s v="Lvl"/>
    <s v="AllPub"/>
    <s v="Inside"/>
    <s v="Gtl"/>
    <s v="Edwards"/>
    <s v="Norm"/>
    <s v="Norm"/>
    <x v="0"/>
    <s v="1Story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x v="3"/>
    <n v="1"/>
    <x v="1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</r>
  <r>
    <x v="529"/>
    <n v="20"/>
    <s v="RL"/>
    <s v="NA"/>
    <n v="32668"/>
    <s v="Pave"/>
    <s v="NA"/>
    <s v="IR1"/>
    <s v="Lvl"/>
    <s v="AllPub"/>
    <s v="CulDSac"/>
    <s v="Gtl"/>
    <s v="Crawfor"/>
    <s v="Norm"/>
    <s v="Norm"/>
    <x v="0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x v="1"/>
    <n v="2"/>
    <x v="1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</r>
  <r>
    <x v="530"/>
    <n v="80"/>
    <s v="RL"/>
    <n v="85"/>
    <n v="10200"/>
    <s v="Pave"/>
    <s v="NA"/>
    <s v="Reg"/>
    <s v="Lvl"/>
    <s v="AllPub"/>
    <s v="Inside"/>
    <s v="Gtl"/>
    <s v="Timber"/>
    <s v="Norm"/>
    <s v="Norm"/>
    <x v="0"/>
    <s v="SLvl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x v="0"/>
    <n v="1"/>
    <x v="0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</r>
  <r>
    <x v="531"/>
    <n v="70"/>
    <s v="RM"/>
    <n v="60"/>
    <n v="6155"/>
    <s v="Pave"/>
    <s v="NA"/>
    <s v="IR1"/>
    <s v="Lvl"/>
    <s v="AllPub"/>
    <s v="FR3"/>
    <s v="Gtl"/>
    <s v="BrkSide"/>
    <s v="RRNn"/>
    <s v="Feedr"/>
    <x v="0"/>
    <s v="2Story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x v="0"/>
    <n v="1"/>
    <x v="1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</r>
  <r>
    <x v="532"/>
    <n v="20"/>
    <s v="RL"/>
    <n v="60"/>
    <n v="7200"/>
    <s v="Pave"/>
    <s v="NA"/>
    <s v="Reg"/>
    <s v="Lvl"/>
    <s v="AllPub"/>
    <s v="Inside"/>
    <s v="Gtl"/>
    <s v="NAmes"/>
    <s v="Norm"/>
    <s v="Norm"/>
    <x v="0"/>
    <s v="1Story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x v="3"/>
    <n v="1"/>
    <x v="1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</r>
  <r>
    <x v="533"/>
    <n v="20"/>
    <s v="RL"/>
    <n v="50"/>
    <n v="5000"/>
    <s v="Pave"/>
    <s v="NA"/>
    <s v="Reg"/>
    <s v="Low"/>
    <s v="AllPub"/>
    <s v="Inside"/>
    <s v="Mod"/>
    <s v="BrkSide"/>
    <s v="Norm"/>
    <s v="Norm"/>
    <x v="0"/>
    <s v="1Story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x v="2"/>
    <n v="1"/>
    <x v="3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</r>
  <r>
    <x v="534"/>
    <n v="60"/>
    <s v="RL"/>
    <n v="74"/>
    <n v="9056"/>
    <s v="Pave"/>
    <s v="NA"/>
    <s v="IR1"/>
    <s v="Lvl"/>
    <s v="AllPub"/>
    <s v="Inside"/>
    <s v="Gtl"/>
    <s v="Gilbert"/>
    <s v="Norm"/>
    <s v="Norm"/>
    <x v="0"/>
    <s v="2Story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x v="0"/>
    <n v="1"/>
    <x v="0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</r>
  <r>
    <x v="535"/>
    <n v="190"/>
    <s v="RL"/>
    <n v="70"/>
    <n v="7000"/>
    <s v="Pave"/>
    <s v="NA"/>
    <s v="Reg"/>
    <s v="Lvl"/>
    <s v="AllPub"/>
    <s v="Inside"/>
    <s v="Gtl"/>
    <s v="Edwards"/>
    <s v="Norm"/>
    <s v="Norm"/>
    <x v="1"/>
    <s v="2Story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x v="0"/>
    <n v="1"/>
    <x v="1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</r>
  <r>
    <x v="536"/>
    <n v="60"/>
    <s v="RL"/>
    <n v="57"/>
    <n v="8924"/>
    <s v="Pave"/>
    <s v="NA"/>
    <s v="IR1"/>
    <s v="Lvl"/>
    <s v="AllPub"/>
    <s v="CulDSac"/>
    <s v="Gtl"/>
    <s v="CollgCr"/>
    <s v="Norm"/>
    <s v="Norm"/>
    <x v="0"/>
    <s v="2Story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x v="0"/>
    <n v="1"/>
    <x v="0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</r>
  <r>
    <x v="537"/>
    <n v="20"/>
    <s v="RL"/>
    <s v="NA"/>
    <n v="12735"/>
    <s v="Pave"/>
    <s v="NA"/>
    <s v="IR1"/>
    <s v="Lvl"/>
    <s v="AllPub"/>
    <s v="FR2"/>
    <s v="Gtl"/>
    <s v="NAmes"/>
    <s v="Norm"/>
    <s v="Norm"/>
    <x v="0"/>
    <s v="1Story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x v="0"/>
    <n v="1"/>
    <x v="1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</r>
  <r>
    <x v="538"/>
    <n v="20"/>
    <s v="RL"/>
    <s v="NA"/>
    <n v="11553"/>
    <s v="Pave"/>
    <s v="NA"/>
    <s v="IR1"/>
    <s v="Lvl"/>
    <s v="AllPub"/>
    <s v="Inside"/>
    <s v="Gtl"/>
    <s v="Sawyer"/>
    <s v="Norm"/>
    <s v="Norm"/>
    <x v="0"/>
    <s v="1Story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x v="0"/>
    <n v="1"/>
    <x v="1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</r>
  <r>
    <x v="539"/>
    <n v="20"/>
    <s v="RL"/>
    <s v="NA"/>
    <n v="11423"/>
    <s v="Pave"/>
    <s v="NA"/>
    <s v="Reg"/>
    <s v="Lvl"/>
    <s v="AllPub"/>
    <s v="Inside"/>
    <s v="Gtl"/>
    <s v="CollgCr"/>
    <s v="Norm"/>
    <s v="Norm"/>
    <x v="0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x v="0"/>
    <n v="1"/>
    <x v="0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</r>
  <r>
    <x v="540"/>
    <n v="20"/>
    <s v="RL"/>
    <n v="85"/>
    <n v="14601"/>
    <s v="Pave"/>
    <s v="NA"/>
    <s v="Reg"/>
    <s v="Lvl"/>
    <s v="AllPub"/>
    <s v="Inside"/>
    <s v="Gtl"/>
    <s v="Timber"/>
    <s v="Norm"/>
    <s v="Norm"/>
    <x v="0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x v="3"/>
    <n v="1"/>
    <x v="2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</r>
  <r>
    <x v="541"/>
    <n v="60"/>
    <s v="RL"/>
    <s v="NA"/>
    <n v="11000"/>
    <s v="Pave"/>
    <s v="NA"/>
    <s v="Reg"/>
    <s v="Lvl"/>
    <s v="AllPub"/>
    <s v="FR2"/>
    <s v="Gtl"/>
    <s v="NoRidge"/>
    <s v="Norm"/>
    <s v="Norm"/>
    <x v="0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x v="1"/>
    <n v="1"/>
    <x v="0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</r>
  <r>
    <x v="542"/>
    <n v="20"/>
    <s v="RL"/>
    <n v="78"/>
    <n v="10140"/>
    <s v="Pave"/>
    <s v="NA"/>
    <s v="Reg"/>
    <s v="Lvl"/>
    <s v="AllPub"/>
    <s v="Inside"/>
    <s v="Gtl"/>
    <s v="NWAmes"/>
    <s v="RRAn"/>
    <s v="Norm"/>
    <x v="0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x v="0"/>
    <n v="1"/>
    <x v="0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</r>
  <r>
    <x v="543"/>
    <n v="120"/>
    <s v="RH"/>
    <n v="34"/>
    <n v="4058"/>
    <s v="Pave"/>
    <s v="NA"/>
    <s v="Reg"/>
    <s v="Lvl"/>
    <s v="AllPub"/>
    <s v="Inside"/>
    <s v="Gtl"/>
    <s v="NAmes"/>
    <s v="Norm"/>
    <s v="Norm"/>
    <x v="3"/>
    <s v="SFoyer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x v="2"/>
    <n v="1"/>
    <x v="1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</r>
  <r>
    <x v="544"/>
    <n v="60"/>
    <s v="RL"/>
    <n v="58"/>
    <n v="17104"/>
    <s v="Pave"/>
    <s v="NA"/>
    <s v="IR1"/>
    <s v="Lvl"/>
    <s v="AllPub"/>
    <s v="Inside"/>
    <s v="Gtl"/>
    <s v="Gilbert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x v="0"/>
    <n v="1"/>
    <x v="0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</r>
  <r>
    <x v="545"/>
    <n v="50"/>
    <s v="RL"/>
    <s v="NA"/>
    <n v="13837"/>
    <s v="Pave"/>
    <s v="NA"/>
    <s v="IR1"/>
    <s v="Lvl"/>
    <s v="AllPub"/>
    <s v="Corner"/>
    <s v="Gtl"/>
    <s v="NWAmes"/>
    <s v="Norm"/>
    <s v="Norm"/>
    <x v="0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x v="1"/>
    <n v="1"/>
    <x v="0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</r>
  <r>
    <x v="546"/>
    <n v="50"/>
    <s v="RL"/>
    <n v="70"/>
    <n v="8737"/>
    <s v="Pave"/>
    <s v="NA"/>
    <s v="IR1"/>
    <s v="Bnk"/>
    <s v="AllPub"/>
    <s v="Inside"/>
    <s v="Gtl"/>
    <s v="BrkSide"/>
    <s v="Norm"/>
    <s v="Norm"/>
    <x v="0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x v="0"/>
    <n v="1"/>
    <x v="1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</r>
  <r>
    <x v="547"/>
    <n v="85"/>
    <s v="RL"/>
    <n v="54"/>
    <n v="7244"/>
    <s v="Pave"/>
    <s v="NA"/>
    <s v="Reg"/>
    <s v="Lvl"/>
    <s v="AllPub"/>
    <s v="Inside"/>
    <s v="Gtl"/>
    <s v="Mitchel"/>
    <s v="Norm"/>
    <s v="Norm"/>
    <x v="0"/>
    <s v="SFoyer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x v="3"/>
    <n v="1"/>
    <x v="1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</r>
  <r>
    <x v="548"/>
    <n v="20"/>
    <s v="RM"/>
    <n v="49"/>
    <n v="8235"/>
    <s v="Pave"/>
    <s v="NA"/>
    <s v="IR1"/>
    <s v="HLS"/>
    <s v="AllPub"/>
    <s v="Inside"/>
    <s v="Gtl"/>
    <s v="OldTown"/>
    <s v="Feedr"/>
    <s v="RRNn"/>
    <x v="0"/>
    <s v="1Story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x v="3"/>
    <n v="1"/>
    <x v="1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</r>
  <r>
    <x v="549"/>
    <n v="60"/>
    <s v="FV"/>
    <n v="75"/>
    <n v="9375"/>
    <s v="Pave"/>
    <s v="NA"/>
    <s v="Reg"/>
    <s v="Lvl"/>
    <s v="AllPub"/>
    <s v="Inside"/>
    <s v="Gtl"/>
    <s v="Somerst"/>
    <s v="Norm"/>
    <s v="Norm"/>
    <x v="0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x v="1"/>
    <n v="1"/>
    <x v="0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</r>
  <r>
    <x v="550"/>
    <n v="120"/>
    <s v="RL"/>
    <n v="53"/>
    <n v="4043"/>
    <s v="Pave"/>
    <s v="NA"/>
    <s v="Reg"/>
    <s v="Lvl"/>
    <s v="AllPub"/>
    <s v="Inside"/>
    <s v="Gtl"/>
    <s v="NPkVill"/>
    <s v="Norm"/>
    <s v="Norm"/>
    <x v="3"/>
    <s v="1Story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x v="3"/>
    <n v="1"/>
    <x v="1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</r>
  <r>
    <x v="551"/>
    <n v="20"/>
    <s v="RM"/>
    <n v="50"/>
    <n v="6000"/>
    <s v="Pave"/>
    <s v="NA"/>
    <s v="Reg"/>
    <s v="Lvl"/>
    <s v="AllPub"/>
    <s v="Inside"/>
    <s v="Gtl"/>
    <s v="OldTown"/>
    <s v="Norm"/>
    <s v="Norm"/>
    <x v="0"/>
    <s v="1Story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x v="0"/>
    <n v="1"/>
    <x v="1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</r>
  <r>
    <x v="552"/>
    <n v="20"/>
    <s v="RL"/>
    <n v="87"/>
    <n v="11146"/>
    <s v="Pave"/>
    <s v="NA"/>
    <s v="IR1"/>
    <s v="Lvl"/>
    <s v="AllPub"/>
    <s v="Inside"/>
    <s v="Gtl"/>
    <s v="NridgHt"/>
    <s v="Norm"/>
    <s v="Norm"/>
    <x v="0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x v="0"/>
    <n v="1"/>
    <x v="0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</r>
  <r>
    <x v="553"/>
    <n v="20"/>
    <s v="RL"/>
    <n v="67"/>
    <n v="8777"/>
    <s v="Pave"/>
    <s v="NA"/>
    <s v="Reg"/>
    <s v="Lvl"/>
    <s v="AllPub"/>
    <s v="Inside"/>
    <s v="Gtl"/>
    <s v="Edwards"/>
    <s v="Feedr"/>
    <s v="Norm"/>
    <x v="0"/>
    <s v="1Story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x v="3"/>
    <n v="1"/>
    <x v="0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</r>
  <r>
    <x v="554"/>
    <n v="60"/>
    <s v="RL"/>
    <n v="85"/>
    <n v="10625"/>
    <s v="Pave"/>
    <s v="NA"/>
    <s v="Reg"/>
    <s v="Lvl"/>
    <s v="AllPub"/>
    <s v="Inside"/>
    <s v="Gtl"/>
    <s v="NridgHt"/>
    <s v="Norm"/>
    <s v="Norm"/>
    <x v="0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x v="0"/>
    <n v="1"/>
    <x v="0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</r>
  <r>
    <x v="555"/>
    <n v="45"/>
    <s v="RM"/>
    <n v="58"/>
    <n v="6380"/>
    <s v="Pave"/>
    <s v="NA"/>
    <s v="Reg"/>
    <s v="Lvl"/>
    <s v="AllPub"/>
    <s v="Inside"/>
    <s v="Gtl"/>
    <s v="BrkSide"/>
    <s v="Norm"/>
    <s v="Norm"/>
    <x v="0"/>
    <s v="1.5Unf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x v="3"/>
    <n v="1"/>
    <x v="1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</r>
  <r>
    <x v="556"/>
    <n v="20"/>
    <s v="RL"/>
    <n v="69"/>
    <n v="14850"/>
    <s v="Pave"/>
    <s v="NA"/>
    <s v="IR1"/>
    <s v="Lvl"/>
    <s v="AllPub"/>
    <s v="Inside"/>
    <s v="Gtl"/>
    <s v="NAmes"/>
    <s v="Norm"/>
    <s v="Norm"/>
    <x v="0"/>
    <s v="1Story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x v="3"/>
    <n v="1"/>
    <x v="1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</r>
  <r>
    <x v="557"/>
    <n v="50"/>
    <s v="C (all)"/>
    <n v="60"/>
    <n v="11040"/>
    <s v="Pave"/>
    <s v="NA"/>
    <s v="Reg"/>
    <s v="Low"/>
    <s v="AllPub"/>
    <s v="Inside"/>
    <s v="Mod"/>
    <s v="IDOTRR"/>
    <s v="Norm"/>
    <s v="Norm"/>
    <x v="0"/>
    <s v="1.5Fin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x v="0"/>
    <n v="1"/>
    <x v="1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</r>
  <r>
    <x v="558"/>
    <n v="60"/>
    <s v="RL"/>
    <n v="57"/>
    <n v="21872"/>
    <s v="Pave"/>
    <s v="NA"/>
    <s v="IR2"/>
    <s v="HLS"/>
    <s v="AllPub"/>
    <s v="FR2"/>
    <s v="Gtl"/>
    <s v="Gilbert"/>
    <s v="Norm"/>
    <s v="Norm"/>
    <x v="0"/>
    <s v="2Story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x v="0"/>
    <n v="1"/>
    <x v="1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</r>
  <r>
    <x v="559"/>
    <n v="120"/>
    <s v="RL"/>
    <s v="NA"/>
    <n v="3196"/>
    <s v="Pave"/>
    <s v="NA"/>
    <s v="Reg"/>
    <s v="Lvl"/>
    <s v="AllPub"/>
    <s v="Inside"/>
    <s v="Gtl"/>
    <s v="Blmngtn"/>
    <s v="Norm"/>
    <s v="Norm"/>
    <x v="3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x v="3"/>
    <n v="1"/>
    <x v="0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</r>
  <r>
    <x v="560"/>
    <n v="20"/>
    <s v="RL"/>
    <s v="NA"/>
    <n v="11341"/>
    <s v="Pave"/>
    <s v="NA"/>
    <s v="IR1"/>
    <s v="Lvl"/>
    <s v="AllPub"/>
    <s v="Inside"/>
    <s v="Gtl"/>
    <s v="Sawyer"/>
    <s v="Norm"/>
    <s v="Norm"/>
    <x v="0"/>
    <s v="1Story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x v="0"/>
    <n v="1"/>
    <x v="1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</r>
  <r>
    <x v="561"/>
    <n v="20"/>
    <s v="RL"/>
    <n v="77"/>
    <n v="10010"/>
    <s v="Pave"/>
    <s v="NA"/>
    <s v="Reg"/>
    <s v="Lvl"/>
    <s v="AllPub"/>
    <s v="Inside"/>
    <s v="Mod"/>
    <s v="Mitchel"/>
    <s v="Norm"/>
    <s v="Norm"/>
    <x v="0"/>
    <s v="1Story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x v="3"/>
    <n v="1"/>
    <x v="1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</r>
  <r>
    <x v="562"/>
    <n v="30"/>
    <s v="RL"/>
    <n v="63"/>
    <n v="13907"/>
    <s v="Pave"/>
    <s v="NA"/>
    <s v="Reg"/>
    <s v="Lvl"/>
    <s v="AllPub"/>
    <s v="Inside"/>
    <s v="Gtl"/>
    <s v="Edwards"/>
    <s v="Norm"/>
    <s v="Norm"/>
    <x v="0"/>
    <s v="1Story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x v="0"/>
    <n v="1"/>
    <x v="1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</r>
  <r>
    <x v="563"/>
    <n v="50"/>
    <s v="RL"/>
    <n v="66"/>
    <n v="21780"/>
    <s v="Pave"/>
    <s v="NA"/>
    <s v="Reg"/>
    <s v="Lvl"/>
    <s v="AllPub"/>
    <s v="Inside"/>
    <s v="Gtl"/>
    <s v="Edwards"/>
    <s v="Norm"/>
    <s v="Norm"/>
    <x v="0"/>
    <s v="1.5Fin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x v="1"/>
    <n v="1"/>
    <x v="1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</r>
  <r>
    <x v="564"/>
    <n v="60"/>
    <s v="RL"/>
    <s v="NA"/>
    <n v="13346"/>
    <s v="Pave"/>
    <s v="NA"/>
    <s v="IR1"/>
    <s v="Lvl"/>
    <s v="AllPub"/>
    <s v="CulDSac"/>
    <s v="Gtl"/>
    <s v="NoRidge"/>
    <s v="Norm"/>
    <s v="Norm"/>
    <x v="0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x v="1"/>
    <n v="1"/>
    <x v="0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</r>
  <r>
    <x v="565"/>
    <n v="70"/>
    <s v="RL"/>
    <n v="66"/>
    <n v="6858"/>
    <s v="Pave"/>
    <s v="NA"/>
    <s v="Reg"/>
    <s v="Bnk"/>
    <s v="AllPub"/>
    <s v="Corner"/>
    <s v="Gtl"/>
    <s v="SWISU"/>
    <s v="Norm"/>
    <s v="Norm"/>
    <x v="0"/>
    <s v="2Story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x v="1"/>
    <n v="1"/>
    <x v="3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</r>
  <r>
    <x v="566"/>
    <n v="60"/>
    <s v="RL"/>
    <n v="77"/>
    <n v="11198"/>
    <s v="Pave"/>
    <s v="NA"/>
    <s v="IR1"/>
    <s v="Lvl"/>
    <s v="AllPub"/>
    <s v="Inside"/>
    <s v="Gtl"/>
    <s v="StoneBr"/>
    <s v="Norm"/>
    <s v="Norm"/>
    <x v="0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x v="1"/>
    <n v="1"/>
    <x v="2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</r>
  <r>
    <x v="567"/>
    <n v="20"/>
    <s v="RL"/>
    <n v="70"/>
    <n v="10171"/>
    <s v="Pave"/>
    <s v="NA"/>
    <s v="IR1"/>
    <s v="Lvl"/>
    <s v="AllPub"/>
    <s v="Inside"/>
    <s v="Gtl"/>
    <s v="NridgHt"/>
    <s v="Norm"/>
    <s v="Norm"/>
    <x v="0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x v="0"/>
    <n v="1"/>
    <x v="0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</r>
  <r>
    <x v="568"/>
    <n v="50"/>
    <s v="RL"/>
    <n v="79"/>
    <n v="12327"/>
    <s v="Pave"/>
    <s v="NA"/>
    <s v="IR1"/>
    <s v="Low"/>
    <s v="AllPub"/>
    <s v="Inside"/>
    <s v="Mod"/>
    <s v="SawyerW"/>
    <s v="Norm"/>
    <s v="Norm"/>
    <x v="0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x v="2"/>
    <n v="1"/>
    <x v="0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</r>
  <r>
    <x v="569"/>
    <n v="90"/>
    <s v="RL"/>
    <s v="NA"/>
    <n v="7032"/>
    <s v="Pave"/>
    <s v="NA"/>
    <s v="IR1"/>
    <s v="Lvl"/>
    <s v="AllPub"/>
    <s v="Corner"/>
    <s v="Gtl"/>
    <s v="NAmes"/>
    <s v="Norm"/>
    <s v="Norm"/>
    <x v="2"/>
    <s v="SFoyer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x v="3"/>
    <n v="1"/>
    <x v="1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</r>
  <r>
    <x v="570"/>
    <n v="90"/>
    <s v="RL"/>
    <n v="74"/>
    <n v="13101"/>
    <s v="Pave"/>
    <s v="NA"/>
    <s v="IR1"/>
    <s v="Lvl"/>
    <s v="AllPub"/>
    <s v="Inside"/>
    <s v="Gtl"/>
    <s v="NAmes"/>
    <s v="Norm"/>
    <s v="Norm"/>
    <x v="2"/>
    <s v="1Story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x v="6"/>
    <n v="2"/>
    <x v="1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</r>
  <r>
    <x v="571"/>
    <n v="20"/>
    <s v="RL"/>
    <n v="60"/>
    <n v="7332"/>
    <s v="Pave"/>
    <s v="NA"/>
    <s v="Reg"/>
    <s v="Lvl"/>
    <s v="AllPub"/>
    <s v="Inside"/>
    <s v="Gtl"/>
    <s v="NAmes"/>
    <s v="Norm"/>
    <s v="Norm"/>
    <x v="0"/>
    <s v="1Story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x v="3"/>
    <n v="1"/>
    <x v="0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</r>
  <r>
    <x v="572"/>
    <n v="60"/>
    <s v="RL"/>
    <n v="83"/>
    <n v="13159"/>
    <s v="Pave"/>
    <s v="NA"/>
    <s v="IR1"/>
    <s v="HLS"/>
    <s v="AllPub"/>
    <s v="Corner"/>
    <s v="Gtl"/>
    <s v="Timber"/>
    <s v="Norm"/>
    <s v="Norm"/>
    <x v="0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x v="0"/>
    <n v="1"/>
    <x v="0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</r>
  <r>
    <x v="573"/>
    <n v="80"/>
    <s v="RL"/>
    <n v="76"/>
    <n v="9967"/>
    <s v="Pave"/>
    <s v="NA"/>
    <s v="IR1"/>
    <s v="Lvl"/>
    <s v="AllPub"/>
    <s v="Inside"/>
    <s v="Gtl"/>
    <s v="Gilbert"/>
    <s v="Norm"/>
    <s v="Norm"/>
    <x v="0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x v="0"/>
    <n v="1"/>
    <x v="1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</r>
  <r>
    <x v="574"/>
    <n v="80"/>
    <s v="RL"/>
    <n v="70"/>
    <n v="10500"/>
    <s v="Pave"/>
    <s v="NA"/>
    <s v="Reg"/>
    <s v="Lvl"/>
    <s v="AllPub"/>
    <s v="FR2"/>
    <s v="Gtl"/>
    <s v="NAmes"/>
    <s v="Norm"/>
    <s v="Norm"/>
    <x v="0"/>
    <s v="SLvl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x v="0"/>
    <n v="1"/>
    <x v="1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</r>
  <r>
    <x v="575"/>
    <n v="50"/>
    <s v="RL"/>
    <n v="80"/>
    <n v="8480"/>
    <s v="Pave"/>
    <s v="NA"/>
    <s v="Reg"/>
    <s v="Lvl"/>
    <s v="AllPub"/>
    <s v="Inside"/>
    <s v="Gtl"/>
    <s v="NAmes"/>
    <s v="Norm"/>
    <s v="Norm"/>
    <x v="0"/>
    <s v="1.5Fin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x v="3"/>
    <n v="1"/>
    <x v="1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</r>
  <r>
    <x v="576"/>
    <n v="50"/>
    <s v="RL"/>
    <n v="52"/>
    <n v="6292"/>
    <s v="Pave"/>
    <s v="NA"/>
    <s v="Reg"/>
    <s v="Lvl"/>
    <s v="AllPub"/>
    <s v="Inside"/>
    <s v="Gtl"/>
    <s v="SWISU"/>
    <s v="Norm"/>
    <s v="Norm"/>
    <x v="0"/>
    <s v="1.5Fin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x v="0"/>
    <n v="1"/>
    <x v="1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</r>
  <r>
    <x v="577"/>
    <n v="80"/>
    <s v="RL"/>
    <n v="96"/>
    <n v="11777"/>
    <s v="Pave"/>
    <s v="NA"/>
    <s v="IR1"/>
    <s v="Lvl"/>
    <s v="AllPub"/>
    <s v="Inside"/>
    <s v="Gtl"/>
    <s v="Sawyer"/>
    <s v="Norm"/>
    <s v="Norm"/>
    <x v="0"/>
    <s v="SLvl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x v="0"/>
    <n v="1"/>
    <x v="1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</r>
  <r>
    <x v="578"/>
    <n v="160"/>
    <s v="FV"/>
    <n v="34"/>
    <n v="3604"/>
    <s v="Pave"/>
    <s v="Pave"/>
    <s v="Reg"/>
    <s v="Lvl"/>
    <s v="AllPub"/>
    <s v="Corner"/>
    <s v="Gtl"/>
    <s v="Somerst"/>
    <s v="Norm"/>
    <s v="Norm"/>
    <x v="3"/>
    <s v="2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x v="3"/>
    <n v="1"/>
    <x v="0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</r>
  <r>
    <x v="579"/>
    <n v="50"/>
    <s v="RM"/>
    <n v="81"/>
    <n v="12150"/>
    <s v="Pave"/>
    <s v="Grvl"/>
    <s v="Reg"/>
    <s v="Lvl"/>
    <s v="AllPub"/>
    <s v="Inside"/>
    <s v="Gtl"/>
    <s v="OldTown"/>
    <s v="Norm"/>
    <s v="Norm"/>
    <x v="0"/>
    <s v="1.5Fin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x v="1"/>
    <n v="1"/>
    <x v="1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</r>
  <r>
    <x v="580"/>
    <n v="20"/>
    <s v="RL"/>
    <s v="NA"/>
    <n v="14585"/>
    <s v="Pave"/>
    <s v="NA"/>
    <s v="IR1"/>
    <s v="Lvl"/>
    <s v="AllPub"/>
    <s v="CulDSac"/>
    <s v="Gtl"/>
    <s v="NAmes"/>
    <s v="Norm"/>
    <s v="Norm"/>
    <x v="0"/>
    <s v="1Story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x v="0"/>
    <n v="1"/>
    <x v="0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</r>
  <r>
    <x v="581"/>
    <n v="20"/>
    <s v="RL"/>
    <n v="98"/>
    <n v="12704"/>
    <s v="Pave"/>
    <s v="NA"/>
    <s v="Reg"/>
    <s v="Lvl"/>
    <s v="AllPub"/>
    <s v="Inside"/>
    <s v="Gtl"/>
    <s v="NridgHt"/>
    <s v="Norm"/>
    <s v="Norm"/>
    <x v="0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x v="0"/>
    <n v="1"/>
    <x v="2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</r>
  <r>
    <x v="582"/>
    <n v="90"/>
    <s v="RL"/>
    <n v="81"/>
    <n v="11841"/>
    <s v="Grvl"/>
    <s v="NA"/>
    <s v="Reg"/>
    <s v="Lvl"/>
    <s v="AllPub"/>
    <s v="Inside"/>
    <s v="Gtl"/>
    <s v="Edwards"/>
    <s v="Norm"/>
    <s v="Norm"/>
    <x v="2"/>
    <s v="SFoyer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x v="0"/>
    <n v="1"/>
    <x v="1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</r>
  <r>
    <x v="583"/>
    <n v="75"/>
    <s v="RM"/>
    <n v="75"/>
    <n v="13500"/>
    <s v="Pave"/>
    <s v="NA"/>
    <s v="Reg"/>
    <s v="Lvl"/>
    <s v="AllPub"/>
    <s v="Inside"/>
    <s v="Gtl"/>
    <s v="OldTown"/>
    <s v="Artery"/>
    <s v="PosA"/>
    <x v="0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x v="0"/>
    <n v="1"/>
    <x v="0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</r>
  <r>
    <x v="584"/>
    <n v="50"/>
    <s v="RM"/>
    <n v="51"/>
    <n v="6120"/>
    <s v="Pave"/>
    <s v="NA"/>
    <s v="Reg"/>
    <s v="Lvl"/>
    <s v="AllPub"/>
    <s v="Inside"/>
    <s v="Gtl"/>
    <s v="BrkSide"/>
    <s v="Norm"/>
    <s v="Norm"/>
    <x v="0"/>
    <s v="1.5Fin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x v="0"/>
    <n v="1"/>
    <x v="0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</r>
  <r>
    <x v="585"/>
    <n v="20"/>
    <s v="RL"/>
    <n v="88"/>
    <n v="11443"/>
    <s v="Pave"/>
    <s v="NA"/>
    <s v="Reg"/>
    <s v="Lvl"/>
    <s v="AllPub"/>
    <s v="Inside"/>
    <s v="Gtl"/>
    <s v="Timber"/>
    <s v="Norm"/>
    <s v="Norm"/>
    <x v="0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x v="3"/>
    <n v="1"/>
    <x v="0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</r>
  <r>
    <x v="586"/>
    <n v="30"/>
    <s v="RL"/>
    <n v="55"/>
    <n v="10267"/>
    <s v="Pave"/>
    <s v="NA"/>
    <s v="Reg"/>
    <s v="Lvl"/>
    <s v="AllPub"/>
    <s v="Inside"/>
    <s v="Gtl"/>
    <s v="BrkSide"/>
    <s v="RRAn"/>
    <s v="Norm"/>
    <x v="0"/>
    <s v="1Story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x v="3"/>
    <n v="1"/>
    <x v="3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</r>
  <r>
    <x v="587"/>
    <n v="85"/>
    <s v="RL"/>
    <n v="74"/>
    <n v="8740"/>
    <s v="Pave"/>
    <s v="NA"/>
    <s v="IR1"/>
    <s v="Lvl"/>
    <s v="AllPub"/>
    <s v="Inside"/>
    <s v="Gtl"/>
    <s v="Sawyer"/>
    <s v="Norm"/>
    <s v="Norm"/>
    <x v="0"/>
    <s v="SFoyer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x v="3"/>
    <n v="1"/>
    <x v="1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</r>
  <r>
    <x v="588"/>
    <n v="20"/>
    <s v="RL"/>
    <n v="65"/>
    <n v="25095"/>
    <s v="Pave"/>
    <s v="NA"/>
    <s v="IR1"/>
    <s v="Low"/>
    <s v="AllPub"/>
    <s v="Inside"/>
    <s v="Sev"/>
    <s v="ClearCr"/>
    <s v="Norm"/>
    <s v="Norm"/>
    <x v="0"/>
    <s v="1Story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x v="2"/>
    <n v="1"/>
    <x v="2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</r>
  <r>
    <x v="589"/>
    <n v="40"/>
    <s v="RM"/>
    <n v="50"/>
    <n v="9100"/>
    <s v="Pave"/>
    <s v="NA"/>
    <s v="Reg"/>
    <s v="Lvl"/>
    <s v="AllPub"/>
    <s v="Inside"/>
    <s v="Gtl"/>
    <s v="BrkSide"/>
    <s v="RRAn"/>
    <s v="Feedr"/>
    <x v="0"/>
    <s v="1Story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x v="3"/>
    <n v="1"/>
    <x v="1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</r>
  <r>
    <x v="590"/>
    <n v="60"/>
    <s v="RL"/>
    <n v="64"/>
    <n v="8320"/>
    <s v="Pave"/>
    <s v="NA"/>
    <s v="Reg"/>
    <s v="Lvl"/>
    <s v="AllPub"/>
    <s v="Inside"/>
    <s v="Gtl"/>
    <s v="CollgCr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x v="0"/>
    <n v="1"/>
    <x v="0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</r>
  <r>
    <x v="591"/>
    <n v="60"/>
    <s v="RL"/>
    <n v="97"/>
    <n v="13478"/>
    <s v="Pave"/>
    <s v="NA"/>
    <s v="IR1"/>
    <s v="Lvl"/>
    <s v="AllPub"/>
    <s v="Corner"/>
    <s v="Gtl"/>
    <s v="NridgHt"/>
    <s v="Norm"/>
    <s v="Norm"/>
    <x v="0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x v="0"/>
    <n v="1"/>
    <x v="2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</r>
  <r>
    <x v="592"/>
    <n v="20"/>
    <s v="RL"/>
    <n v="60"/>
    <n v="6600"/>
    <s v="Pave"/>
    <s v="NA"/>
    <s v="Reg"/>
    <s v="Lvl"/>
    <s v="AllPub"/>
    <s v="Inside"/>
    <s v="Gtl"/>
    <s v="Mitchel"/>
    <s v="Norm"/>
    <s v="Norm"/>
    <x v="0"/>
    <s v="1Story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x v="3"/>
    <n v="1"/>
    <x v="1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</r>
  <r>
    <x v="593"/>
    <n v="120"/>
    <s v="RM"/>
    <s v="NA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x v="2"/>
    <n v="1"/>
    <x v="0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</r>
  <r>
    <x v="594"/>
    <n v="20"/>
    <s v="RL"/>
    <n v="88"/>
    <n v="7990"/>
    <s v="Pave"/>
    <s v="NA"/>
    <s v="IR1"/>
    <s v="Lvl"/>
    <s v="AllPub"/>
    <s v="Inside"/>
    <s v="Gtl"/>
    <s v="CollgCr"/>
    <s v="Norm"/>
    <s v="Norm"/>
    <x v="0"/>
    <s v="1Story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x v="0"/>
    <n v="1"/>
    <x v="1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</r>
  <r>
    <x v="595"/>
    <n v="20"/>
    <s v="RL"/>
    <n v="69"/>
    <n v="11302"/>
    <s v="Pave"/>
    <s v="NA"/>
    <s v="IR1"/>
    <s v="Lvl"/>
    <s v="AllPub"/>
    <s v="Inside"/>
    <s v="Gtl"/>
    <s v="StoneBr"/>
    <s v="Norm"/>
    <s v="Norm"/>
    <x v="0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x v="0"/>
    <n v="1"/>
    <x v="0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</r>
  <r>
    <x v="596"/>
    <n v="70"/>
    <s v="RM"/>
    <n v="60"/>
    <n v="3600"/>
    <s v="Pave"/>
    <s v="Grvl"/>
    <s v="Reg"/>
    <s v="Lvl"/>
    <s v="AllPub"/>
    <s v="Inside"/>
    <s v="Gtl"/>
    <s v="OldTown"/>
    <s v="Norm"/>
    <s v="Norm"/>
    <x v="0"/>
    <s v="2Story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x v="0"/>
    <n v="1"/>
    <x v="1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</r>
  <r>
    <x v="597"/>
    <n v="120"/>
    <s v="RL"/>
    <n v="53"/>
    <n v="3922"/>
    <s v="Pave"/>
    <s v="NA"/>
    <s v="Reg"/>
    <s v="Lvl"/>
    <s v="AllPub"/>
    <s v="Inside"/>
    <s v="Gtl"/>
    <s v="Blmngtn"/>
    <s v="Norm"/>
    <s v="Norm"/>
    <x v="3"/>
    <s v="1Story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x v="3"/>
    <n v="1"/>
    <x v="0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</r>
  <r>
    <x v="598"/>
    <n v="20"/>
    <s v="RL"/>
    <n v="80"/>
    <n v="12984"/>
    <s v="Pave"/>
    <s v="NA"/>
    <s v="Reg"/>
    <s v="Bnk"/>
    <s v="AllPub"/>
    <s v="Inside"/>
    <s v="Gtl"/>
    <s v="Crawfor"/>
    <s v="Norm"/>
    <s v="Norm"/>
    <x v="0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x v="0"/>
    <n v="1"/>
    <x v="0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</r>
  <r>
    <x v="599"/>
    <n v="160"/>
    <s v="RM"/>
    <n v="24"/>
    <n v="1950"/>
    <s v="Pave"/>
    <s v="NA"/>
    <s v="Reg"/>
    <s v="Lvl"/>
    <s v="AllPub"/>
    <s v="Inside"/>
    <s v="Gtl"/>
    <s v="Blueste"/>
    <s v="Norm"/>
    <s v="Norm"/>
    <x v="4"/>
    <s v="2Story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x v="0"/>
    <n v="1"/>
    <x v="1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</r>
  <r>
    <x v="600"/>
    <n v="60"/>
    <s v="RL"/>
    <n v="74"/>
    <n v="10927"/>
    <s v="Pave"/>
    <s v="NA"/>
    <s v="Reg"/>
    <s v="Lvl"/>
    <s v="AllPub"/>
    <s v="Inside"/>
    <s v="Gtl"/>
    <s v="NridgHt"/>
    <s v="Norm"/>
    <s v="Norm"/>
    <x v="0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x v="0"/>
    <n v="1"/>
    <x v="2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</r>
  <r>
    <x v="601"/>
    <n v="50"/>
    <s v="RM"/>
    <n v="50"/>
    <n v="9000"/>
    <s v="Pave"/>
    <s v="NA"/>
    <s v="Reg"/>
    <s v="Bnk"/>
    <s v="AllPub"/>
    <s v="Inside"/>
    <s v="Gtl"/>
    <s v="IDOTRR"/>
    <s v="Norm"/>
    <s v="Norm"/>
    <x v="0"/>
    <s v="1.5Fin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x v="0"/>
    <n v="1"/>
    <x v="0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</r>
  <r>
    <x v="602"/>
    <n v="60"/>
    <s v="RL"/>
    <n v="80"/>
    <n v="10041"/>
    <s v="Pave"/>
    <s v="NA"/>
    <s v="IR1"/>
    <s v="Lvl"/>
    <s v="AllPub"/>
    <s v="Inside"/>
    <s v="Gtl"/>
    <s v="SawyerW"/>
    <s v="Norm"/>
    <s v="Norm"/>
    <x v="0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x v="0"/>
    <n v="1"/>
    <x v="0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</r>
  <r>
    <x v="603"/>
    <n v="160"/>
    <s v="FV"/>
    <n v="30"/>
    <n v="3182"/>
    <s v="Pave"/>
    <s v="Pave"/>
    <s v="Reg"/>
    <s v="Lvl"/>
    <s v="AllPub"/>
    <s v="Inside"/>
    <s v="Gtl"/>
    <s v="Somerst"/>
    <s v="Norm"/>
    <s v="Norm"/>
    <x v="3"/>
    <s v="2Story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x v="3"/>
    <n v="1"/>
    <x v="0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</r>
  <r>
    <x v="604"/>
    <n v="20"/>
    <s v="RL"/>
    <n v="88"/>
    <n v="12803"/>
    <s v="Pave"/>
    <s v="NA"/>
    <s v="IR1"/>
    <s v="Lvl"/>
    <s v="AllPub"/>
    <s v="Inside"/>
    <s v="Gtl"/>
    <s v="CollgCr"/>
    <s v="Norm"/>
    <s v="Norm"/>
    <x v="0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x v="0"/>
    <n v="1"/>
    <x v="0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</r>
  <r>
    <x v="605"/>
    <n v="60"/>
    <s v="RL"/>
    <n v="85"/>
    <n v="13600"/>
    <s v="Pave"/>
    <s v="NA"/>
    <s v="Reg"/>
    <s v="Lvl"/>
    <s v="AllPub"/>
    <s v="Inside"/>
    <s v="Gtl"/>
    <s v="NAmes"/>
    <s v="Norm"/>
    <s v="Norm"/>
    <x v="0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x v="0"/>
    <n v="1"/>
    <x v="1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</r>
  <r>
    <x v="606"/>
    <n v="20"/>
    <s v="RL"/>
    <n v="82"/>
    <n v="12464"/>
    <s v="Pave"/>
    <s v="NA"/>
    <s v="IR2"/>
    <s v="Low"/>
    <s v="AllPub"/>
    <s v="Corner"/>
    <s v="Mod"/>
    <s v="CollgCr"/>
    <s v="Norm"/>
    <s v="Norm"/>
    <x v="0"/>
    <s v="1Story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x v="0"/>
    <n v="1"/>
    <x v="0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</r>
  <r>
    <x v="607"/>
    <n v="20"/>
    <s v="RL"/>
    <n v="78"/>
    <n v="7800"/>
    <s v="Pave"/>
    <s v="NA"/>
    <s v="Reg"/>
    <s v="Bnk"/>
    <s v="AllPub"/>
    <s v="Inside"/>
    <s v="Mod"/>
    <s v="Edwards"/>
    <s v="Norm"/>
    <s v="Norm"/>
    <x v="0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x v="0"/>
    <n v="1"/>
    <x v="2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</r>
  <r>
    <x v="608"/>
    <n v="70"/>
    <s v="RL"/>
    <n v="78"/>
    <n v="12168"/>
    <s v="Pave"/>
    <s v="NA"/>
    <s v="Reg"/>
    <s v="HLS"/>
    <s v="AllPub"/>
    <s v="Inside"/>
    <s v="Mod"/>
    <s v="Crawfor"/>
    <s v="Norm"/>
    <s v="Norm"/>
    <x v="0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x v="1"/>
    <n v="1"/>
    <x v="1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</r>
  <r>
    <x v="609"/>
    <n v="20"/>
    <s v="RL"/>
    <n v="61"/>
    <n v="7943"/>
    <s v="Pave"/>
    <s v="NA"/>
    <s v="Reg"/>
    <s v="Lvl"/>
    <s v="AllPub"/>
    <s v="Inside"/>
    <s v="Gtl"/>
    <s v="Sawyer"/>
    <s v="Feedr"/>
    <s v="Norm"/>
    <x v="0"/>
    <s v="1Story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x v="0"/>
    <n v="1"/>
    <x v="1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</r>
  <r>
    <x v="610"/>
    <n v="60"/>
    <s v="RL"/>
    <s v="NA"/>
    <n v="11050"/>
    <s v="Pave"/>
    <s v="NA"/>
    <s v="Reg"/>
    <s v="Lvl"/>
    <s v="AllPub"/>
    <s v="Inside"/>
    <s v="Gtl"/>
    <s v="CollgCr"/>
    <s v="PosN"/>
    <s v="Norm"/>
    <x v="0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x v="0"/>
    <n v="1"/>
    <x v="2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</r>
  <r>
    <x v="611"/>
    <n v="80"/>
    <s v="RL"/>
    <s v="NA"/>
    <n v="10395"/>
    <s v="Pave"/>
    <s v="NA"/>
    <s v="IR1"/>
    <s v="Lvl"/>
    <s v="AllPub"/>
    <s v="FR2"/>
    <s v="Gtl"/>
    <s v="NWAmes"/>
    <s v="Norm"/>
    <s v="Norm"/>
    <x v="0"/>
    <s v="SLvl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x v="0"/>
    <n v="1"/>
    <x v="1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</r>
  <r>
    <x v="612"/>
    <n v="60"/>
    <s v="RL"/>
    <s v="NA"/>
    <n v="11885"/>
    <s v="Pave"/>
    <s v="NA"/>
    <s v="Reg"/>
    <s v="Lvl"/>
    <s v="AllPub"/>
    <s v="Inside"/>
    <s v="Gtl"/>
    <s v="CollgCr"/>
    <s v="Norm"/>
    <s v="Norm"/>
    <x v="0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x v="0"/>
    <n v="1"/>
    <x v="2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</r>
  <r>
    <x v="613"/>
    <n v="20"/>
    <s v="RL"/>
    <n v="70"/>
    <n v="8402"/>
    <s v="Pave"/>
    <s v="NA"/>
    <s v="Reg"/>
    <s v="Lvl"/>
    <s v="AllPub"/>
    <s v="Inside"/>
    <s v="Gtl"/>
    <s v="Mitchel"/>
    <s v="Feedr"/>
    <s v="Norm"/>
    <x v="0"/>
    <s v="1Story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x v="0"/>
    <n v="1"/>
    <x v="1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</r>
  <r>
    <x v="614"/>
    <n v="180"/>
    <s v="RM"/>
    <n v="21"/>
    <n v="1491"/>
    <s v="Pave"/>
    <s v="NA"/>
    <s v="Reg"/>
    <s v="Lvl"/>
    <s v="AllPub"/>
    <s v="Inside"/>
    <s v="Gtl"/>
    <s v="MeadowV"/>
    <s v="Norm"/>
    <s v="Norm"/>
    <x v="3"/>
    <s v="SFoyer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x v="2"/>
    <n v="1"/>
    <x v="1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</r>
  <r>
    <x v="615"/>
    <n v="85"/>
    <s v="RL"/>
    <n v="80"/>
    <n v="8800"/>
    <s v="Pave"/>
    <s v="NA"/>
    <s v="Reg"/>
    <s v="Lvl"/>
    <s v="AllPub"/>
    <s v="Inside"/>
    <s v="Gtl"/>
    <s v="NAmes"/>
    <s v="Feedr"/>
    <s v="Norm"/>
    <x v="0"/>
    <s v="SFoyer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x v="0"/>
    <n v="1"/>
    <x v="0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</r>
  <r>
    <x v="616"/>
    <n v="60"/>
    <s v="RL"/>
    <s v="NA"/>
    <n v="7861"/>
    <s v="Pave"/>
    <s v="NA"/>
    <s v="IR1"/>
    <s v="Lvl"/>
    <s v="AllPub"/>
    <s v="Inside"/>
    <s v="Gtl"/>
    <s v="Gilbert"/>
    <s v="Norm"/>
    <s v="Norm"/>
    <x v="0"/>
    <s v="2Story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x v="0"/>
    <n v="1"/>
    <x v="0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</r>
  <r>
    <x v="617"/>
    <n v="45"/>
    <s v="RL"/>
    <n v="59"/>
    <n v="7227"/>
    <s v="Pave"/>
    <s v="NA"/>
    <s v="Reg"/>
    <s v="HLS"/>
    <s v="AllPub"/>
    <s v="Corner"/>
    <s v="Mod"/>
    <s v="NAmes"/>
    <s v="Artery"/>
    <s v="Norm"/>
    <x v="0"/>
    <s v="1.5Unf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x v="3"/>
    <n v="1"/>
    <x v="0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</r>
  <r>
    <x v="618"/>
    <n v="20"/>
    <s v="RL"/>
    <n v="90"/>
    <n v="11694"/>
    <s v="Pave"/>
    <s v="NA"/>
    <s v="Reg"/>
    <s v="Lvl"/>
    <s v="AllPub"/>
    <s v="Inside"/>
    <s v="Gtl"/>
    <s v="NridgHt"/>
    <s v="Norm"/>
    <s v="Norm"/>
    <x v="0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x v="0"/>
    <n v="1"/>
    <x v="0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</r>
  <r>
    <x v="619"/>
    <n v="60"/>
    <s v="RL"/>
    <n v="85"/>
    <n v="12244"/>
    <s v="Pave"/>
    <s v="NA"/>
    <s v="Reg"/>
    <s v="Lvl"/>
    <s v="AllPub"/>
    <s v="Inside"/>
    <s v="Gtl"/>
    <s v="Timber"/>
    <s v="Norm"/>
    <s v="Norm"/>
    <x v="0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x v="1"/>
    <n v="1"/>
    <x v="0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</r>
  <r>
    <x v="620"/>
    <n v="30"/>
    <s v="RL"/>
    <n v="45"/>
    <n v="8248"/>
    <s v="Pave"/>
    <s v="Grvl"/>
    <s v="Reg"/>
    <s v="Lvl"/>
    <s v="AllPub"/>
    <s v="Inside"/>
    <s v="Gtl"/>
    <s v="Edwards"/>
    <s v="Norm"/>
    <s v="Norm"/>
    <x v="0"/>
    <s v="1Story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x v="3"/>
    <n v="1"/>
    <x v="1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</r>
  <r>
    <x v="621"/>
    <n v="60"/>
    <s v="RL"/>
    <n v="90"/>
    <n v="10800"/>
    <s v="Pave"/>
    <s v="NA"/>
    <s v="Reg"/>
    <s v="Lvl"/>
    <s v="AllPub"/>
    <s v="Inside"/>
    <s v="Gtl"/>
    <s v="NWAmes"/>
    <s v="Norm"/>
    <s v="Norm"/>
    <x v="0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x v="1"/>
    <n v="1"/>
    <x v="1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</r>
  <r>
    <x v="622"/>
    <n v="20"/>
    <s v="RL"/>
    <n v="71"/>
    <n v="7064"/>
    <s v="Pave"/>
    <s v="NA"/>
    <s v="Reg"/>
    <s v="Lvl"/>
    <s v="AllPub"/>
    <s v="Inside"/>
    <s v="Gtl"/>
    <s v="Sawyer"/>
    <s v="Norm"/>
    <s v="Norm"/>
    <x v="0"/>
    <s v="1Story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x v="0"/>
    <n v="1"/>
    <x v="1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</r>
  <r>
    <x v="623"/>
    <n v="160"/>
    <s v="FV"/>
    <s v="NA"/>
    <n v="2117"/>
    <s v="Pave"/>
    <s v="NA"/>
    <s v="Reg"/>
    <s v="Lvl"/>
    <s v="AllPub"/>
    <s v="Inside"/>
    <s v="Gtl"/>
    <s v="Somerst"/>
    <s v="Norm"/>
    <s v="Norm"/>
    <x v="3"/>
    <s v="2Story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x v="3"/>
    <n v="1"/>
    <x v="0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</r>
  <r>
    <x v="624"/>
    <n v="60"/>
    <s v="RL"/>
    <n v="80"/>
    <n v="10400"/>
    <s v="Pave"/>
    <s v="NA"/>
    <s v="Reg"/>
    <s v="Lvl"/>
    <s v="AllPub"/>
    <s v="Inside"/>
    <s v="Gtl"/>
    <s v="NWAmes"/>
    <s v="Norm"/>
    <s v="Norm"/>
    <x v="0"/>
    <s v="2Story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x v="1"/>
    <n v="1"/>
    <x v="1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</r>
  <r>
    <x v="625"/>
    <n v="20"/>
    <s v="RL"/>
    <n v="87"/>
    <n v="10000"/>
    <s v="Pave"/>
    <s v="NA"/>
    <s v="IR1"/>
    <s v="Lvl"/>
    <s v="AllPub"/>
    <s v="Corner"/>
    <s v="Gtl"/>
    <s v="NAmes"/>
    <s v="Norm"/>
    <s v="Norm"/>
    <x v="0"/>
    <s v="1Story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x v="0"/>
    <n v="1"/>
    <x v="1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</r>
  <r>
    <x v="626"/>
    <n v="20"/>
    <s v="RL"/>
    <s v="NA"/>
    <n v="12342"/>
    <s v="Pave"/>
    <s v="NA"/>
    <s v="IR1"/>
    <s v="Lvl"/>
    <s v="AllPub"/>
    <s v="Inside"/>
    <s v="Gtl"/>
    <s v="NAmes"/>
    <s v="Norm"/>
    <s v="Norm"/>
    <x v="0"/>
    <s v="1Story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x v="0"/>
    <n v="1"/>
    <x v="1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</r>
  <r>
    <x v="627"/>
    <n v="80"/>
    <s v="RL"/>
    <n v="80"/>
    <n v="9600"/>
    <s v="Pave"/>
    <s v="NA"/>
    <s v="Reg"/>
    <s v="Lvl"/>
    <s v="AllPub"/>
    <s v="Inside"/>
    <s v="Gtl"/>
    <s v="NAmes"/>
    <s v="Norm"/>
    <s v="Norm"/>
    <x v="0"/>
    <s v="SLvl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x v="0"/>
    <n v="1"/>
    <x v="1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</r>
  <r>
    <x v="628"/>
    <n v="60"/>
    <s v="RL"/>
    <n v="70"/>
    <n v="11606"/>
    <s v="Pave"/>
    <s v="NA"/>
    <s v="IR1"/>
    <s v="HLS"/>
    <s v="AllPub"/>
    <s v="Inside"/>
    <s v="Sev"/>
    <s v="NAmes"/>
    <s v="Norm"/>
    <s v="Norm"/>
    <x v="0"/>
    <s v="2Story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x v="5"/>
    <n v="1"/>
    <x v="3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</r>
  <r>
    <x v="629"/>
    <n v="80"/>
    <s v="RL"/>
    <n v="82"/>
    <n v="9020"/>
    <s v="Pave"/>
    <s v="NA"/>
    <s v="Reg"/>
    <s v="Lvl"/>
    <s v="AllPub"/>
    <s v="Corner"/>
    <s v="Gtl"/>
    <s v="NAmes"/>
    <s v="Feedr"/>
    <s v="Norm"/>
    <x v="0"/>
    <s v="SLvl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x v="0"/>
    <n v="1"/>
    <x v="1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</r>
  <r>
    <x v="630"/>
    <n v="70"/>
    <s v="RM"/>
    <n v="50"/>
    <n v="9000"/>
    <s v="Pave"/>
    <s v="Grvl"/>
    <s v="Reg"/>
    <s v="Lvl"/>
    <s v="AllPub"/>
    <s v="Corner"/>
    <s v="Gtl"/>
    <s v="OldTown"/>
    <s v="Artery"/>
    <s v="Norm"/>
    <x v="0"/>
    <s v="2Story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x v="0"/>
    <n v="1"/>
    <x v="2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</r>
  <r>
    <x v="631"/>
    <n v="120"/>
    <s v="RL"/>
    <n v="34"/>
    <n v="4590"/>
    <s v="Pave"/>
    <s v="NA"/>
    <s v="Reg"/>
    <s v="Lvl"/>
    <s v="AllPub"/>
    <s v="Inside"/>
    <s v="Gtl"/>
    <s v="NridgHt"/>
    <s v="Norm"/>
    <s v="Norm"/>
    <x v="4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x v="3"/>
    <n v="1"/>
    <x v="0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</r>
  <r>
    <x v="632"/>
    <n v="20"/>
    <s v="RL"/>
    <n v="85"/>
    <n v="11900"/>
    <s v="Pave"/>
    <s v="NA"/>
    <s v="Reg"/>
    <s v="Lvl"/>
    <s v="AllPub"/>
    <s v="Inside"/>
    <s v="Gtl"/>
    <s v="NWAmes"/>
    <s v="Norm"/>
    <s v="Norm"/>
    <x v="0"/>
    <s v="1Story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x v="0"/>
    <n v="1"/>
    <x v="1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</r>
  <r>
    <x v="633"/>
    <n v="20"/>
    <s v="RL"/>
    <n v="80"/>
    <n v="9250"/>
    <s v="Pave"/>
    <s v="NA"/>
    <s v="Reg"/>
    <s v="Lvl"/>
    <s v="AllPub"/>
    <s v="Corner"/>
    <s v="Gtl"/>
    <s v="NAmes"/>
    <s v="Norm"/>
    <s v="Norm"/>
    <x v="0"/>
    <s v="1Story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x v="0"/>
    <n v="1"/>
    <x v="1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</r>
  <r>
    <x v="634"/>
    <n v="90"/>
    <s v="RL"/>
    <n v="64"/>
    <n v="6979"/>
    <s v="Pave"/>
    <s v="NA"/>
    <s v="Reg"/>
    <s v="Lvl"/>
    <s v="AllPub"/>
    <s v="Inside"/>
    <s v="Gtl"/>
    <s v="OldTown"/>
    <s v="Norm"/>
    <s v="Norm"/>
    <x v="2"/>
    <s v="SFoyer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x v="4"/>
    <n v="2"/>
    <x v="1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</r>
  <r>
    <x v="635"/>
    <n v="190"/>
    <s v="RH"/>
    <n v="60"/>
    <n v="10896"/>
    <s v="Pave"/>
    <s v="Pave"/>
    <s v="Reg"/>
    <s v="Bnk"/>
    <s v="AllPub"/>
    <s v="Inside"/>
    <s v="Gtl"/>
    <s v="SWISU"/>
    <s v="Feedr"/>
    <s v="Norm"/>
    <x v="1"/>
    <s v="2.5Fin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x v="7"/>
    <n v="2"/>
    <x v="3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</r>
  <r>
    <x v="636"/>
    <n v="30"/>
    <s v="RM"/>
    <n v="51"/>
    <n v="6120"/>
    <s v="Pave"/>
    <s v="NA"/>
    <s v="Reg"/>
    <s v="Lvl"/>
    <s v="AllPub"/>
    <s v="Inside"/>
    <s v="Gtl"/>
    <s v="BrkSide"/>
    <s v="Norm"/>
    <s v="Norm"/>
    <x v="0"/>
    <s v="1Story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x v="2"/>
    <n v="1"/>
    <x v="3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</r>
  <r>
    <x v="637"/>
    <n v="190"/>
    <s v="RM"/>
    <n v="50"/>
    <n v="6000"/>
    <s v="Pave"/>
    <s v="NA"/>
    <s v="Reg"/>
    <s v="Lvl"/>
    <s v="AllPub"/>
    <s v="Inside"/>
    <s v="Gtl"/>
    <s v="OldTown"/>
    <s v="Norm"/>
    <s v="Norm"/>
    <x v="1"/>
    <s v="1.5Fin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x v="0"/>
    <n v="2"/>
    <x v="0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</r>
  <r>
    <x v="638"/>
    <n v="30"/>
    <s v="RL"/>
    <n v="67"/>
    <n v="8777"/>
    <s v="Pave"/>
    <s v="NA"/>
    <s v="Reg"/>
    <s v="Lvl"/>
    <s v="AllPub"/>
    <s v="Inside"/>
    <s v="Gtl"/>
    <s v="Edwards"/>
    <s v="Feedr"/>
    <s v="Norm"/>
    <x v="0"/>
    <s v="1Story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x v="3"/>
    <n v="1"/>
    <x v="1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</r>
  <r>
    <x v="639"/>
    <n v="120"/>
    <s v="RL"/>
    <n v="53"/>
    <n v="3982"/>
    <s v="Pave"/>
    <s v="NA"/>
    <s v="Reg"/>
    <s v="Lvl"/>
    <s v="AllPub"/>
    <s v="Inside"/>
    <s v="Gtl"/>
    <s v="Blmngtn"/>
    <s v="Norm"/>
    <s v="Norm"/>
    <x v="3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x v="2"/>
    <n v="1"/>
    <x v="2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</r>
  <r>
    <x v="640"/>
    <n v="120"/>
    <s v="RL"/>
    <n v="62"/>
    <n v="12677"/>
    <s v="Pave"/>
    <s v="NA"/>
    <s v="IR1"/>
    <s v="Lvl"/>
    <s v="AllPub"/>
    <s v="Inside"/>
    <s v="Gtl"/>
    <s v="NridgHt"/>
    <s v="Norm"/>
    <s v="Norm"/>
    <x v="3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x v="2"/>
    <n v="1"/>
    <x v="2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</r>
  <r>
    <x v="641"/>
    <n v="60"/>
    <s v="FV"/>
    <s v="NA"/>
    <n v="7050"/>
    <s v="Pave"/>
    <s v="NA"/>
    <s v="Reg"/>
    <s v="Lvl"/>
    <s v="AllPub"/>
    <s v="Inside"/>
    <s v="Gtl"/>
    <s v="Somerst"/>
    <s v="Norm"/>
    <s v="Norm"/>
    <x v="0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x v="0"/>
    <n v="1"/>
    <x v="0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</r>
  <r>
    <x v="642"/>
    <n v="80"/>
    <s v="RL"/>
    <n v="75"/>
    <n v="13860"/>
    <s v="Pave"/>
    <s v="NA"/>
    <s v="Reg"/>
    <s v="Lvl"/>
    <s v="AllPub"/>
    <s v="Inside"/>
    <s v="Gtl"/>
    <s v="NAmes"/>
    <s v="Norm"/>
    <s v="Norm"/>
    <x v="0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x v="1"/>
    <n v="1"/>
    <x v="2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</r>
  <r>
    <x v="643"/>
    <n v="60"/>
    <s v="RL"/>
    <n v="80"/>
    <n v="10793"/>
    <s v="Pave"/>
    <s v="NA"/>
    <s v="Reg"/>
    <s v="Lvl"/>
    <s v="AllPub"/>
    <s v="Inside"/>
    <s v="Gtl"/>
    <s v="NWAmes"/>
    <s v="RRAn"/>
    <s v="Norm"/>
    <x v="0"/>
    <s v="2Story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x v="1"/>
    <n v="1"/>
    <x v="1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</r>
  <r>
    <x v="644"/>
    <n v="20"/>
    <s v="FV"/>
    <n v="85"/>
    <n v="9187"/>
    <s v="Pave"/>
    <s v="NA"/>
    <s v="Reg"/>
    <s v="Lvl"/>
    <s v="AllPub"/>
    <s v="Inside"/>
    <s v="Gtl"/>
    <s v="Somerst"/>
    <s v="Norm"/>
    <s v="Norm"/>
    <x v="0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x v="3"/>
    <n v="1"/>
    <x v="2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</r>
  <r>
    <x v="645"/>
    <n v="20"/>
    <s v="RL"/>
    <s v="NA"/>
    <n v="10530"/>
    <s v="Pave"/>
    <s v="NA"/>
    <s v="IR1"/>
    <s v="Lvl"/>
    <s v="AllPub"/>
    <s v="Corner"/>
    <s v="Gtl"/>
    <s v="NAmes"/>
    <s v="Norm"/>
    <s v="Norm"/>
    <x v="0"/>
    <s v="1Story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x v="0"/>
    <n v="1"/>
    <x v="1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</r>
  <r>
    <x v="646"/>
    <n v="20"/>
    <s v="RL"/>
    <n v="60"/>
    <n v="7200"/>
    <s v="Pave"/>
    <s v="NA"/>
    <s v="Reg"/>
    <s v="Lvl"/>
    <s v="AllPub"/>
    <s v="Inside"/>
    <s v="Gtl"/>
    <s v="NAmes"/>
    <s v="Norm"/>
    <s v="Norm"/>
    <x v="0"/>
    <s v="1Story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x v="0"/>
    <n v="1"/>
    <x v="1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</r>
  <r>
    <x v="647"/>
    <n v="20"/>
    <s v="RL"/>
    <n v="85"/>
    <n v="10452"/>
    <s v="Pave"/>
    <s v="NA"/>
    <s v="IR1"/>
    <s v="Lvl"/>
    <s v="AllPub"/>
    <s v="Inside"/>
    <s v="Gtl"/>
    <s v="Edwards"/>
    <s v="Norm"/>
    <s v="Norm"/>
    <x v="0"/>
    <s v="1Story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x v="0"/>
    <n v="1"/>
    <x v="1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</r>
  <r>
    <x v="648"/>
    <n v="60"/>
    <s v="RL"/>
    <n v="70"/>
    <n v="7700"/>
    <s v="Pave"/>
    <s v="NA"/>
    <s v="Reg"/>
    <s v="Lvl"/>
    <s v="AllPub"/>
    <s v="Inside"/>
    <s v="Gtl"/>
    <s v="NAmes"/>
    <s v="PosN"/>
    <s v="Norm"/>
    <x v="0"/>
    <s v="2Story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x v="1"/>
    <n v="1"/>
    <x v="1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</r>
  <r>
    <x v="649"/>
    <n v="180"/>
    <s v="RM"/>
    <n v="21"/>
    <n v="1936"/>
    <s v="Pave"/>
    <s v="NA"/>
    <s v="Reg"/>
    <s v="Lvl"/>
    <s v="AllPub"/>
    <s v="Inside"/>
    <s v="Gtl"/>
    <s v="MeadowV"/>
    <s v="Norm"/>
    <s v="Norm"/>
    <x v="4"/>
    <s v="SFoyer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x v="2"/>
    <n v="1"/>
    <x v="1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</r>
  <r>
    <x v="650"/>
    <n v="60"/>
    <s v="FV"/>
    <n v="65"/>
    <n v="8125"/>
    <s v="Pave"/>
    <s v="NA"/>
    <s v="Reg"/>
    <s v="Lvl"/>
    <s v="AllPub"/>
    <s v="Inside"/>
    <s v="Gtl"/>
    <s v="Somerst"/>
    <s v="Norm"/>
    <s v="Norm"/>
    <x v="0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x v="0"/>
    <n v="1"/>
    <x v="0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</r>
  <r>
    <x v="651"/>
    <n v="70"/>
    <s v="RL"/>
    <n v="60"/>
    <n v="9084"/>
    <s v="Pave"/>
    <s v="NA"/>
    <s v="Reg"/>
    <s v="Lvl"/>
    <s v="AllPub"/>
    <s v="Inside"/>
    <s v="Gtl"/>
    <s v="Edwards"/>
    <s v="Artery"/>
    <s v="Norm"/>
    <x v="0"/>
    <s v="2Story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x v="1"/>
    <n v="1"/>
    <x v="1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</r>
  <r>
    <x v="652"/>
    <n v="60"/>
    <s v="RL"/>
    <n v="70"/>
    <n v="8750"/>
    <s v="Pave"/>
    <s v="NA"/>
    <s v="Reg"/>
    <s v="Lvl"/>
    <s v="AllPub"/>
    <s v="Inside"/>
    <s v="Gtl"/>
    <s v="CollgCr"/>
    <s v="Norm"/>
    <s v="Norm"/>
    <x v="0"/>
    <s v="2Story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x v="3"/>
    <n v="1"/>
    <x v="0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</r>
  <r>
    <x v="653"/>
    <n v="50"/>
    <s v="RM"/>
    <n v="60"/>
    <n v="10320"/>
    <s v="Pave"/>
    <s v="Grvl"/>
    <s v="Reg"/>
    <s v="Lvl"/>
    <s v="AllPub"/>
    <s v="Inside"/>
    <s v="Gtl"/>
    <s v="IDOTRR"/>
    <s v="Norm"/>
    <s v="Norm"/>
    <x v="0"/>
    <s v="1.5Fin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x v="0"/>
    <n v="1"/>
    <x v="1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</r>
  <r>
    <x v="654"/>
    <n v="20"/>
    <s v="RL"/>
    <n v="91"/>
    <n v="10437"/>
    <s v="Pave"/>
    <s v="NA"/>
    <s v="IR1"/>
    <s v="Lvl"/>
    <s v="AllPub"/>
    <s v="Inside"/>
    <s v="Gtl"/>
    <s v="NoRidge"/>
    <s v="Norm"/>
    <s v="Norm"/>
    <x v="0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x v="3"/>
    <n v="1"/>
    <x v="0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</r>
  <r>
    <x v="655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x v="0"/>
    <n v="1"/>
    <x v="1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</r>
  <r>
    <x v="656"/>
    <n v="20"/>
    <s v="RL"/>
    <n v="72"/>
    <n v="10007"/>
    <s v="Pave"/>
    <s v="NA"/>
    <s v="IR1"/>
    <s v="Lvl"/>
    <s v="AllPub"/>
    <s v="Inside"/>
    <s v="Gtl"/>
    <s v="NAmes"/>
    <s v="Norm"/>
    <s v="Norm"/>
    <x v="0"/>
    <s v="1Story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x v="0"/>
    <n v="1"/>
    <x v="0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</r>
  <r>
    <x v="657"/>
    <n v="70"/>
    <s v="RL"/>
    <n v="60"/>
    <n v="7200"/>
    <s v="Pave"/>
    <s v="NA"/>
    <s v="Reg"/>
    <s v="HLS"/>
    <s v="AllPub"/>
    <s v="Inside"/>
    <s v="Mod"/>
    <s v="Crawfor"/>
    <s v="Norm"/>
    <s v="Norm"/>
    <x v="0"/>
    <s v="2Story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x v="0"/>
    <n v="1"/>
    <x v="1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</r>
  <r>
    <x v="658"/>
    <n v="50"/>
    <s v="RL"/>
    <n v="78"/>
    <n v="17503"/>
    <s v="Pave"/>
    <s v="NA"/>
    <s v="Reg"/>
    <s v="Lvl"/>
    <s v="AllPub"/>
    <s v="Inside"/>
    <s v="Gtl"/>
    <s v="NAmes"/>
    <s v="Artery"/>
    <s v="Norm"/>
    <x v="0"/>
    <s v="1.5Fin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x v="0"/>
    <n v="1"/>
    <x v="1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</r>
  <r>
    <x v="659"/>
    <n v="20"/>
    <s v="RL"/>
    <n v="75"/>
    <n v="9937"/>
    <s v="Pave"/>
    <s v="NA"/>
    <s v="Reg"/>
    <s v="Lvl"/>
    <s v="AllPub"/>
    <s v="Corner"/>
    <s v="Gtl"/>
    <s v="Edwards"/>
    <s v="Norm"/>
    <s v="Norm"/>
    <x v="0"/>
    <s v="1Story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x v="0"/>
    <n v="1"/>
    <x v="1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</r>
  <r>
    <x v="660"/>
    <n v="60"/>
    <s v="RL"/>
    <s v="NA"/>
    <n v="12384"/>
    <s v="Pave"/>
    <s v="NA"/>
    <s v="Reg"/>
    <s v="Lvl"/>
    <s v="AllPub"/>
    <s v="CulDSac"/>
    <s v="Gtl"/>
    <s v="NWAmes"/>
    <s v="Norm"/>
    <s v="Norm"/>
    <x v="0"/>
    <s v="2Story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x v="0"/>
    <n v="1"/>
    <x v="1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</r>
  <r>
    <x v="661"/>
    <n v="60"/>
    <s v="RL"/>
    <n v="52"/>
    <n v="46589"/>
    <s v="Pave"/>
    <s v="NA"/>
    <s v="IR2"/>
    <s v="Lvl"/>
    <s v="AllPub"/>
    <s v="CulDSac"/>
    <s v="Gtl"/>
    <s v="NoRidge"/>
    <s v="Norm"/>
    <s v="Norm"/>
    <x v="0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x v="1"/>
    <n v="1"/>
    <x v="0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</r>
  <r>
    <x v="662"/>
    <n v="20"/>
    <s v="RL"/>
    <n v="120"/>
    <n v="13560"/>
    <s v="Pave"/>
    <s v="NA"/>
    <s v="Reg"/>
    <s v="Lvl"/>
    <s v="AllPub"/>
    <s v="Corner"/>
    <s v="Gtl"/>
    <s v="NAmes"/>
    <s v="Norm"/>
    <s v="Norm"/>
    <x v="0"/>
    <s v="1Story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x v="3"/>
    <n v="1"/>
    <x v="1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</r>
  <r>
    <x v="663"/>
    <n v="85"/>
    <s v="RL"/>
    <n v="90"/>
    <n v="10012"/>
    <s v="Pave"/>
    <s v="NA"/>
    <s v="Reg"/>
    <s v="Lvl"/>
    <s v="AllPub"/>
    <s v="Inside"/>
    <s v="Gtl"/>
    <s v="Edwards"/>
    <s v="Norm"/>
    <s v="Norm"/>
    <x v="0"/>
    <s v="SFoyer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x v="0"/>
    <n v="1"/>
    <x v="1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</r>
  <r>
    <x v="664"/>
    <n v="20"/>
    <s v="RL"/>
    <n v="49"/>
    <n v="20896"/>
    <s v="Pave"/>
    <s v="NA"/>
    <s v="IR2"/>
    <s v="Lvl"/>
    <s v="AllPub"/>
    <s v="CulDSac"/>
    <s v="Gtl"/>
    <s v="Somerst"/>
    <s v="RRAn"/>
    <s v="Norm"/>
    <x v="0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x v="2"/>
    <n v="1"/>
    <x v="2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</r>
  <r>
    <x v="665"/>
    <n v="60"/>
    <s v="RL"/>
    <n v="106"/>
    <n v="11194"/>
    <s v="Pave"/>
    <s v="NA"/>
    <s v="IR1"/>
    <s v="Lvl"/>
    <s v="AllPub"/>
    <s v="Corner"/>
    <s v="Gtl"/>
    <s v="Gilbert"/>
    <s v="Norm"/>
    <s v="Norm"/>
    <x v="0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x v="0"/>
    <n v="1"/>
    <x v="0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</r>
  <r>
    <x v="666"/>
    <n v="60"/>
    <s v="RL"/>
    <s v="NA"/>
    <n v="18450"/>
    <s v="Pave"/>
    <s v="NA"/>
    <s v="IR1"/>
    <s v="Lvl"/>
    <s v="AllPub"/>
    <s v="Inside"/>
    <s v="Gtl"/>
    <s v="NAmes"/>
    <s v="Norm"/>
    <s v="Norm"/>
    <x v="0"/>
    <s v="2Story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x v="0"/>
    <n v="1"/>
    <x v="1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</r>
  <r>
    <x v="667"/>
    <n v="20"/>
    <s v="RL"/>
    <n v="65"/>
    <n v="8125"/>
    <s v="Pave"/>
    <s v="NA"/>
    <s v="Reg"/>
    <s v="Lvl"/>
    <s v="AllPub"/>
    <s v="Inside"/>
    <s v="Gtl"/>
    <s v="SawyerW"/>
    <s v="Norm"/>
    <s v="Norm"/>
    <x v="0"/>
    <s v="1Story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x v="0"/>
    <n v="1"/>
    <x v="0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</r>
  <r>
    <x v="668"/>
    <n v="20"/>
    <s v="RL"/>
    <s v="NA"/>
    <n v="14175"/>
    <s v="Pave"/>
    <s v="NA"/>
    <s v="Reg"/>
    <s v="Bnk"/>
    <s v="AllPub"/>
    <s v="Corner"/>
    <s v="Mod"/>
    <s v="Sawyer"/>
    <s v="Norm"/>
    <s v="Norm"/>
    <x v="0"/>
    <s v="1Story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x v="0"/>
    <n v="1"/>
    <x v="1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</r>
  <r>
    <x v="669"/>
    <n v="30"/>
    <s v="RL"/>
    <n v="80"/>
    <n v="11600"/>
    <s v="Pave"/>
    <s v="NA"/>
    <s v="Reg"/>
    <s v="Lvl"/>
    <s v="AllPub"/>
    <s v="Inside"/>
    <s v="Gtl"/>
    <s v="Crawfor"/>
    <s v="Norm"/>
    <s v="Norm"/>
    <x v="0"/>
    <s v="1Story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x v="3"/>
    <n v="1"/>
    <x v="3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</r>
  <r>
    <x v="670"/>
    <n v="60"/>
    <s v="RL"/>
    <n v="64"/>
    <n v="8633"/>
    <s v="Pave"/>
    <s v="NA"/>
    <s v="Reg"/>
    <s v="Lvl"/>
    <s v="AllPub"/>
    <s v="FR2"/>
    <s v="Gtl"/>
    <s v="CollgCr"/>
    <s v="Norm"/>
    <s v="Norm"/>
    <x v="0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x v="0"/>
    <n v="1"/>
    <x v="0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</r>
  <r>
    <x v="671"/>
    <n v="70"/>
    <s v="RH"/>
    <n v="54"/>
    <n v="6629"/>
    <s v="Pave"/>
    <s v="NA"/>
    <s v="Reg"/>
    <s v="Lvl"/>
    <s v="AllPub"/>
    <s v="Inside"/>
    <s v="Gtl"/>
    <s v="Edwards"/>
    <s v="Artery"/>
    <s v="Norm"/>
    <x v="0"/>
    <s v="2Story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x v="0"/>
    <n v="1"/>
    <x v="1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</r>
  <r>
    <x v="672"/>
    <n v="20"/>
    <s v="RL"/>
    <s v="NA"/>
    <n v="11250"/>
    <s v="Pave"/>
    <s v="NA"/>
    <s v="IR1"/>
    <s v="Lvl"/>
    <s v="AllPub"/>
    <s v="Inside"/>
    <s v="Gtl"/>
    <s v="Veenker"/>
    <s v="Norm"/>
    <s v="Norm"/>
    <x v="0"/>
    <s v="1Story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x v="0"/>
    <n v="1"/>
    <x v="1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</r>
  <r>
    <x v="673"/>
    <n v="20"/>
    <s v="RL"/>
    <n v="110"/>
    <n v="14442"/>
    <s v="Pave"/>
    <s v="NA"/>
    <s v="Reg"/>
    <s v="Lvl"/>
    <s v="AllPub"/>
    <s v="Inside"/>
    <s v="Gtl"/>
    <s v="Crawfor"/>
    <s v="Norm"/>
    <s v="Norm"/>
    <x v="0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x v="0"/>
    <n v="1"/>
    <x v="0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</r>
  <r>
    <x v="674"/>
    <n v="20"/>
    <s v="RL"/>
    <n v="80"/>
    <n v="9200"/>
    <s v="Pave"/>
    <s v="NA"/>
    <s v="Reg"/>
    <s v="Lvl"/>
    <s v="AllPub"/>
    <s v="Inside"/>
    <s v="Gtl"/>
    <s v="NAmes"/>
    <s v="Norm"/>
    <s v="Norm"/>
    <x v="0"/>
    <s v="1Story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x v="0"/>
    <n v="1"/>
    <x v="1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</r>
  <r>
    <x v="675"/>
    <n v="160"/>
    <s v="RL"/>
    <n v="24"/>
    <n v="2289"/>
    <s v="Pave"/>
    <s v="NA"/>
    <s v="Reg"/>
    <s v="Lvl"/>
    <s v="AllPub"/>
    <s v="Inside"/>
    <s v="Gtl"/>
    <s v="NPkVill"/>
    <s v="Norm"/>
    <s v="Norm"/>
    <x v="4"/>
    <s v="2Story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x v="0"/>
    <n v="1"/>
    <x v="1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</r>
  <r>
    <x v="676"/>
    <n v="70"/>
    <s v="RM"/>
    <n v="60"/>
    <n v="9600"/>
    <s v="Pave"/>
    <s v="Grvl"/>
    <s v="Reg"/>
    <s v="Lvl"/>
    <s v="AllPub"/>
    <s v="Inside"/>
    <s v="Gtl"/>
    <s v="OldTown"/>
    <s v="Norm"/>
    <s v="Norm"/>
    <x v="0"/>
    <s v="2Story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x v="1"/>
    <n v="2"/>
    <x v="1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</r>
  <r>
    <x v="677"/>
    <n v="30"/>
    <s v="RL"/>
    <n v="52"/>
    <n v="9022"/>
    <s v="Pave"/>
    <s v="NA"/>
    <s v="Reg"/>
    <s v="Lvl"/>
    <s v="AllPub"/>
    <s v="Inside"/>
    <s v="Gtl"/>
    <s v="OldTown"/>
    <s v="Norm"/>
    <s v="Norm"/>
    <x v="0"/>
    <s v="1Story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x v="3"/>
    <n v="1"/>
    <x v="0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</r>
  <r>
    <x v="678"/>
    <n v="20"/>
    <s v="RL"/>
    <n v="80"/>
    <n v="11844"/>
    <s v="Pave"/>
    <s v="NA"/>
    <s v="IR1"/>
    <s v="Lvl"/>
    <s v="AllPub"/>
    <s v="Inside"/>
    <s v="Gtl"/>
    <s v="StoneBr"/>
    <s v="Norm"/>
    <s v="Norm"/>
    <x v="0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x v="0"/>
    <n v="1"/>
    <x v="0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</r>
  <r>
    <x v="679"/>
    <n v="20"/>
    <s v="RL"/>
    <s v="NA"/>
    <n v="9945"/>
    <s v="Pave"/>
    <s v="NA"/>
    <s v="IR1"/>
    <s v="Lvl"/>
    <s v="AllPub"/>
    <s v="Inside"/>
    <s v="Gtl"/>
    <s v="Sawyer"/>
    <s v="Norm"/>
    <s v="Norm"/>
    <x v="0"/>
    <s v="1Story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x v="0"/>
    <n v="1"/>
    <x v="1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</r>
  <r>
    <x v="680"/>
    <n v="120"/>
    <s v="RL"/>
    <n v="50"/>
    <n v="8012"/>
    <s v="Pave"/>
    <s v="NA"/>
    <s v="Reg"/>
    <s v="Lvl"/>
    <s v="AllPub"/>
    <s v="Inside"/>
    <s v="Gtl"/>
    <s v="SawyerW"/>
    <s v="Norm"/>
    <s v="Norm"/>
    <x v="3"/>
    <s v="1Story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x v="3"/>
    <n v="1"/>
    <x v="1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</r>
  <r>
    <x v="681"/>
    <n v="50"/>
    <s v="RH"/>
    <n v="55"/>
    <n v="4500"/>
    <s v="Pave"/>
    <s v="Pave"/>
    <s v="IR2"/>
    <s v="Bnk"/>
    <s v="AllPub"/>
    <s v="Inside"/>
    <s v="Gtl"/>
    <s v="SWISU"/>
    <s v="Norm"/>
    <s v="Norm"/>
    <x v="0"/>
    <s v="1.5Fin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x v="0"/>
    <n v="1"/>
    <x v="1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</r>
  <r>
    <x v="682"/>
    <n v="120"/>
    <s v="RL"/>
    <s v="NA"/>
    <n v="2887"/>
    <s v="Pave"/>
    <s v="NA"/>
    <s v="Reg"/>
    <s v="HLS"/>
    <s v="AllPub"/>
    <s v="Inside"/>
    <s v="Gtl"/>
    <s v="ClearCr"/>
    <s v="Norm"/>
    <s v="Norm"/>
    <x v="0"/>
    <s v="1Story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x v="3"/>
    <n v="1"/>
    <x v="0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</r>
  <r>
    <x v="683"/>
    <n v="20"/>
    <s v="RL"/>
    <n v="90"/>
    <n v="11248"/>
    <s v="Pave"/>
    <s v="NA"/>
    <s v="IR1"/>
    <s v="Lvl"/>
    <s v="AllPub"/>
    <s v="Corner"/>
    <s v="Gtl"/>
    <s v="CollgCr"/>
    <s v="Norm"/>
    <s v="Norm"/>
    <x v="0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x v="0"/>
    <n v="1"/>
    <x v="0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</r>
  <r>
    <x v="684"/>
    <n v="60"/>
    <s v="RL"/>
    <n v="58"/>
    <n v="16770"/>
    <s v="Pave"/>
    <s v="NA"/>
    <s v="IR2"/>
    <s v="Lvl"/>
    <s v="AllPub"/>
    <s v="CulDSac"/>
    <s v="Gtl"/>
    <s v="NoRidge"/>
    <s v="Norm"/>
    <s v="Norm"/>
    <x v="0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x v="1"/>
    <n v="1"/>
    <x v="1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</r>
  <r>
    <x v="685"/>
    <n v="160"/>
    <s v="RL"/>
    <s v="NA"/>
    <n v="5062"/>
    <s v="Pave"/>
    <s v="NA"/>
    <s v="IR1"/>
    <s v="Lvl"/>
    <s v="AllPub"/>
    <s v="CulDSac"/>
    <s v="Gtl"/>
    <s v="StoneBr"/>
    <s v="Norm"/>
    <s v="Norm"/>
    <x v="3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x v="0"/>
    <n v="1"/>
    <x v="0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</r>
  <r>
    <x v="686"/>
    <n v="60"/>
    <s v="FV"/>
    <n v="84"/>
    <n v="10207"/>
    <s v="Pave"/>
    <s v="NA"/>
    <s v="Reg"/>
    <s v="Lvl"/>
    <s v="AllPub"/>
    <s v="Inside"/>
    <s v="Gtl"/>
    <s v="Somerst"/>
    <s v="Norm"/>
    <s v="Norm"/>
    <x v="0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x v="0"/>
    <n v="1"/>
    <x v="0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</r>
  <r>
    <x v="687"/>
    <n v="160"/>
    <s v="FV"/>
    <s v="NA"/>
    <n v="5105"/>
    <s v="Pave"/>
    <s v="NA"/>
    <s v="IR2"/>
    <s v="Lvl"/>
    <s v="AllPub"/>
    <s v="FR2"/>
    <s v="Gtl"/>
    <s v="Somerst"/>
    <s v="Norm"/>
    <s v="Norm"/>
    <x v="3"/>
    <s v="2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x v="3"/>
    <n v="1"/>
    <x v="0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</r>
  <r>
    <x v="688"/>
    <n v="20"/>
    <s v="RL"/>
    <n v="60"/>
    <n v="8089"/>
    <s v="Pave"/>
    <s v="NA"/>
    <s v="Reg"/>
    <s v="HLS"/>
    <s v="AllPub"/>
    <s v="Inside"/>
    <s v="Gtl"/>
    <s v="StoneBr"/>
    <s v="Norm"/>
    <s v="Norm"/>
    <x v="0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x v="3"/>
    <n v="1"/>
    <x v="0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</r>
  <r>
    <x v="689"/>
    <n v="120"/>
    <s v="RL"/>
    <n v="61"/>
    <n v="7577"/>
    <s v="Pave"/>
    <s v="NA"/>
    <s v="IR1"/>
    <s v="Lvl"/>
    <s v="AllPub"/>
    <s v="Corner"/>
    <s v="Gtl"/>
    <s v="NridgHt"/>
    <s v="Norm"/>
    <s v="Norm"/>
    <x v="3"/>
    <s v="1Story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x v="3"/>
    <n v="1"/>
    <x v="0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</r>
  <r>
    <x v="690"/>
    <n v="120"/>
    <s v="RM"/>
    <s v="NA"/>
    <n v="4426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x v="2"/>
    <n v="1"/>
    <x v="0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</r>
  <r>
    <x v="691"/>
    <n v="60"/>
    <s v="RL"/>
    <n v="104"/>
    <n v="21535"/>
    <s v="Pave"/>
    <s v="NA"/>
    <s v="IR1"/>
    <s v="Lvl"/>
    <s v="AllPub"/>
    <s v="Corner"/>
    <s v="Gtl"/>
    <s v="NoRidge"/>
    <s v="Norm"/>
    <s v="Norm"/>
    <x v="0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x v="1"/>
    <n v="1"/>
    <x v="2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</r>
  <r>
    <x v="692"/>
    <n v="60"/>
    <s v="RL"/>
    <n v="42"/>
    <n v="26178"/>
    <s v="Pave"/>
    <s v="NA"/>
    <s v="IR1"/>
    <s v="Lvl"/>
    <s v="AllPub"/>
    <s v="Inside"/>
    <s v="Mod"/>
    <s v="Timber"/>
    <s v="Norm"/>
    <s v="Norm"/>
    <x v="0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x v="1"/>
    <n v="1"/>
    <x v="0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</r>
  <r>
    <x v="693"/>
    <n v="30"/>
    <s v="RL"/>
    <n v="60"/>
    <n v="5400"/>
    <s v="Pave"/>
    <s v="NA"/>
    <s v="Reg"/>
    <s v="Lvl"/>
    <s v="AllPub"/>
    <s v="Corner"/>
    <s v="Sev"/>
    <s v="OldTown"/>
    <s v="Norm"/>
    <s v="Norm"/>
    <x v="0"/>
    <s v="1Story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x v="3"/>
    <n v="1"/>
    <x v="1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</r>
  <r>
    <x v="694"/>
    <n v="50"/>
    <s v="RM"/>
    <n v="51"/>
    <n v="6120"/>
    <s v="Pave"/>
    <s v="NA"/>
    <s v="Reg"/>
    <s v="Lvl"/>
    <s v="AllPub"/>
    <s v="Corner"/>
    <s v="Gtl"/>
    <s v="BrkSide"/>
    <s v="Norm"/>
    <s v="Norm"/>
    <x v="0"/>
    <s v="1.5Fin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x v="0"/>
    <n v="1"/>
    <x v="1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</r>
  <r>
    <x v="695"/>
    <n v="20"/>
    <s v="RL"/>
    <n v="54"/>
    <n v="13811"/>
    <s v="Pave"/>
    <s v="NA"/>
    <s v="IR1"/>
    <s v="Lvl"/>
    <s v="AllPub"/>
    <s v="Inside"/>
    <s v="Gtl"/>
    <s v="Timber"/>
    <s v="Norm"/>
    <s v="Norm"/>
    <x v="0"/>
    <s v="1Story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x v="3"/>
    <n v="1"/>
    <x v="0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</r>
  <r>
    <x v="696"/>
    <n v="30"/>
    <s v="RM"/>
    <n v="50"/>
    <n v="6000"/>
    <s v="Pave"/>
    <s v="NA"/>
    <s v="Reg"/>
    <s v="Lvl"/>
    <s v="AllPub"/>
    <s v="Inside"/>
    <s v="Gtl"/>
    <s v="BrkSide"/>
    <s v="Norm"/>
    <s v="Norm"/>
    <x v="0"/>
    <s v="1Story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x v="3"/>
    <n v="1"/>
    <x v="1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</r>
  <r>
    <x v="697"/>
    <n v="20"/>
    <s v="RL"/>
    <n v="57"/>
    <n v="6420"/>
    <s v="Pave"/>
    <s v="NA"/>
    <s v="IR1"/>
    <s v="Lvl"/>
    <s v="AllPub"/>
    <s v="Inside"/>
    <s v="Gtl"/>
    <s v="Edwards"/>
    <s v="Norm"/>
    <s v="Norm"/>
    <x v="0"/>
    <s v="1Story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x v="3"/>
    <n v="1"/>
    <x v="1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</r>
  <r>
    <x v="698"/>
    <n v="20"/>
    <s v="RL"/>
    <n v="65"/>
    <n v="8450"/>
    <s v="Pave"/>
    <s v="NA"/>
    <s v="Reg"/>
    <s v="Lvl"/>
    <s v="AllPub"/>
    <s v="Inside"/>
    <s v="Gtl"/>
    <s v="Sawyer"/>
    <s v="RRAe"/>
    <s v="Norm"/>
    <x v="0"/>
    <s v="1Story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x v="0"/>
    <n v="1"/>
    <x v="1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</r>
  <r>
    <x v="699"/>
    <n v="120"/>
    <s v="FV"/>
    <n v="59"/>
    <n v="4282"/>
    <s v="Pave"/>
    <s v="Pave"/>
    <s v="IR2"/>
    <s v="Lvl"/>
    <s v="AllPub"/>
    <s v="Inside"/>
    <s v="Gtl"/>
    <s v="Somerst"/>
    <s v="Norm"/>
    <s v="Norm"/>
    <x v="3"/>
    <s v="1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x v="3"/>
    <n v="1"/>
    <x v="0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</r>
  <r>
    <x v="700"/>
    <n v="20"/>
    <s v="RL"/>
    <n v="85"/>
    <n v="14331"/>
    <s v="Pave"/>
    <s v="NA"/>
    <s v="Reg"/>
    <s v="Lvl"/>
    <s v="AllPub"/>
    <s v="Inside"/>
    <s v="Gtl"/>
    <s v="Timber"/>
    <s v="Norm"/>
    <s v="Norm"/>
    <x v="0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x v="0"/>
    <n v="1"/>
    <x v="0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</r>
  <r>
    <x v="701"/>
    <n v="20"/>
    <s v="RL"/>
    <n v="80"/>
    <n v="9600"/>
    <s v="Pave"/>
    <s v="NA"/>
    <s v="Reg"/>
    <s v="Lvl"/>
    <s v="AllPub"/>
    <s v="Inside"/>
    <s v="Gtl"/>
    <s v="NWAmes"/>
    <s v="Norm"/>
    <s v="Norm"/>
    <x v="0"/>
    <s v="1Story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x v="0"/>
    <n v="1"/>
    <x v="1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</r>
  <r>
    <x v="702"/>
    <n v="60"/>
    <s v="RL"/>
    <n v="82"/>
    <n v="12438"/>
    <s v="Pave"/>
    <s v="NA"/>
    <s v="IR1"/>
    <s v="Lvl"/>
    <s v="AllPub"/>
    <s v="Inside"/>
    <s v="Gtl"/>
    <s v="StoneBr"/>
    <s v="Norm"/>
    <s v="Norm"/>
    <x v="0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x v="1"/>
    <n v="1"/>
    <x v="2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</r>
  <r>
    <x v="703"/>
    <n v="190"/>
    <s v="RM"/>
    <n v="76"/>
    <n v="7630"/>
    <s v="Pave"/>
    <s v="NA"/>
    <s v="Reg"/>
    <s v="Lvl"/>
    <s v="AllPub"/>
    <s v="Inside"/>
    <s v="Gtl"/>
    <s v="OldTown"/>
    <s v="Feedr"/>
    <s v="Norm"/>
    <x v="1"/>
    <s v="2Story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x v="1"/>
    <n v="2"/>
    <x v="0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</r>
  <r>
    <x v="704"/>
    <n v="20"/>
    <s v="RL"/>
    <n v="70"/>
    <n v="8400"/>
    <s v="Pave"/>
    <s v="NA"/>
    <s v="Reg"/>
    <s v="Lvl"/>
    <s v="AllPub"/>
    <s v="Inside"/>
    <s v="Gtl"/>
    <s v="CollgCr"/>
    <s v="Norm"/>
    <s v="Norm"/>
    <x v="0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x v="0"/>
    <n v="1"/>
    <x v="0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</r>
  <r>
    <x v="705"/>
    <n v="190"/>
    <s v="RM"/>
    <n v="70"/>
    <n v="5600"/>
    <s v="Pave"/>
    <s v="NA"/>
    <s v="Reg"/>
    <s v="Lvl"/>
    <s v="AllPub"/>
    <s v="Inside"/>
    <s v="Gtl"/>
    <s v="IDOTRR"/>
    <s v="Norm"/>
    <s v="Norm"/>
    <x v="1"/>
    <s v="2Story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x v="0"/>
    <n v="2"/>
    <x v="3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</r>
  <r>
    <x v="706"/>
    <n v="20"/>
    <s v="RL"/>
    <s v="NA"/>
    <n v="115149"/>
    <s v="Pave"/>
    <s v="NA"/>
    <s v="IR2"/>
    <s v="Low"/>
    <s v="AllPub"/>
    <s v="CulDSac"/>
    <s v="Sev"/>
    <s v="ClearCr"/>
    <s v="Norm"/>
    <s v="Norm"/>
    <x v="0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x v="3"/>
    <n v="1"/>
    <x v="0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</r>
  <r>
    <x v="707"/>
    <n v="120"/>
    <s v="RL"/>
    <n v="48"/>
    <n v="6240"/>
    <s v="Pave"/>
    <s v="NA"/>
    <s v="Reg"/>
    <s v="Lvl"/>
    <s v="AllPub"/>
    <s v="Inside"/>
    <s v="Gtl"/>
    <s v="NridgHt"/>
    <s v="Norm"/>
    <s v="Norm"/>
    <x v="3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x v="3"/>
    <n v="1"/>
    <x v="0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</r>
  <r>
    <x v="708"/>
    <n v="60"/>
    <s v="RL"/>
    <n v="65"/>
    <n v="9018"/>
    <s v="Pave"/>
    <s v="NA"/>
    <s v="IR1"/>
    <s v="Lvl"/>
    <s v="AllPub"/>
    <s v="Inside"/>
    <s v="Gtl"/>
    <s v="Gilbert"/>
    <s v="Norm"/>
    <s v="Norm"/>
    <x v="0"/>
    <s v="2Story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x v="0"/>
    <n v="1"/>
    <x v="0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</r>
  <r>
    <x v="709"/>
    <n v="20"/>
    <s v="RL"/>
    <s v="NA"/>
    <n v="7162"/>
    <s v="Pave"/>
    <s v="NA"/>
    <s v="IR1"/>
    <s v="Lvl"/>
    <s v="AllPub"/>
    <s v="Inside"/>
    <s v="Gtl"/>
    <s v="Sawyer"/>
    <s v="Norm"/>
    <s v="Norm"/>
    <x v="0"/>
    <s v="1Story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x v="0"/>
    <n v="1"/>
    <x v="1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</r>
  <r>
    <x v="710"/>
    <n v="30"/>
    <s v="RL"/>
    <n v="56"/>
    <n v="4130"/>
    <s v="Pave"/>
    <s v="NA"/>
    <s v="IR1"/>
    <s v="Lvl"/>
    <s v="AllPub"/>
    <s v="Inside"/>
    <s v="Gtl"/>
    <s v="BrkSide"/>
    <s v="Norm"/>
    <s v="Norm"/>
    <x v="0"/>
    <s v="1Story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x v="3"/>
    <n v="1"/>
    <x v="1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</r>
  <r>
    <x v="711"/>
    <n v="50"/>
    <s v="C (all)"/>
    <n v="66"/>
    <n v="8712"/>
    <s v="Pave"/>
    <s v="Pave"/>
    <s v="Reg"/>
    <s v="HLS"/>
    <s v="AllPub"/>
    <s v="Inside"/>
    <s v="Mod"/>
    <s v="IDOTRR"/>
    <s v="Norm"/>
    <s v="Norm"/>
    <x v="0"/>
    <s v="1.5Fin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x v="3"/>
    <n v="1"/>
    <x v="1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</r>
  <r>
    <x v="712"/>
    <n v="120"/>
    <s v="RL"/>
    <n v="40"/>
    <n v="4671"/>
    <s v="Pave"/>
    <s v="NA"/>
    <s v="IR1"/>
    <s v="HLS"/>
    <s v="AllPub"/>
    <s v="Inside"/>
    <s v="Gtl"/>
    <s v="StoneBr"/>
    <s v="Norm"/>
    <s v="Norm"/>
    <x v="3"/>
    <s v="1Story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x v="3"/>
    <n v="1"/>
    <x v="0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</r>
  <r>
    <x v="713"/>
    <n v="190"/>
    <s v="RL"/>
    <n v="60"/>
    <n v="9873"/>
    <s v="Pave"/>
    <s v="NA"/>
    <s v="Reg"/>
    <s v="Lvl"/>
    <s v="AllPub"/>
    <s v="Inside"/>
    <s v="Gtl"/>
    <s v="BrkSide"/>
    <s v="RRAn"/>
    <s v="Norm"/>
    <x v="1"/>
    <s v="1Story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x v="0"/>
    <n v="1"/>
    <x v="1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</r>
  <r>
    <x v="714"/>
    <n v="60"/>
    <s v="RL"/>
    <s v="NA"/>
    <n v="13517"/>
    <s v="Pave"/>
    <s v="NA"/>
    <s v="IR1"/>
    <s v="Lvl"/>
    <s v="AllPub"/>
    <s v="CulDSac"/>
    <s v="Gtl"/>
    <s v="Sawyer"/>
    <s v="RRAe"/>
    <s v="Norm"/>
    <x v="0"/>
    <s v="2Story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x v="0"/>
    <n v="1"/>
    <x v="0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</r>
  <r>
    <x v="715"/>
    <n v="20"/>
    <s v="RL"/>
    <n v="78"/>
    <n v="10140"/>
    <s v="Pave"/>
    <s v="NA"/>
    <s v="Reg"/>
    <s v="Lvl"/>
    <s v="AllPub"/>
    <s v="Inside"/>
    <s v="Gtl"/>
    <s v="NWAmes"/>
    <s v="Norm"/>
    <s v="Norm"/>
    <x v="0"/>
    <s v="1Story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x v="0"/>
    <n v="1"/>
    <x v="1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</r>
  <r>
    <x v="716"/>
    <n v="70"/>
    <s v="RM"/>
    <n v="60"/>
    <n v="10800"/>
    <s v="Pave"/>
    <s v="Grvl"/>
    <s v="Reg"/>
    <s v="Bnk"/>
    <s v="AllPub"/>
    <s v="Inside"/>
    <s v="Gtl"/>
    <s v="OldTown"/>
    <s v="Norm"/>
    <s v="Norm"/>
    <x v="0"/>
    <s v="2Story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x v="0"/>
    <n v="1"/>
    <x v="1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</r>
  <r>
    <x v="717"/>
    <n v="20"/>
    <s v="RL"/>
    <n v="80"/>
    <n v="10000"/>
    <s v="Pave"/>
    <s v="NA"/>
    <s v="Reg"/>
    <s v="Lvl"/>
    <s v="AllPub"/>
    <s v="Inside"/>
    <s v="Gtl"/>
    <s v="NWAmes"/>
    <s v="Norm"/>
    <s v="Norm"/>
    <x v="0"/>
    <s v="1Story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x v="0"/>
    <n v="1"/>
    <x v="0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</r>
  <r>
    <x v="718"/>
    <n v="60"/>
    <s v="RL"/>
    <n v="96"/>
    <n v="10542"/>
    <s v="Pave"/>
    <s v="NA"/>
    <s v="Reg"/>
    <s v="Lvl"/>
    <s v="AllPub"/>
    <s v="Inside"/>
    <s v="Gtl"/>
    <s v="NoRidge"/>
    <s v="Norm"/>
    <s v="Norm"/>
    <x v="0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x v="0"/>
    <n v="1"/>
    <x v="0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</r>
  <r>
    <x v="719"/>
    <n v="20"/>
    <s v="RL"/>
    <n v="69"/>
    <n v="9920"/>
    <s v="Pave"/>
    <s v="NA"/>
    <s v="IR1"/>
    <s v="Lvl"/>
    <s v="AllPub"/>
    <s v="Inside"/>
    <s v="Gtl"/>
    <s v="CollgCr"/>
    <s v="Norm"/>
    <s v="Norm"/>
    <x v="0"/>
    <s v="1Story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x v="0"/>
    <n v="1"/>
    <x v="1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</r>
  <r>
    <x v="720"/>
    <n v="120"/>
    <s v="RL"/>
    <s v="NA"/>
    <n v="6563"/>
    <s v="Pave"/>
    <s v="NA"/>
    <s v="IR1"/>
    <s v="Low"/>
    <s v="AllPub"/>
    <s v="CulDSac"/>
    <s v="Mod"/>
    <s v="StoneBr"/>
    <s v="Norm"/>
    <s v="Norm"/>
    <x v="0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x v="3"/>
    <n v="1"/>
    <x v="0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</r>
  <r>
    <x v="721"/>
    <n v="120"/>
    <s v="RM"/>
    <s v="NA"/>
    <n v="4426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x v="2"/>
    <n v="1"/>
    <x v="0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</r>
  <r>
    <x v="722"/>
    <n v="20"/>
    <s v="RL"/>
    <n v="70"/>
    <n v="8120"/>
    <s v="Pave"/>
    <s v="NA"/>
    <s v="Reg"/>
    <s v="Lvl"/>
    <s v="AllPub"/>
    <s v="Inside"/>
    <s v="Gtl"/>
    <s v="NAmes"/>
    <s v="Norm"/>
    <s v="Norm"/>
    <x v="0"/>
    <s v="1Story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x v="0"/>
    <n v="1"/>
    <x v="1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</r>
  <r>
    <x v="723"/>
    <n v="50"/>
    <s v="RL"/>
    <n v="60"/>
    <n v="8172"/>
    <s v="Pave"/>
    <s v="NA"/>
    <s v="Reg"/>
    <s v="Lvl"/>
    <s v="AllPub"/>
    <s v="Inside"/>
    <s v="Gtl"/>
    <s v="Edwards"/>
    <s v="Norm"/>
    <s v="Norm"/>
    <x v="0"/>
    <s v="1.5Fin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x v="1"/>
    <n v="1"/>
    <x v="1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</r>
  <r>
    <x v="724"/>
    <n v="20"/>
    <s v="RL"/>
    <n v="86"/>
    <n v="13286"/>
    <s v="Pave"/>
    <s v="NA"/>
    <s v="IR1"/>
    <s v="Lvl"/>
    <s v="AllPub"/>
    <s v="Inside"/>
    <s v="Gtl"/>
    <s v="Edwards"/>
    <s v="Norm"/>
    <s v="Norm"/>
    <x v="0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x v="0"/>
    <n v="1"/>
    <x v="2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</r>
  <r>
    <x v="725"/>
    <n v="20"/>
    <s v="RL"/>
    <n v="60"/>
    <n v="6960"/>
    <s v="Pave"/>
    <s v="NA"/>
    <s v="Reg"/>
    <s v="Lvl"/>
    <s v="AllPub"/>
    <s v="Inside"/>
    <s v="Gtl"/>
    <s v="NAmes"/>
    <s v="Norm"/>
    <s v="Norm"/>
    <x v="0"/>
    <s v="1Story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x v="0"/>
    <n v="1"/>
    <x v="0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</r>
  <r>
    <x v="726"/>
    <n v="20"/>
    <s v="RL"/>
    <s v="NA"/>
    <n v="21695"/>
    <s v="Pave"/>
    <s v="NA"/>
    <s v="IR1"/>
    <s v="Lvl"/>
    <s v="AllPub"/>
    <s v="Corner"/>
    <s v="Gtl"/>
    <s v="Crawfor"/>
    <s v="Norm"/>
    <s v="Norm"/>
    <x v="0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x v="0"/>
    <n v="1"/>
    <x v="0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</r>
  <r>
    <x v="727"/>
    <n v="20"/>
    <s v="RL"/>
    <n v="64"/>
    <n v="7314"/>
    <s v="Pave"/>
    <s v="NA"/>
    <s v="Reg"/>
    <s v="Lvl"/>
    <s v="AllPub"/>
    <s v="Inside"/>
    <s v="Gtl"/>
    <s v="CollgCr"/>
    <s v="Norm"/>
    <s v="Norm"/>
    <x v="0"/>
    <s v="1Story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x v="3"/>
    <n v="1"/>
    <x v="0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</r>
  <r>
    <x v="728"/>
    <n v="90"/>
    <s v="RL"/>
    <n v="85"/>
    <n v="11475"/>
    <s v="Pave"/>
    <s v="NA"/>
    <s v="Reg"/>
    <s v="Lvl"/>
    <s v="AllPub"/>
    <s v="Corner"/>
    <s v="Gtl"/>
    <s v="NAmes"/>
    <s v="Norm"/>
    <s v="Norm"/>
    <x v="2"/>
    <s v="1Story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x v="1"/>
    <n v="2"/>
    <x v="1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</r>
  <r>
    <x v="729"/>
    <n v="30"/>
    <s v="RM"/>
    <n v="52"/>
    <n v="6240"/>
    <s v="Pave"/>
    <s v="Grvl"/>
    <s v="Reg"/>
    <s v="Lvl"/>
    <s v="AllPub"/>
    <s v="Inside"/>
    <s v="Gtl"/>
    <s v="IDOTRR"/>
    <s v="Norm"/>
    <s v="Norm"/>
    <x v="0"/>
    <s v="1.5Fin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x v="3"/>
    <n v="1"/>
    <x v="1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</r>
  <r>
    <x v="730"/>
    <n v="120"/>
    <s v="RL"/>
    <n v="39"/>
    <n v="5389"/>
    <s v="Pave"/>
    <s v="NA"/>
    <s v="IR1"/>
    <s v="Lvl"/>
    <s v="AllPub"/>
    <s v="Inside"/>
    <s v="Gtl"/>
    <s v="StoneBr"/>
    <s v="Norm"/>
    <s v="Norm"/>
    <x v="3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x v="3"/>
    <n v="1"/>
    <x v="0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</r>
  <r>
    <x v="731"/>
    <n v="80"/>
    <s v="RL"/>
    <n v="73"/>
    <n v="9590"/>
    <s v="Pave"/>
    <s v="NA"/>
    <s v="IR1"/>
    <s v="Lvl"/>
    <s v="AllPub"/>
    <s v="Corner"/>
    <s v="Gtl"/>
    <s v="Timber"/>
    <s v="Norm"/>
    <s v="Norm"/>
    <x v="0"/>
    <s v="SLvl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x v="0"/>
    <n v="1"/>
    <x v="0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</r>
  <r>
    <x v="732"/>
    <n v="60"/>
    <s v="RL"/>
    <n v="75"/>
    <n v="11404"/>
    <s v="Pave"/>
    <s v="NA"/>
    <s v="IR1"/>
    <s v="Lvl"/>
    <s v="AllPub"/>
    <s v="Inside"/>
    <s v="Gtl"/>
    <s v="CollgCr"/>
    <s v="Norm"/>
    <s v="Norm"/>
    <x v="0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x v="0"/>
    <n v="1"/>
    <x v="0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</r>
  <r>
    <x v="733"/>
    <n v="20"/>
    <s v="RL"/>
    <n v="80"/>
    <n v="10000"/>
    <s v="Pave"/>
    <s v="NA"/>
    <s v="Reg"/>
    <s v="Lvl"/>
    <s v="AllPub"/>
    <s v="Corner"/>
    <s v="Gtl"/>
    <s v="Sawyer"/>
    <s v="Feedr"/>
    <s v="Norm"/>
    <x v="0"/>
    <s v="1Story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x v="0"/>
    <n v="1"/>
    <x v="1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</r>
  <r>
    <x v="734"/>
    <n v="20"/>
    <s v="RL"/>
    <s v="NA"/>
    <n v="8978"/>
    <s v="Pave"/>
    <s v="NA"/>
    <s v="IR1"/>
    <s v="Lvl"/>
    <s v="AllPub"/>
    <s v="Corner"/>
    <s v="Gtl"/>
    <s v="Sawyer"/>
    <s v="Norm"/>
    <s v="Norm"/>
    <x v="0"/>
    <s v="1Story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x v="0"/>
    <n v="1"/>
    <x v="1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</r>
  <r>
    <x v="735"/>
    <n v="75"/>
    <s v="RM"/>
    <n v="60"/>
    <n v="10800"/>
    <s v="Pave"/>
    <s v="NA"/>
    <s v="Reg"/>
    <s v="Lvl"/>
    <s v="AllPub"/>
    <s v="Inside"/>
    <s v="Gtl"/>
    <s v="OldTown"/>
    <s v="Norm"/>
    <s v="Norm"/>
    <x v="0"/>
    <s v="2.5Unf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x v="3"/>
    <n v="1"/>
    <x v="1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</r>
  <r>
    <x v="736"/>
    <n v="90"/>
    <s v="RL"/>
    <n v="60"/>
    <n v="8544"/>
    <s v="Pave"/>
    <s v="NA"/>
    <s v="Reg"/>
    <s v="Lvl"/>
    <s v="AllPub"/>
    <s v="Inside"/>
    <s v="Gtl"/>
    <s v="NAmes"/>
    <s v="Norm"/>
    <s v="Norm"/>
    <x v="2"/>
    <s v="1Story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x v="3"/>
    <n v="2"/>
    <x v="1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</r>
  <r>
    <x v="737"/>
    <n v="60"/>
    <s v="RL"/>
    <n v="72"/>
    <n v="10463"/>
    <s v="Pave"/>
    <s v="NA"/>
    <s v="IR1"/>
    <s v="HLS"/>
    <s v="AllPub"/>
    <s v="CulDSac"/>
    <s v="Gtl"/>
    <s v="Gilbert"/>
    <s v="Norm"/>
    <s v="Norm"/>
    <x v="0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x v="0"/>
    <n v="1"/>
    <x v="0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</r>
  <r>
    <x v="738"/>
    <n v="90"/>
    <s v="RL"/>
    <n v="60"/>
    <n v="10800"/>
    <s v="Pave"/>
    <s v="NA"/>
    <s v="Reg"/>
    <s v="Lvl"/>
    <s v="AllPub"/>
    <s v="Inside"/>
    <s v="Gtl"/>
    <s v="Edwards"/>
    <s v="Norm"/>
    <s v="Norm"/>
    <x v="2"/>
    <s v="1Story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x v="0"/>
    <n v="1"/>
    <x v="1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</r>
  <r>
    <x v="739"/>
    <n v="60"/>
    <s v="RL"/>
    <n v="65"/>
    <n v="9313"/>
    <s v="Pave"/>
    <s v="NA"/>
    <s v="IR1"/>
    <s v="Lvl"/>
    <s v="AllPub"/>
    <s v="Inside"/>
    <s v="Gtl"/>
    <s v="CollgCr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x v="0"/>
    <n v="1"/>
    <x v="0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</r>
  <r>
    <x v="740"/>
    <n v="70"/>
    <s v="RM"/>
    <n v="60"/>
    <n v="9600"/>
    <s v="Pave"/>
    <s v="Grvl"/>
    <s v="Reg"/>
    <s v="Lvl"/>
    <s v="AllPub"/>
    <s v="Inside"/>
    <s v="Gtl"/>
    <s v="OldTown"/>
    <s v="Norm"/>
    <s v="Norm"/>
    <x v="0"/>
    <s v="2Story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x v="3"/>
    <n v="1"/>
    <x v="1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</r>
  <r>
    <x v="741"/>
    <n v="20"/>
    <s v="RL"/>
    <n v="65"/>
    <n v="6768"/>
    <s v="Pave"/>
    <s v="NA"/>
    <s v="IR1"/>
    <s v="Lvl"/>
    <s v="AllPub"/>
    <s v="Inside"/>
    <s v="Gtl"/>
    <s v="Sawyer"/>
    <s v="Feedr"/>
    <s v="Norm"/>
    <x v="0"/>
    <s v="1Story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x v="0"/>
    <n v="1"/>
    <x v="0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</r>
  <r>
    <x v="742"/>
    <n v="20"/>
    <s v="RL"/>
    <n v="65"/>
    <n v="8450"/>
    <s v="Pave"/>
    <s v="NA"/>
    <s v="Reg"/>
    <s v="Lvl"/>
    <s v="AllPub"/>
    <s v="Inside"/>
    <s v="Gtl"/>
    <s v="SawyerW"/>
    <s v="Norm"/>
    <s v="Norm"/>
    <x v="0"/>
    <s v="1Story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x v="0"/>
    <n v="1"/>
    <x v="1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</r>
  <r>
    <x v="743"/>
    <n v="80"/>
    <s v="RL"/>
    <n v="70"/>
    <n v="12886"/>
    <s v="Pave"/>
    <s v="NA"/>
    <s v="IR1"/>
    <s v="Lvl"/>
    <s v="AllPub"/>
    <s v="Inside"/>
    <s v="Gtl"/>
    <s v="Sawyer"/>
    <s v="Norm"/>
    <s v="Norm"/>
    <x v="0"/>
    <s v="SLvl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x v="0"/>
    <n v="1"/>
    <x v="1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</r>
  <r>
    <x v="744"/>
    <n v="120"/>
    <s v="RL"/>
    <n v="41"/>
    <n v="5395"/>
    <s v="Pave"/>
    <s v="NA"/>
    <s v="IR1"/>
    <s v="HLS"/>
    <s v="AllPub"/>
    <s v="Inside"/>
    <s v="Gtl"/>
    <s v="StoneBr"/>
    <s v="Norm"/>
    <s v="Norm"/>
    <x v="3"/>
    <s v="1Story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x v="3"/>
    <n v="1"/>
    <x v="0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</r>
  <r>
    <x v="745"/>
    <n v="60"/>
    <s v="RL"/>
    <s v="NA"/>
    <n v="8963"/>
    <s v="Pave"/>
    <s v="NA"/>
    <s v="IR1"/>
    <s v="Lvl"/>
    <s v="AllPub"/>
    <s v="Inside"/>
    <s v="Gtl"/>
    <s v="NWAmes"/>
    <s v="Norm"/>
    <s v="Norm"/>
    <x v="0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x v="1"/>
    <n v="1"/>
    <x v="0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</r>
  <r>
    <x v="746"/>
    <n v="60"/>
    <s v="RL"/>
    <s v="NA"/>
    <n v="8795"/>
    <s v="Pave"/>
    <s v="NA"/>
    <s v="IR1"/>
    <s v="Lvl"/>
    <s v="AllPub"/>
    <s v="Inside"/>
    <s v="Gtl"/>
    <s v="Gilbert"/>
    <s v="Norm"/>
    <s v="Norm"/>
    <x v="0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x v="1"/>
    <n v="1"/>
    <x v="0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</r>
  <r>
    <x v="747"/>
    <n v="70"/>
    <s v="RM"/>
    <n v="65"/>
    <n v="11700"/>
    <s v="Pave"/>
    <s v="Pave"/>
    <s v="IR1"/>
    <s v="Lvl"/>
    <s v="AllPub"/>
    <s v="Corner"/>
    <s v="Gtl"/>
    <s v="OldTown"/>
    <s v="Norm"/>
    <s v="Norm"/>
    <x v="0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x v="1"/>
    <n v="1"/>
    <x v="0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</r>
  <r>
    <x v="748"/>
    <n v="20"/>
    <s v="RL"/>
    <n v="59"/>
    <n v="10593"/>
    <s v="Pave"/>
    <s v="NA"/>
    <s v="IR1"/>
    <s v="Lvl"/>
    <s v="AllPub"/>
    <s v="Inside"/>
    <s v="Gtl"/>
    <s v="NoRidge"/>
    <s v="Norm"/>
    <s v="Norm"/>
    <x v="0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x v="0"/>
    <n v="1"/>
    <x v="0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</r>
  <r>
    <x v="749"/>
    <n v="50"/>
    <s v="RL"/>
    <n v="50"/>
    <n v="8405"/>
    <s v="Pave"/>
    <s v="NA"/>
    <s v="Reg"/>
    <s v="Lvl"/>
    <s v="AllPub"/>
    <s v="Inside"/>
    <s v="Gtl"/>
    <s v="Edwards"/>
    <s v="Norm"/>
    <s v="Norm"/>
    <x v="0"/>
    <s v="1.5Fin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x v="1"/>
    <n v="1"/>
    <x v="1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</r>
  <r>
    <x v="750"/>
    <n v="50"/>
    <s v="RM"/>
    <n v="55"/>
    <n v="8800"/>
    <s v="Pave"/>
    <s v="Grvl"/>
    <s v="Reg"/>
    <s v="Lvl"/>
    <s v="AllPub"/>
    <s v="Corner"/>
    <s v="Gtl"/>
    <s v="OldTown"/>
    <s v="Norm"/>
    <s v="Norm"/>
    <x v="0"/>
    <s v="1.5Fin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x v="0"/>
    <n v="1"/>
    <x v="1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</r>
  <r>
    <x v="751"/>
    <n v="60"/>
    <s v="RL"/>
    <s v="NA"/>
    <n v="7750"/>
    <s v="Pave"/>
    <s v="NA"/>
    <s v="Reg"/>
    <s v="Lvl"/>
    <s v="AllPub"/>
    <s v="Inside"/>
    <s v="Gtl"/>
    <s v="Gilbert"/>
    <s v="RRAn"/>
    <s v="Norm"/>
    <x v="0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x v="0"/>
    <n v="1"/>
    <x v="0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</r>
  <r>
    <x v="752"/>
    <n v="20"/>
    <s v="RL"/>
    <n v="79"/>
    <n v="9236"/>
    <s v="Pave"/>
    <s v="NA"/>
    <s v="IR1"/>
    <s v="Lvl"/>
    <s v="AllPub"/>
    <s v="Inside"/>
    <s v="Gtl"/>
    <s v="CollgCr"/>
    <s v="Norm"/>
    <s v="Norm"/>
    <x v="0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x v="0"/>
    <n v="1"/>
    <x v="0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</r>
  <r>
    <x v="753"/>
    <n v="60"/>
    <s v="RL"/>
    <n v="80"/>
    <n v="10240"/>
    <s v="Pave"/>
    <s v="NA"/>
    <s v="Reg"/>
    <s v="Lvl"/>
    <s v="AllPub"/>
    <s v="Inside"/>
    <s v="Gtl"/>
    <s v="NridgHt"/>
    <s v="Norm"/>
    <s v="Norm"/>
    <x v="0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x v="0"/>
    <n v="1"/>
    <x v="2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</r>
  <r>
    <x v="754"/>
    <n v="20"/>
    <s v="RL"/>
    <n v="61"/>
    <n v="7930"/>
    <s v="Pave"/>
    <s v="NA"/>
    <s v="Reg"/>
    <s v="Lvl"/>
    <s v="AllPub"/>
    <s v="Inside"/>
    <s v="Gtl"/>
    <s v="NAmes"/>
    <s v="Norm"/>
    <s v="Norm"/>
    <x v="0"/>
    <s v="1Story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x v="0"/>
    <n v="1"/>
    <x v="0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</r>
  <r>
    <x v="755"/>
    <n v="160"/>
    <s v="FV"/>
    <n v="34"/>
    <n v="3230"/>
    <s v="Pave"/>
    <s v="Pave"/>
    <s v="Reg"/>
    <s v="Lvl"/>
    <s v="AllPub"/>
    <s v="Inside"/>
    <s v="Gtl"/>
    <s v="Somerst"/>
    <s v="Norm"/>
    <s v="Norm"/>
    <x v="3"/>
    <s v="2Story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x v="0"/>
    <n v="1"/>
    <x v="1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</r>
  <r>
    <x v="756"/>
    <n v="60"/>
    <s v="RL"/>
    <n v="68"/>
    <n v="10769"/>
    <s v="Pave"/>
    <s v="NA"/>
    <s v="IR1"/>
    <s v="Lvl"/>
    <s v="AllPub"/>
    <s v="Inside"/>
    <s v="Gtl"/>
    <s v="CollgCr"/>
    <s v="Norm"/>
    <s v="Norm"/>
    <x v="0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x v="0"/>
    <n v="1"/>
    <x v="0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</r>
  <r>
    <x v="757"/>
    <n v="60"/>
    <s v="RL"/>
    <s v="NA"/>
    <n v="11616"/>
    <s v="Pave"/>
    <s v="NA"/>
    <s v="IR1"/>
    <s v="Lvl"/>
    <s v="AllPub"/>
    <s v="CulDSac"/>
    <s v="Gtl"/>
    <s v="Sawyer"/>
    <s v="Norm"/>
    <s v="Norm"/>
    <x v="0"/>
    <s v="2Story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x v="0"/>
    <n v="1"/>
    <x v="1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</r>
  <r>
    <x v="758"/>
    <n v="160"/>
    <s v="FV"/>
    <n v="24"/>
    <n v="2280"/>
    <s v="Pave"/>
    <s v="Pave"/>
    <s v="Reg"/>
    <s v="Lvl"/>
    <s v="AllPub"/>
    <s v="Inside"/>
    <s v="Gtl"/>
    <s v="Somerst"/>
    <s v="Norm"/>
    <s v="Norm"/>
    <x v="4"/>
    <s v="2Story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x v="0"/>
    <n v="1"/>
    <x v="1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</r>
  <r>
    <x v="759"/>
    <n v="60"/>
    <s v="RL"/>
    <n v="65"/>
    <n v="12257"/>
    <s v="Pave"/>
    <s v="NA"/>
    <s v="IR1"/>
    <s v="Lvl"/>
    <s v="AllPub"/>
    <s v="Inside"/>
    <s v="Gtl"/>
    <s v="NoRidge"/>
    <s v="Norm"/>
    <s v="Norm"/>
    <x v="0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x v="1"/>
    <n v="1"/>
    <x v="0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</r>
  <r>
    <x v="760"/>
    <n v="20"/>
    <s v="RL"/>
    <n v="70"/>
    <n v="9100"/>
    <s v="Pave"/>
    <s v="NA"/>
    <s v="Reg"/>
    <s v="Lvl"/>
    <s v="AllPub"/>
    <s v="Inside"/>
    <s v="Gtl"/>
    <s v="NAmes"/>
    <s v="Norm"/>
    <s v="Norm"/>
    <x v="0"/>
    <s v="1Story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x v="3"/>
    <n v="1"/>
    <x v="1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</r>
  <r>
    <x v="761"/>
    <n v="30"/>
    <s v="RM"/>
    <n v="60"/>
    <n v="6911"/>
    <s v="Pave"/>
    <s v="NA"/>
    <s v="Reg"/>
    <s v="Lvl"/>
    <s v="AllPub"/>
    <s v="FR2"/>
    <s v="Gtl"/>
    <s v="BrkSide"/>
    <s v="Feedr"/>
    <s v="Norm"/>
    <x v="0"/>
    <s v="1Story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x v="3"/>
    <n v="1"/>
    <x v="3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</r>
  <r>
    <x v="762"/>
    <n v="60"/>
    <s v="FV"/>
    <n v="72"/>
    <n v="8640"/>
    <s v="Pave"/>
    <s v="NA"/>
    <s v="Reg"/>
    <s v="Lvl"/>
    <s v="AllPub"/>
    <s v="Inside"/>
    <s v="Gtl"/>
    <s v="Somerst"/>
    <s v="Norm"/>
    <s v="Norm"/>
    <x v="0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x v="0"/>
    <n v="1"/>
    <x v="0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</r>
  <r>
    <x v="763"/>
    <n v="60"/>
    <s v="RL"/>
    <n v="82"/>
    <n v="9430"/>
    <s v="Pave"/>
    <s v="NA"/>
    <s v="Reg"/>
    <s v="Lvl"/>
    <s v="AllPub"/>
    <s v="Inside"/>
    <s v="Gtl"/>
    <s v="NoRidge"/>
    <s v="Norm"/>
    <s v="Norm"/>
    <x v="0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x v="0"/>
    <n v="1"/>
    <x v="0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</r>
  <r>
    <x v="764"/>
    <n v="120"/>
    <s v="RL"/>
    <n v="30"/>
    <n v="9549"/>
    <s v="Pave"/>
    <s v="NA"/>
    <s v="IR1"/>
    <s v="Lvl"/>
    <s v="AllPub"/>
    <s v="CulDSac"/>
    <s v="Gtl"/>
    <s v="Veenker"/>
    <s v="Norm"/>
    <s v="Norm"/>
    <x v="3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x v="3"/>
    <n v="1"/>
    <x v="2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</r>
  <r>
    <x v="765"/>
    <n v="20"/>
    <s v="RL"/>
    <n v="75"/>
    <n v="14587"/>
    <s v="Pave"/>
    <s v="NA"/>
    <s v="IR1"/>
    <s v="Lvl"/>
    <s v="AllPub"/>
    <s v="Inside"/>
    <s v="Gtl"/>
    <s v="Somerst"/>
    <s v="Norm"/>
    <s v="Norm"/>
    <x v="0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x v="3"/>
    <n v="1"/>
    <x v="2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</r>
  <r>
    <x v="766"/>
    <n v="60"/>
    <s v="RL"/>
    <n v="80"/>
    <n v="10421"/>
    <s v="Pave"/>
    <s v="NA"/>
    <s v="Reg"/>
    <s v="Lvl"/>
    <s v="AllPub"/>
    <s v="Inside"/>
    <s v="Gtl"/>
    <s v="NWAmes"/>
    <s v="Norm"/>
    <s v="Norm"/>
    <x v="0"/>
    <s v="2Story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x v="0"/>
    <n v="1"/>
    <x v="1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</r>
  <r>
    <x v="767"/>
    <n v="50"/>
    <s v="RL"/>
    <n v="75"/>
    <n v="12508"/>
    <s v="Pave"/>
    <s v="NA"/>
    <s v="IR1"/>
    <s v="Lvl"/>
    <s v="AllPub"/>
    <s v="Inside"/>
    <s v="Gtl"/>
    <s v="Mitchel"/>
    <s v="Norm"/>
    <s v="Norm"/>
    <x v="0"/>
    <s v="1.5Fin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x v="1"/>
    <n v="1"/>
    <x v="1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</r>
  <r>
    <x v="768"/>
    <n v="20"/>
    <s v="RL"/>
    <n v="70"/>
    <n v="9100"/>
    <s v="Pave"/>
    <s v="NA"/>
    <s v="Reg"/>
    <s v="Lvl"/>
    <s v="AllPub"/>
    <s v="Inside"/>
    <s v="Gtl"/>
    <s v="CollgCr"/>
    <s v="Norm"/>
    <s v="Norm"/>
    <x v="0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x v="0"/>
    <n v="1"/>
    <x v="0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</r>
  <r>
    <x v="769"/>
    <n v="60"/>
    <s v="RL"/>
    <n v="47"/>
    <n v="53504"/>
    <s v="Pave"/>
    <s v="NA"/>
    <s v="IR2"/>
    <s v="HLS"/>
    <s v="AllPub"/>
    <s v="CulDSac"/>
    <s v="Mod"/>
    <s v="StoneBr"/>
    <s v="Norm"/>
    <s v="Norm"/>
    <x v="0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x v="1"/>
    <n v="1"/>
    <x v="2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</r>
  <r>
    <x v="770"/>
    <n v="85"/>
    <s v="RL"/>
    <s v="NA"/>
    <n v="7252"/>
    <s v="Pave"/>
    <s v="NA"/>
    <s v="IR1"/>
    <s v="Lvl"/>
    <s v="AllPub"/>
    <s v="CulDSac"/>
    <s v="Gtl"/>
    <s v="Sawyer"/>
    <s v="Norm"/>
    <s v="Norm"/>
    <x v="0"/>
    <s v="SFoyer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x v="3"/>
    <n v="1"/>
    <x v="1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</r>
  <r>
    <x v="771"/>
    <n v="20"/>
    <s v="RL"/>
    <n v="67"/>
    <n v="8877"/>
    <s v="Pave"/>
    <s v="NA"/>
    <s v="Reg"/>
    <s v="Lvl"/>
    <s v="AllPub"/>
    <s v="Inside"/>
    <s v="Gtl"/>
    <s v="Edwards"/>
    <s v="Norm"/>
    <s v="Norm"/>
    <x v="0"/>
    <s v="1Story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x v="3"/>
    <n v="1"/>
    <x v="1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</r>
  <r>
    <x v="772"/>
    <n v="80"/>
    <s v="RL"/>
    <n v="94"/>
    <n v="7819"/>
    <s v="Pave"/>
    <s v="NA"/>
    <s v="Reg"/>
    <s v="Lvl"/>
    <s v="AllPub"/>
    <s v="Inside"/>
    <s v="Gtl"/>
    <s v="Edwards"/>
    <s v="Norm"/>
    <s v="Norm"/>
    <x v="0"/>
    <s v="SLvl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x v="0"/>
    <n v="1"/>
    <x v="1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</r>
  <r>
    <x v="773"/>
    <n v="20"/>
    <s v="RL"/>
    <n v="70"/>
    <n v="10150"/>
    <s v="Pave"/>
    <s v="NA"/>
    <s v="Reg"/>
    <s v="Lvl"/>
    <s v="AllPub"/>
    <s v="Inside"/>
    <s v="Gtl"/>
    <s v="NAmes"/>
    <s v="Feedr"/>
    <s v="Norm"/>
    <x v="0"/>
    <s v="1Story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x v="3"/>
    <n v="1"/>
    <x v="1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</r>
  <r>
    <x v="774"/>
    <n v="20"/>
    <s v="RL"/>
    <n v="110"/>
    <n v="14226"/>
    <s v="Pave"/>
    <s v="NA"/>
    <s v="Reg"/>
    <s v="Lvl"/>
    <s v="AllPub"/>
    <s v="Corner"/>
    <s v="Gtl"/>
    <s v="NridgHt"/>
    <s v="Norm"/>
    <s v="Norm"/>
    <x v="0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x v="0"/>
    <n v="1"/>
    <x v="0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</r>
  <r>
    <x v="775"/>
    <n v="120"/>
    <s v="RM"/>
    <n v="32"/>
    <n v="4500"/>
    <s v="Pave"/>
    <s v="NA"/>
    <s v="Reg"/>
    <s v="Lvl"/>
    <s v="AllPub"/>
    <s v="FR2"/>
    <s v="Gtl"/>
    <s v="Mitchel"/>
    <s v="Norm"/>
    <s v="Norm"/>
    <x v="3"/>
    <s v="1Story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x v="3"/>
    <n v="1"/>
    <x v="1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</r>
  <r>
    <x v="776"/>
    <n v="20"/>
    <s v="RL"/>
    <n v="86"/>
    <n v="11210"/>
    <s v="Pave"/>
    <s v="NA"/>
    <s v="IR1"/>
    <s v="Lvl"/>
    <s v="AllPub"/>
    <s v="Inside"/>
    <s v="Gtl"/>
    <s v="CollgCr"/>
    <s v="Norm"/>
    <s v="Norm"/>
    <x v="0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x v="0"/>
    <n v="1"/>
    <x v="0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</r>
  <r>
    <x v="777"/>
    <n v="20"/>
    <s v="RL"/>
    <n v="100"/>
    <n v="13350"/>
    <s v="Pave"/>
    <s v="NA"/>
    <s v="IR1"/>
    <s v="Lvl"/>
    <s v="AllPub"/>
    <s v="Inside"/>
    <s v="Gtl"/>
    <s v="Sawyer"/>
    <s v="Norm"/>
    <s v="Norm"/>
    <x v="0"/>
    <s v="1Story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x v="0"/>
    <n v="1"/>
    <x v="1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</r>
  <r>
    <x v="778"/>
    <n v="90"/>
    <s v="RH"/>
    <n v="60"/>
    <n v="8400"/>
    <s v="Pave"/>
    <s v="NA"/>
    <s v="Reg"/>
    <s v="Lvl"/>
    <s v="AllPub"/>
    <s v="Inside"/>
    <s v="Gtl"/>
    <s v="SawyerW"/>
    <s v="Feedr"/>
    <s v="Norm"/>
    <x v="2"/>
    <s v="1Story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x v="1"/>
    <n v="2"/>
    <x v="1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</r>
  <r>
    <x v="779"/>
    <n v="90"/>
    <s v="RL"/>
    <n v="78"/>
    <n v="10530"/>
    <s v="Pave"/>
    <s v="NA"/>
    <s v="Reg"/>
    <s v="Lvl"/>
    <s v="AllPub"/>
    <s v="Inside"/>
    <s v="Gtl"/>
    <s v="Mitchel"/>
    <s v="Norm"/>
    <s v="Norm"/>
    <x v="2"/>
    <s v="SFoyer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x v="3"/>
    <n v="1"/>
    <x v="1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</r>
  <r>
    <x v="780"/>
    <n v="20"/>
    <s v="RL"/>
    <n v="63"/>
    <n v="7875"/>
    <s v="Pave"/>
    <s v="NA"/>
    <s v="Reg"/>
    <s v="Lvl"/>
    <s v="AllPub"/>
    <s v="Inside"/>
    <s v="Gtl"/>
    <s v="Gilbert"/>
    <s v="Norm"/>
    <s v="Norm"/>
    <x v="0"/>
    <s v="1Story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x v="0"/>
    <n v="1"/>
    <x v="1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</r>
  <r>
    <x v="781"/>
    <n v="60"/>
    <s v="RL"/>
    <n v="65"/>
    <n v="7153"/>
    <s v="Pave"/>
    <s v="NA"/>
    <s v="Reg"/>
    <s v="Lvl"/>
    <s v="AllPub"/>
    <s v="Inside"/>
    <s v="Gtl"/>
    <s v="SawyerW"/>
    <s v="Norm"/>
    <s v="Norm"/>
    <x v="0"/>
    <s v="2Story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x v="0"/>
    <n v="1"/>
    <x v="0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</r>
  <r>
    <x v="782"/>
    <n v="20"/>
    <s v="RL"/>
    <n v="67"/>
    <n v="16285"/>
    <s v="Pave"/>
    <s v="NA"/>
    <s v="IR2"/>
    <s v="Lvl"/>
    <s v="AllPub"/>
    <s v="Inside"/>
    <s v="Gtl"/>
    <s v="CollgCr"/>
    <s v="Norm"/>
    <s v="Norm"/>
    <x v="0"/>
    <s v="1Story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x v="0"/>
    <n v="1"/>
    <x v="0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</r>
  <r>
    <x v="783"/>
    <n v="85"/>
    <s v="RL"/>
    <s v="NA"/>
    <n v="9101"/>
    <s v="Pave"/>
    <s v="NA"/>
    <s v="IR1"/>
    <s v="Lvl"/>
    <s v="AllPub"/>
    <s v="Corner"/>
    <s v="Gtl"/>
    <s v="Mitchel"/>
    <s v="Norm"/>
    <s v="Norm"/>
    <x v="0"/>
    <s v="SFoyer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x v="2"/>
    <n v="1"/>
    <x v="0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</r>
  <r>
    <x v="784"/>
    <n v="75"/>
    <s v="RM"/>
    <n v="35"/>
    <n v="6300"/>
    <s v="Pave"/>
    <s v="Grvl"/>
    <s v="Reg"/>
    <s v="Lvl"/>
    <s v="AllPub"/>
    <s v="Inside"/>
    <s v="Gtl"/>
    <s v="OldTown"/>
    <s v="Norm"/>
    <s v="Norm"/>
    <x v="0"/>
    <s v="2.5Unf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x v="0"/>
    <n v="1"/>
    <x v="1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</r>
  <r>
    <x v="785"/>
    <n v="20"/>
    <s v="RL"/>
    <s v="NA"/>
    <n v="9790"/>
    <s v="Pave"/>
    <s v="NA"/>
    <s v="Reg"/>
    <s v="Lvl"/>
    <s v="AllPub"/>
    <s v="Inside"/>
    <s v="Gtl"/>
    <s v="NWAmes"/>
    <s v="Feedr"/>
    <s v="Norm"/>
    <x v="0"/>
    <s v="1Story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x v="0"/>
    <n v="1"/>
    <x v="1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</r>
  <r>
    <x v="786"/>
    <n v="50"/>
    <s v="RM"/>
    <n v="60"/>
    <n v="10800"/>
    <s v="Pave"/>
    <s v="NA"/>
    <s v="Reg"/>
    <s v="Lvl"/>
    <s v="AllPub"/>
    <s v="Inside"/>
    <s v="Gtl"/>
    <s v="OldTown"/>
    <s v="Artery"/>
    <s v="Norm"/>
    <x v="0"/>
    <s v="1.5Fin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x v="1"/>
    <n v="1"/>
    <x v="1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</r>
  <r>
    <x v="787"/>
    <n v="60"/>
    <s v="RL"/>
    <n v="76"/>
    <n v="10142"/>
    <s v="Pave"/>
    <s v="NA"/>
    <s v="IR1"/>
    <s v="Lvl"/>
    <s v="AllPub"/>
    <s v="Inside"/>
    <s v="Gtl"/>
    <s v="SawyerW"/>
    <s v="Norm"/>
    <s v="Norm"/>
    <x v="0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x v="1"/>
    <n v="1"/>
    <x v="0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</r>
  <r>
    <x v="788"/>
    <n v="20"/>
    <s v="RM"/>
    <n v="50"/>
    <n v="6000"/>
    <s v="Pave"/>
    <s v="NA"/>
    <s v="Reg"/>
    <s v="Lvl"/>
    <s v="AllPub"/>
    <s v="Corner"/>
    <s v="Gtl"/>
    <s v="OldTown"/>
    <s v="Norm"/>
    <s v="Norm"/>
    <x v="0"/>
    <s v="1Story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x v="3"/>
    <n v="1"/>
    <x v="1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</r>
  <r>
    <x v="789"/>
    <n v="60"/>
    <s v="RL"/>
    <s v="NA"/>
    <n v="12205"/>
    <s v="Pave"/>
    <s v="NA"/>
    <s v="IR1"/>
    <s v="Low"/>
    <s v="AllPub"/>
    <s v="Inside"/>
    <s v="Gtl"/>
    <s v="ClearCr"/>
    <s v="Norm"/>
    <s v="Norm"/>
    <x v="0"/>
    <s v="2Story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x v="5"/>
    <n v="1"/>
    <x v="0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</r>
  <r>
    <x v="790"/>
    <n v="120"/>
    <s v="RL"/>
    <n v="43"/>
    <n v="3182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x v="3"/>
    <n v="1"/>
    <x v="0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</r>
  <r>
    <x v="791"/>
    <n v="80"/>
    <s v="RL"/>
    <s v="NA"/>
    <n v="11333"/>
    <s v="Pave"/>
    <s v="NA"/>
    <s v="IR1"/>
    <s v="Lvl"/>
    <s v="AllPub"/>
    <s v="Corner"/>
    <s v="Gtl"/>
    <s v="Mitchel"/>
    <s v="Norm"/>
    <s v="Norm"/>
    <x v="0"/>
    <s v="SLvl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x v="0"/>
    <n v="1"/>
    <x v="1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</r>
  <r>
    <x v="792"/>
    <n v="60"/>
    <s v="RL"/>
    <n v="92"/>
    <n v="9920"/>
    <s v="Pave"/>
    <s v="NA"/>
    <s v="IR1"/>
    <s v="Lvl"/>
    <s v="AllPub"/>
    <s v="CulDSac"/>
    <s v="Gtl"/>
    <s v="NoRidge"/>
    <s v="Norm"/>
    <s v="Norm"/>
    <x v="0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x v="0"/>
    <n v="1"/>
    <x v="1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</r>
  <r>
    <x v="793"/>
    <n v="20"/>
    <s v="RL"/>
    <n v="76"/>
    <n v="9158"/>
    <s v="Pave"/>
    <s v="NA"/>
    <s v="Reg"/>
    <s v="Lvl"/>
    <s v="AllPub"/>
    <s v="Inside"/>
    <s v="Gtl"/>
    <s v="Somerst"/>
    <s v="Norm"/>
    <s v="Norm"/>
    <x v="0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x v="0"/>
    <n v="1"/>
    <x v="0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</r>
  <r>
    <x v="794"/>
    <n v="60"/>
    <s v="RL"/>
    <s v="NA"/>
    <n v="10832"/>
    <s v="Pave"/>
    <s v="NA"/>
    <s v="IR1"/>
    <s v="Lvl"/>
    <s v="AllPub"/>
    <s v="Corner"/>
    <s v="Gtl"/>
    <s v="Gilbert"/>
    <s v="Norm"/>
    <s v="Norm"/>
    <x v="0"/>
    <s v="2Story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x v="0"/>
    <n v="1"/>
    <x v="0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</r>
  <r>
    <x v="795"/>
    <n v="60"/>
    <s v="RL"/>
    <n v="70"/>
    <n v="8400"/>
    <s v="Pave"/>
    <s v="NA"/>
    <s v="Reg"/>
    <s v="Lvl"/>
    <s v="AllPub"/>
    <s v="Inside"/>
    <s v="Gtl"/>
    <s v="SawyerW"/>
    <s v="Norm"/>
    <s v="Norm"/>
    <x v="0"/>
    <s v="2Story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x v="0"/>
    <n v="1"/>
    <x v="1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</r>
  <r>
    <x v="796"/>
    <n v="20"/>
    <s v="RL"/>
    <n v="71"/>
    <n v="8197"/>
    <s v="Pave"/>
    <s v="NA"/>
    <s v="Reg"/>
    <s v="Lvl"/>
    <s v="AllPub"/>
    <s v="Inside"/>
    <s v="Gtl"/>
    <s v="Sawyer"/>
    <s v="Norm"/>
    <s v="Norm"/>
    <x v="0"/>
    <s v="1Story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x v="0"/>
    <n v="1"/>
    <x v="1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</r>
  <r>
    <x v="797"/>
    <n v="20"/>
    <s v="RL"/>
    <n v="57"/>
    <n v="7677"/>
    <s v="Pave"/>
    <s v="NA"/>
    <s v="Reg"/>
    <s v="Lvl"/>
    <s v="AllPub"/>
    <s v="Inside"/>
    <s v="Gtl"/>
    <s v="NAmes"/>
    <s v="Norm"/>
    <s v="Norm"/>
    <x v="0"/>
    <s v="1Story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x v="3"/>
    <n v="1"/>
    <x v="1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</r>
  <r>
    <x v="798"/>
    <n v="60"/>
    <s v="RL"/>
    <n v="104"/>
    <n v="13518"/>
    <s v="Pave"/>
    <s v="NA"/>
    <s v="Reg"/>
    <s v="Lvl"/>
    <s v="AllPub"/>
    <s v="Inside"/>
    <s v="Gtl"/>
    <s v="NridgHt"/>
    <s v="Norm"/>
    <s v="Norm"/>
    <x v="0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x v="1"/>
    <n v="1"/>
    <x v="2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</r>
  <r>
    <x v="799"/>
    <n v="50"/>
    <s v="RL"/>
    <n v="60"/>
    <n v="7200"/>
    <s v="Pave"/>
    <s v="NA"/>
    <s v="Reg"/>
    <s v="Lvl"/>
    <s v="AllPub"/>
    <s v="Corner"/>
    <s v="Gtl"/>
    <s v="SWISU"/>
    <s v="Feedr"/>
    <s v="Norm"/>
    <x v="0"/>
    <s v="1.5Fin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x v="0"/>
    <n v="1"/>
    <x v="0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</r>
  <r>
    <x v="800"/>
    <n v="60"/>
    <s v="RL"/>
    <n v="79"/>
    <n v="12798"/>
    <s v="Pave"/>
    <s v="NA"/>
    <s v="IR1"/>
    <s v="HLS"/>
    <s v="AllPub"/>
    <s v="Inside"/>
    <s v="Mod"/>
    <s v="ClearCr"/>
    <s v="Feedr"/>
    <s v="Norm"/>
    <x v="0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x v="1"/>
    <n v="1"/>
    <x v="0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</r>
  <r>
    <x v="801"/>
    <n v="30"/>
    <s v="RM"/>
    <n v="40"/>
    <n v="4800"/>
    <s v="Pave"/>
    <s v="NA"/>
    <s v="Reg"/>
    <s v="Lvl"/>
    <s v="AllPub"/>
    <s v="Inside"/>
    <s v="Gtl"/>
    <s v="IDOTRR"/>
    <s v="Norm"/>
    <s v="Norm"/>
    <x v="0"/>
    <s v="1Story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x v="3"/>
    <n v="1"/>
    <x v="1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</r>
  <r>
    <x v="802"/>
    <n v="60"/>
    <s v="RL"/>
    <n v="63"/>
    <n v="8199"/>
    <s v="Pave"/>
    <s v="NA"/>
    <s v="Reg"/>
    <s v="Lvl"/>
    <s v="AllPub"/>
    <s v="Inside"/>
    <s v="Gtl"/>
    <s v="CollgCr"/>
    <s v="Norm"/>
    <s v="Norm"/>
    <x v="0"/>
    <s v="2Story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x v="0"/>
    <n v="1"/>
    <x v="0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</r>
  <r>
    <x v="803"/>
    <n v="60"/>
    <s v="RL"/>
    <n v="107"/>
    <n v="13891"/>
    <s v="Pave"/>
    <s v="NA"/>
    <s v="Reg"/>
    <s v="Lvl"/>
    <s v="AllPub"/>
    <s v="Inside"/>
    <s v="Gtl"/>
    <s v="NridgHt"/>
    <s v="Norm"/>
    <s v="Norm"/>
    <x v="0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x v="1"/>
    <n v="1"/>
    <x v="2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</r>
  <r>
    <x v="804"/>
    <n v="20"/>
    <s v="RL"/>
    <n v="75"/>
    <n v="9000"/>
    <s v="Pave"/>
    <s v="NA"/>
    <s v="Reg"/>
    <s v="Lvl"/>
    <s v="AllPub"/>
    <s v="Inside"/>
    <s v="Gtl"/>
    <s v="NAmes"/>
    <s v="Norm"/>
    <s v="Norm"/>
    <x v="0"/>
    <s v="1Story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x v="3"/>
    <n v="1"/>
    <x v="1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</r>
  <r>
    <x v="805"/>
    <n v="20"/>
    <s v="RL"/>
    <n v="91"/>
    <n v="12274"/>
    <s v="Pave"/>
    <s v="NA"/>
    <s v="IR1"/>
    <s v="Lvl"/>
    <s v="AllPub"/>
    <s v="FR2"/>
    <s v="Gtl"/>
    <s v="Somerst"/>
    <s v="Norm"/>
    <s v="Norm"/>
    <x v="0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x v="0"/>
    <n v="1"/>
    <x v="2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</r>
  <r>
    <x v="806"/>
    <n v="80"/>
    <s v="RL"/>
    <n v="75"/>
    <n v="9750"/>
    <s v="Pave"/>
    <s v="NA"/>
    <s v="Reg"/>
    <s v="Lvl"/>
    <s v="AllPub"/>
    <s v="Inside"/>
    <s v="Gtl"/>
    <s v="NAmes"/>
    <s v="Norm"/>
    <s v="Norm"/>
    <x v="0"/>
    <s v="SLvl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x v="0"/>
    <n v="1"/>
    <x v="1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</r>
  <r>
    <x v="807"/>
    <n v="70"/>
    <s v="RL"/>
    <n v="144"/>
    <n v="21384"/>
    <s v="Pave"/>
    <s v="NA"/>
    <s v="Reg"/>
    <s v="Lvl"/>
    <s v="AllPub"/>
    <s v="Inside"/>
    <s v="Gtl"/>
    <s v="BrkSide"/>
    <s v="Norm"/>
    <s v="Norm"/>
    <x v="0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x v="0"/>
    <n v="1"/>
    <x v="0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</r>
  <r>
    <x v="808"/>
    <n v="80"/>
    <s v="RL"/>
    <n v="85"/>
    <n v="13400"/>
    <s v="Pave"/>
    <s v="NA"/>
    <s v="Reg"/>
    <s v="Lvl"/>
    <s v="AllPub"/>
    <s v="Inside"/>
    <s v="Gtl"/>
    <s v="NAmes"/>
    <s v="Norm"/>
    <s v="Norm"/>
    <x v="0"/>
    <s v="SLvl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x v="0"/>
    <n v="1"/>
    <x v="1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</r>
  <r>
    <x v="809"/>
    <n v="75"/>
    <s v="RM"/>
    <n v="90"/>
    <n v="8100"/>
    <s v="Pave"/>
    <s v="NA"/>
    <s v="Reg"/>
    <s v="Lvl"/>
    <s v="AllPub"/>
    <s v="Corner"/>
    <s v="Gtl"/>
    <s v="OldTown"/>
    <s v="Norm"/>
    <s v="Norm"/>
    <x v="0"/>
    <s v="2.5Unf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x v="3"/>
    <n v="3"/>
    <x v="1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</r>
  <r>
    <x v="810"/>
    <n v="20"/>
    <s v="RL"/>
    <n v="78"/>
    <n v="10140"/>
    <s v="Pave"/>
    <s v="NA"/>
    <s v="Reg"/>
    <s v="Lvl"/>
    <s v="AllPub"/>
    <s v="Inside"/>
    <s v="Gtl"/>
    <s v="NWAmes"/>
    <s v="Norm"/>
    <s v="Norm"/>
    <x v="0"/>
    <s v="1Story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x v="0"/>
    <n v="1"/>
    <x v="0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</r>
  <r>
    <x v="811"/>
    <n v="120"/>
    <s v="RM"/>
    <s v="NA"/>
    <n v="4438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x v="2"/>
    <n v="1"/>
    <x v="0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</r>
  <r>
    <x v="812"/>
    <n v="20"/>
    <s v="C (all)"/>
    <n v="66"/>
    <n v="8712"/>
    <s v="Grvl"/>
    <s v="NA"/>
    <s v="Reg"/>
    <s v="Bnk"/>
    <s v="AllPub"/>
    <s v="Inside"/>
    <s v="Mod"/>
    <s v="IDOTRR"/>
    <s v="Norm"/>
    <s v="Norm"/>
    <x v="0"/>
    <s v="1Story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x v="3"/>
    <n v="1"/>
    <x v="3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</r>
  <r>
    <x v="813"/>
    <n v="20"/>
    <s v="RL"/>
    <n v="75"/>
    <n v="9750"/>
    <s v="Pave"/>
    <s v="NA"/>
    <s v="Reg"/>
    <s v="Lvl"/>
    <s v="AllPub"/>
    <s v="Inside"/>
    <s v="Gtl"/>
    <s v="NAmes"/>
    <s v="Norm"/>
    <s v="Norm"/>
    <x v="0"/>
    <s v="1Story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x v="1"/>
    <n v="1"/>
    <x v="1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</r>
  <r>
    <x v="814"/>
    <n v="50"/>
    <s v="RL"/>
    <n v="45"/>
    <n v="8248"/>
    <s v="Pave"/>
    <s v="Grvl"/>
    <s v="Reg"/>
    <s v="Lvl"/>
    <s v="AllPub"/>
    <s v="Inside"/>
    <s v="Gtl"/>
    <s v="Edwards"/>
    <s v="Norm"/>
    <s v="Norm"/>
    <x v="0"/>
    <s v="1.5Fin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x v="0"/>
    <n v="1"/>
    <x v="3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</r>
  <r>
    <x v="815"/>
    <n v="20"/>
    <s v="RL"/>
    <n v="48"/>
    <n v="12137"/>
    <s v="Pave"/>
    <s v="NA"/>
    <s v="IR2"/>
    <s v="Lvl"/>
    <s v="AllPub"/>
    <s v="CulDSac"/>
    <s v="Gtl"/>
    <s v="CollgCr"/>
    <s v="Norm"/>
    <s v="Norm"/>
    <x v="0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x v="0"/>
    <n v="1"/>
    <x v="0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</r>
  <r>
    <x v="816"/>
    <n v="20"/>
    <s v="RL"/>
    <s v="NA"/>
    <n v="11425"/>
    <s v="Pave"/>
    <s v="NA"/>
    <s v="IR1"/>
    <s v="Lvl"/>
    <s v="AllPub"/>
    <s v="Corner"/>
    <s v="Gtl"/>
    <s v="NAmes"/>
    <s v="Norm"/>
    <s v="Norm"/>
    <x v="0"/>
    <s v="1Story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x v="3"/>
    <n v="1"/>
    <x v="1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</r>
  <r>
    <x v="817"/>
    <n v="20"/>
    <s v="RL"/>
    <s v="NA"/>
    <n v="13265"/>
    <s v="Pave"/>
    <s v="NA"/>
    <s v="IR1"/>
    <s v="Lvl"/>
    <s v="AllPub"/>
    <s v="CulDSac"/>
    <s v="Gtl"/>
    <s v="Mitchel"/>
    <s v="Norm"/>
    <s v="Norm"/>
    <x v="0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x v="0"/>
    <n v="1"/>
    <x v="0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</r>
  <r>
    <x v="818"/>
    <n v="80"/>
    <s v="RL"/>
    <n v="80"/>
    <n v="8816"/>
    <s v="Pave"/>
    <s v="NA"/>
    <s v="Reg"/>
    <s v="Lvl"/>
    <s v="AllPub"/>
    <s v="Inside"/>
    <s v="Gtl"/>
    <s v="ClearCr"/>
    <s v="Norm"/>
    <s v="Norm"/>
    <x v="0"/>
    <s v="SLvl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x v="0"/>
    <n v="1"/>
    <x v="1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</r>
  <r>
    <x v="819"/>
    <n v="120"/>
    <s v="RL"/>
    <n v="44"/>
    <n v="6371"/>
    <s v="Pave"/>
    <s v="NA"/>
    <s v="IR1"/>
    <s v="Lvl"/>
    <s v="AllPub"/>
    <s v="Inside"/>
    <s v="Gtl"/>
    <s v="NridgHt"/>
    <s v="Norm"/>
    <s v="Norm"/>
    <x v="3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x v="3"/>
    <n v="1"/>
    <x v="0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</r>
  <r>
    <x v="820"/>
    <n v="60"/>
    <s v="RL"/>
    <n v="72"/>
    <n v="7226"/>
    <s v="Pave"/>
    <s v="NA"/>
    <s v="IR1"/>
    <s v="Lvl"/>
    <s v="AllPub"/>
    <s v="CulDSac"/>
    <s v="Gtl"/>
    <s v="CollgCr"/>
    <s v="Norm"/>
    <s v="Norm"/>
    <x v="0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x v="0"/>
    <n v="1"/>
    <x v="0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</r>
  <r>
    <x v="821"/>
    <n v="20"/>
    <s v="RM"/>
    <n v="60"/>
    <n v="6000"/>
    <s v="Pave"/>
    <s v="Pave"/>
    <s v="Reg"/>
    <s v="Bnk"/>
    <s v="AllPub"/>
    <s v="Inside"/>
    <s v="Mod"/>
    <s v="OldTown"/>
    <s v="Norm"/>
    <s v="Norm"/>
    <x v="1"/>
    <s v="1Story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x v="3"/>
    <n v="1"/>
    <x v="1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</r>
  <r>
    <x v="822"/>
    <n v="60"/>
    <s v="RL"/>
    <s v="NA"/>
    <n v="12394"/>
    <s v="Pave"/>
    <s v="NA"/>
    <s v="IR1"/>
    <s v="Lvl"/>
    <s v="AllPub"/>
    <s v="Corner"/>
    <s v="Gtl"/>
    <s v="Gilbert"/>
    <s v="Norm"/>
    <s v="Norm"/>
    <x v="0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x v="0"/>
    <n v="1"/>
    <x v="0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</r>
  <r>
    <x v="823"/>
    <n v="50"/>
    <s v="RL"/>
    <n v="60"/>
    <n v="9900"/>
    <s v="Pave"/>
    <s v="NA"/>
    <s v="Reg"/>
    <s v="Lvl"/>
    <s v="AllPub"/>
    <s v="Inside"/>
    <s v="Gtl"/>
    <s v="SWISU"/>
    <s v="Norm"/>
    <s v="Norm"/>
    <x v="0"/>
    <s v="1.5Fin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x v="0"/>
    <n v="1"/>
    <x v="1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</r>
  <r>
    <x v="824"/>
    <n v="20"/>
    <s v="FV"/>
    <n v="81"/>
    <n v="11216"/>
    <s v="Pave"/>
    <s v="NA"/>
    <s v="Reg"/>
    <s v="Lvl"/>
    <s v="AllPub"/>
    <s v="Inside"/>
    <s v="Gtl"/>
    <s v="Somerst"/>
    <s v="Norm"/>
    <s v="Norm"/>
    <x v="0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x v="0"/>
    <n v="1"/>
    <x v="0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</r>
  <r>
    <x v="825"/>
    <n v="20"/>
    <s v="RL"/>
    <n v="114"/>
    <n v="14803"/>
    <s v="Pave"/>
    <s v="NA"/>
    <s v="Reg"/>
    <s v="Lvl"/>
    <s v="AllPub"/>
    <s v="Inside"/>
    <s v="Gtl"/>
    <s v="NridgHt"/>
    <s v="PosN"/>
    <s v="PosN"/>
    <x v="0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x v="3"/>
    <n v="1"/>
    <x v="2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</r>
  <r>
    <x v="826"/>
    <n v="45"/>
    <s v="RM"/>
    <n v="50"/>
    <n v="6130"/>
    <s v="Pave"/>
    <s v="NA"/>
    <s v="Reg"/>
    <s v="Lvl"/>
    <s v="AllPub"/>
    <s v="Inside"/>
    <s v="Gtl"/>
    <s v="BrkSide"/>
    <s v="Norm"/>
    <s v="Norm"/>
    <x v="0"/>
    <s v="1.5Unf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x v="3"/>
    <n v="1"/>
    <x v="0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</r>
  <r>
    <x v="827"/>
    <n v="20"/>
    <s v="RL"/>
    <n v="65"/>
    <n v="8529"/>
    <s v="Pave"/>
    <s v="NA"/>
    <s v="IR1"/>
    <s v="Lvl"/>
    <s v="AllPub"/>
    <s v="Inside"/>
    <s v="Gtl"/>
    <s v="SawyerW"/>
    <s v="Norm"/>
    <s v="Norm"/>
    <x v="0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x v="0"/>
    <n v="1"/>
    <x v="0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</r>
  <r>
    <x v="828"/>
    <n v="60"/>
    <s v="RL"/>
    <s v="NA"/>
    <n v="28698"/>
    <s v="Pave"/>
    <s v="NA"/>
    <s v="IR2"/>
    <s v="Low"/>
    <s v="AllPub"/>
    <s v="CulDSac"/>
    <s v="Sev"/>
    <s v="ClearCr"/>
    <s v="Norm"/>
    <s v="Norm"/>
    <x v="0"/>
    <s v="2Story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x v="0"/>
    <n v="1"/>
    <x v="1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</r>
  <r>
    <x v="829"/>
    <n v="160"/>
    <s v="FV"/>
    <n v="24"/>
    <n v="2544"/>
    <s v="Pave"/>
    <s v="Pave"/>
    <s v="Reg"/>
    <s v="Lvl"/>
    <s v="AllPub"/>
    <s v="Inside"/>
    <s v="Gtl"/>
    <s v="Somerst"/>
    <s v="Norm"/>
    <s v="Norm"/>
    <x v="4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x v="3"/>
    <n v="1"/>
    <x v="0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</r>
  <r>
    <x v="830"/>
    <n v="20"/>
    <s v="RL"/>
    <n v="80"/>
    <n v="11900"/>
    <s v="Pave"/>
    <s v="NA"/>
    <s v="IR1"/>
    <s v="Lvl"/>
    <s v="AllPub"/>
    <s v="Corner"/>
    <s v="Gtl"/>
    <s v="NAmes"/>
    <s v="Norm"/>
    <s v="Norm"/>
    <x v="0"/>
    <s v="1Story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x v="0"/>
    <n v="1"/>
    <x v="1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</r>
  <r>
    <x v="831"/>
    <n v="160"/>
    <s v="FV"/>
    <n v="30"/>
    <n v="3180"/>
    <s v="Pave"/>
    <s v="Pave"/>
    <s v="Reg"/>
    <s v="Lvl"/>
    <s v="AllPub"/>
    <s v="Inside"/>
    <s v="Gtl"/>
    <s v="Somerst"/>
    <s v="Norm"/>
    <s v="Norm"/>
    <x v="3"/>
    <s v="2Story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x v="3"/>
    <n v="1"/>
    <x v="0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</r>
  <r>
    <x v="832"/>
    <n v="60"/>
    <s v="RL"/>
    <n v="44"/>
    <n v="9548"/>
    <s v="Pave"/>
    <s v="NA"/>
    <s v="IR1"/>
    <s v="Lvl"/>
    <s v="AllPub"/>
    <s v="CulDSac"/>
    <s v="Gtl"/>
    <s v="CollgCr"/>
    <s v="Norm"/>
    <s v="Norm"/>
    <x v="0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x v="0"/>
    <n v="1"/>
    <x v="0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</r>
  <r>
    <x v="833"/>
    <n v="20"/>
    <s v="RL"/>
    <n v="100"/>
    <n v="10004"/>
    <s v="Pave"/>
    <s v="NA"/>
    <s v="Reg"/>
    <s v="Lvl"/>
    <s v="AllPub"/>
    <s v="Inside"/>
    <s v="Gtl"/>
    <s v="NAmes"/>
    <s v="Norm"/>
    <s v="Norm"/>
    <x v="0"/>
    <s v="1Story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x v="0"/>
    <n v="1"/>
    <x v="1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</r>
  <r>
    <x v="834"/>
    <n v="20"/>
    <s v="RL"/>
    <n v="75"/>
    <n v="7875"/>
    <s v="Pave"/>
    <s v="NA"/>
    <s v="Reg"/>
    <s v="Lvl"/>
    <s v="AllPub"/>
    <s v="Inside"/>
    <s v="Gtl"/>
    <s v="NAmes"/>
    <s v="Norm"/>
    <s v="Norm"/>
    <x v="0"/>
    <s v="1Story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x v="0"/>
    <n v="1"/>
    <x v="1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</r>
  <r>
    <x v="835"/>
    <n v="20"/>
    <s v="RL"/>
    <n v="60"/>
    <n v="9600"/>
    <s v="Pave"/>
    <s v="NA"/>
    <s v="Reg"/>
    <s v="Lvl"/>
    <s v="AllPub"/>
    <s v="Inside"/>
    <s v="Gtl"/>
    <s v="Sawyer"/>
    <s v="Norm"/>
    <s v="Norm"/>
    <x v="0"/>
    <s v="1Story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x v="3"/>
    <n v="1"/>
    <x v="0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</r>
  <r>
    <x v="836"/>
    <n v="30"/>
    <s v="RM"/>
    <n v="90"/>
    <n v="8100"/>
    <s v="Pave"/>
    <s v="Pave"/>
    <s v="Reg"/>
    <s v="Lvl"/>
    <s v="AllPub"/>
    <s v="Inside"/>
    <s v="Gtl"/>
    <s v="OldTown"/>
    <s v="Norm"/>
    <s v="Norm"/>
    <x v="0"/>
    <s v="1Story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x v="3"/>
    <n v="1"/>
    <x v="1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</r>
  <r>
    <x v="837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x v="3"/>
    <n v="1"/>
    <x v="1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</r>
  <r>
    <x v="838"/>
    <n v="20"/>
    <s v="RL"/>
    <n v="75"/>
    <n v="9525"/>
    <s v="Pave"/>
    <s v="NA"/>
    <s v="Reg"/>
    <s v="Lvl"/>
    <s v="AllPub"/>
    <s v="Inside"/>
    <s v="Gtl"/>
    <s v="CollgCr"/>
    <s v="Norm"/>
    <s v="Norm"/>
    <x v="0"/>
    <s v="1Story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x v="0"/>
    <n v="1"/>
    <x v="0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</r>
  <r>
    <x v="839"/>
    <n v="50"/>
    <s v="RL"/>
    <n v="70"/>
    <n v="11767"/>
    <s v="Pave"/>
    <s v="NA"/>
    <s v="Reg"/>
    <s v="Lvl"/>
    <s v="AllPub"/>
    <s v="Inside"/>
    <s v="Gtl"/>
    <s v="Edwards"/>
    <s v="Norm"/>
    <s v="Norm"/>
    <x v="0"/>
    <s v="1.5Fin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x v="0"/>
    <n v="1"/>
    <x v="1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</r>
  <r>
    <x v="840"/>
    <n v="70"/>
    <s v="RH"/>
    <s v="NA"/>
    <n v="12155"/>
    <s v="Pave"/>
    <s v="NA"/>
    <s v="IR1"/>
    <s v="Lvl"/>
    <s v="AllPub"/>
    <s v="Inside"/>
    <s v="Gtl"/>
    <s v="SWISU"/>
    <s v="Norm"/>
    <s v="Norm"/>
    <x v="0"/>
    <s v="2Story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x v="1"/>
    <n v="1"/>
    <x v="3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</r>
  <r>
    <x v="841"/>
    <n v="70"/>
    <s v="RM"/>
    <n v="60"/>
    <n v="10440"/>
    <s v="Pave"/>
    <s v="Grvl"/>
    <s v="Reg"/>
    <s v="Lvl"/>
    <s v="AllPub"/>
    <s v="Inside"/>
    <s v="Gtl"/>
    <s v="OldTown"/>
    <s v="Norm"/>
    <s v="Norm"/>
    <x v="0"/>
    <s v="2Story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x v="0"/>
    <n v="1"/>
    <x v="0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</r>
  <r>
    <x v="842"/>
    <n v="80"/>
    <s v="RL"/>
    <n v="82"/>
    <n v="9020"/>
    <s v="Pave"/>
    <s v="NA"/>
    <s v="Reg"/>
    <s v="Lvl"/>
    <s v="AllPub"/>
    <s v="Inside"/>
    <s v="Gtl"/>
    <s v="NAmes"/>
    <s v="Norm"/>
    <s v="Norm"/>
    <x v="0"/>
    <s v="SLvl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x v="0"/>
    <n v="1"/>
    <x v="1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</r>
  <r>
    <x v="843"/>
    <n v="90"/>
    <s v="RL"/>
    <n v="80"/>
    <n v="8000"/>
    <s v="Pave"/>
    <s v="NA"/>
    <s v="Reg"/>
    <s v="Lvl"/>
    <s v="AllPub"/>
    <s v="Corner"/>
    <s v="Gtl"/>
    <s v="NAmes"/>
    <s v="Artery"/>
    <s v="Norm"/>
    <x v="2"/>
    <s v="1Story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x v="6"/>
    <n v="2"/>
    <x v="1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</r>
  <r>
    <x v="844"/>
    <n v="50"/>
    <s v="RM"/>
    <n v="100"/>
    <n v="12665"/>
    <s v="Pave"/>
    <s v="Grvl"/>
    <s v="IR1"/>
    <s v="Lvl"/>
    <s v="AllPub"/>
    <s v="Inside"/>
    <s v="Gtl"/>
    <s v="OldTown"/>
    <s v="Artery"/>
    <s v="Norm"/>
    <x v="0"/>
    <s v="1.5Fin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x v="1"/>
    <n v="1"/>
    <x v="1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</r>
  <r>
    <x v="845"/>
    <n v="85"/>
    <s v="RL"/>
    <s v="NA"/>
    <n v="16647"/>
    <s v="Pave"/>
    <s v="NA"/>
    <s v="IR1"/>
    <s v="Lvl"/>
    <s v="AllPub"/>
    <s v="CulDSac"/>
    <s v="Gtl"/>
    <s v="Sawyer"/>
    <s v="RRAe"/>
    <s v="Norm"/>
    <x v="0"/>
    <s v="SFoyer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x v="0"/>
    <n v="1"/>
    <x v="1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</r>
  <r>
    <x v="846"/>
    <n v="60"/>
    <s v="RL"/>
    <n v="75"/>
    <n v="9317"/>
    <s v="Pave"/>
    <s v="NA"/>
    <s v="Reg"/>
    <s v="Lvl"/>
    <s v="AllPub"/>
    <s v="Inside"/>
    <s v="Gtl"/>
    <s v="SawyerW"/>
    <s v="Norm"/>
    <s v="Norm"/>
    <x v="0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x v="0"/>
    <n v="1"/>
    <x v="0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</r>
  <r>
    <x v="847"/>
    <n v="20"/>
    <s v="RL"/>
    <n v="36"/>
    <n v="15523"/>
    <s v="Pave"/>
    <s v="NA"/>
    <s v="IR1"/>
    <s v="Lvl"/>
    <s v="AllPub"/>
    <s v="CulDSac"/>
    <s v="Gtl"/>
    <s v="CollgCr"/>
    <s v="Norm"/>
    <s v="Norm"/>
    <x v="0"/>
    <s v="1Story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x v="0"/>
    <n v="1"/>
    <x v="1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</r>
  <r>
    <x v="848"/>
    <n v="50"/>
    <s v="RL"/>
    <n v="75"/>
    <n v="45600"/>
    <s v="Pave"/>
    <s v="NA"/>
    <s v="IR2"/>
    <s v="Bnk"/>
    <s v="AllPub"/>
    <s v="Inside"/>
    <s v="Gtl"/>
    <s v="ClearCr"/>
    <s v="Norm"/>
    <s v="Norm"/>
    <x v="0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x v="5"/>
    <n v="1"/>
    <x v="1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</r>
  <r>
    <x v="849"/>
    <n v="80"/>
    <s v="RL"/>
    <n v="80"/>
    <n v="9600"/>
    <s v="Pave"/>
    <s v="NA"/>
    <s v="Reg"/>
    <s v="Lvl"/>
    <s v="AllPub"/>
    <s v="FR2"/>
    <s v="Gtl"/>
    <s v="Veenker"/>
    <s v="Feedr"/>
    <s v="Norm"/>
    <x v="0"/>
    <s v="SLvl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x v="0"/>
    <n v="1"/>
    <x v="1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</r>
  <r>
    <x v="850"/>
    <n v="120"/>
    <s v="RM"/>
    <n v="36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x v="2"/>
    <n v="1"/>
    <x v="0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</r>
  <r>
    <x v="851"/>
    <n v="120"/>
    <s v="RL"/>
    <s v="NA"/>
    <n v="3196"/>
    <s v="Pave"/>
    <s v="NA"/>
    <s v="Reg"/>
    <s v="Lvl"/>
    <s v="AllPub"/>
    <s v="Inside"/>
    <s v="Gtl"/>
    <s v="Blmngtn"/>
    <s v="Norm"/>
    <s v="Norm"/>
    <x v="3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x v="3"/>
    <n v="1"/>
    <x v="0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</r>
  <r>
    <x v="852"/>
    <n v="75"/>
    <s v="RL"/>
    <n v="53"/>
    <n v="7128"/>
    <s v="Pave"/>
    <s v="NA"/>
    <s v="Reg"/>
    <s v="Lvl"/>
    <s v="AllPub"/>
    <s v="Inside"/>
    <s v="Gtl"/>
    <s v="Crawfor"/>
    <s v="Norm"/>
    <s v="Norm"/>
    <x v="0"/>
    <s v="2.5Unf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x v="1"/>
    <n v="1"/>
    <x v="1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</r>
  <r>
    <x v="853"/>
    <n v="80"/>
    <s v="RL"/>
    <s v="NA"/>
    <n v="12095"/>
    <s v="Pave"/>
    <s v="NA"/>
    <s v="IR1"/>
    <s v="Lvl"/>
    <s v="AllPub"/>
    <s v="Corner"/>
    <s v="Gtl"/>
    <s v="NAmes"/>
    <s v="Norm"/>
    <s v="Norm"/>
    <x v="0"/>
    <s v="SLvl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x v="0"/>
    <n v="1"/>
    <x v="1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</r>
  <r>
    <x v="854"/>
    <n v="20"/>
    <s v="RL"/>
    <n v="102"/>
    <n v="17920"/>
    <s v="Pave"/>
    <s v="NA"/>
    <s v="Reg"/>
    <s v="Lvl"/>
    <s v="AllPub"/>
    <s v="Inside"/>
    <s v="Gtl"/>
    <s v="Sawyer"/>
    <s v="Norm"/>
    <s v="Norm"/>
    <x v="0"/>
    <s v="1Story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x v="0"/>
    <n v="1"/>
    <x v="1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</r>
  <r>
    <x v="855"/>
    <n v="20"/>
    <s v="RL"/>
    <s v="NA"/>
    <n v="6897"/>
    <s v="Pave"/>
    <s v="NA"/>
    <s v="IR1"/>
    <s v="Lvl"/>
    <s v="AllPub"/>
    <s v="Corner"/>
    <s v="Gtl"/>
    <s v="Sawyer"/>
    <s v="Norm"/>
    <s v="Norm"/>
    <x v="0"/>
    <s v="1Story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x v="0"/>
    <n v="1"/>
    <x v="1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</r>
  <r>
    <x v="856"/>
    <n v="80"/>
    <s v="RL"/>
    <s v="NA"/>
    <n v="10970"/>
    <s v="Pave"/>
    <s v="NA"/>
    <s v="IR1"/>
    <s v="Low"/>
    <s v="AllPub"/>
    <s v="Inside"/>
    <s v="Mod"/>
    <s v="CollgCr"/>
    <s v="Norm"/>
    <s v="Norm"/>
    <x v="0"/>
    <s v="SLvl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x v="0"/>
    <n v="1"/>
    <x v="1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</r>
  <r>
    <x v="857"/>
    <n v="60"/>
    <s v="RL"/>
    <n v="65"/>
    <n v="8125"/>
    <s v="Pave"/>
    <s v="NA"/>
    <s v="Reg"/>
    <s v="Lvl"/>
    <s v="AllPub"/>
    <s v="Inside"/>
    <s v="Gtl"/>
    <s v="Gilbert"/>
    <s v="Norm"/>
    <s v="Norm"/>
    <x v="0"/>
    <s v="2Story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x v="0"/>
    <n v="1"/>
    <x v="1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</r>
  <r>
    <x v="858"/>
    <n v="20"/>
    <s v="RL"/>
    <n v="80"/>
    <n v="10400"/>
    <s v="Pave"/>
    <s v="NA"/>
    <s v="Reg"/>
    <s v="Lvl"/>
    <s v="AllPub"/>
    <s v="Inside"/>
    <s v="Gtl"/>
    <s v="NWAmes"/>
    <s v="Norm"/>
    <s v="Norm"/>
    <x v="0"/>
    <s v="1Story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x v="0"/>
    <n v="1"/>
    <x v="1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</r>
  <r>
    <x v="859"/>
    <n v="60"/>
    <s v="RL"/>
    <s v="NA"/>
    <n v="11029"/>
    <s v="Pave"/>
    <s v="NA"/>
    <s v="IR1"/>
    <s v="Lvl"/>
    <s v="AllPub"/>
    <s v="Corner"/>
    <s v="Gtl"/>
    <s v="NWAmes"/>
    <s v="PosA"/>
    <s v="Norm"/>
    <x v="0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x v="1"/>
    <n v="1"/>
    <x v="0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</r>
  <r>
    <x v="860"/>
    <n v="50"/>
    <s v="RL"/>
    <n v="55"/>
    <n v="7642"/>
    <s v="Pave"/>
    <s v="NA"/>
    <s v="Reg"/>
    <s v="Lvl"/>
    <s v="AllPub"/>
    <s v="Corner"/>
    <s v="Gtl"/>
    <s v="Crawfor"/>
    <s v="Norm"/>
    <s v="Norm"/>
    <x v="0"/>
    <s v="1.5Fin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x v="0"/>
    <n v="1"/>
    <x v="0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</r>
  <r>
    <x v="861"/>
    <n v="190"/>
    <s v="RL"/>
    <n v="75"/>
    <n v="11625"/>
    <s v="Pave"/>
    <s v="NA"/>
    <s v="Reg"/>
    <s v="Lvl"/>
    <s v="AllPub"/>
    <s v="Inside"/>
    <s v="Gtl"/>
    <s v="Sawyer"/>
    <s v="Norm"/>
    <s v="Norm"/>
    <x v="1"/>
    <s v="1Story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x v="0"/>
    <n v="1"/>
    <x v="1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</r>
  <r>
    <x v="862"/>
    <n v="20"/>
    <s v="RL"/>
    <n v="81"/>
    <n v="9672"/>
    <s v="Pave"/>
    <s v="NA"/>
    <s v="Reg"/>
    <s v="Lvl"/>
    <s v="AllPub"/>
    <s v="Corner"/>
    <s v="Gtl"/>
    <s v="SawyerW"/>
    <s v="Norm"/>
    <s v="Norm"/>
    <x v="0"/>
    <s v="1Story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x v="0"/>
    <n v="1"/>
    <x v="1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</r>
  <r>
    <x v="863"/>
    <n v="20"/>
    <s v="RL"/>
    <n v="70"/>
    <n v="7931"/>
    <s v="Pave"/>
    <s v="NA"/>
    <s v="Reg"/>
    <s v="Lvl"/>
    <s v="AllPub"/>
    <s v="Inside"/>
    <s v="Gtl"/>
    <s v="NAmes"/>
    <s v="Norm"/>
    <s v="Norm"/>
    <x v="0"/>
    <s v="1Story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x v="0"/>
    <n v="1"/>
    <x v="1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</r>
  <r>
    <x v="864"/>
    <n v="20"/>
    <s v="FV"/>
    <n v="72"/>
    <n v="8640"/>
    <s v="Pave"/>
    <s v="NA"/>
    <s v="Reg"/>
    <s v="Lvl"/>
    <s v="AllPub"/>
    <s v="Inside"/>
    <s v="Gtl"/>
    <s v="Somerst"/>
    <s v="Norm"/>
    <s v="Norm"/>
    <x v="0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x v="0"/>
    <n v="1"/>
    <x v="0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</r>
  <r>
    <x v="865"/>
    <n v="20"/>
    <s v="RL"/>
    <s v="NA"/>
    <n v="8750"/>
    <s v="Pave"/>
    <s v="NA"/>
    <s v="IR1"/>
    <s v="Lvl"/>
    <s v="AllPub"/>
    <s v="Inside"/>
    <s v="Gtl"/>
    <s v="NAmes"/>
    <s v="Norm"/>
    <s v="Norm"/>
    <x v="0"/>
    <s v="1Story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x v="0"/>
    <n v="1"/>
    <x v="1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</r>
  <r>
    <x v="866"/>
    <n v="20"/>
    <s v="RL"/>
    <n v="67"/>
    <n v="10656"/>
    <s v="Pave"/>
    <s v="NA"/>
    <s v="IR1"/>
    <s v="HLS"/>
    <s v="AllPub"/>
    <s v="Inside"/>
    <s v="Gtl"/>
    <s v="Timber"/>
    <s v="Norm"/>
    <s v="Norm"/>
    <x v="0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x v="0"/>
    <n v="1"/>
    <x v="0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</r>
  <r>
    <x v="867"/>
    <n v="20"/>
    <s v="RL"/>
    <n v="85"/>
    <n v="6970"/>
    <s v="Pave"/>
    <s v="NA"/>
    <s v="Reg"/>
    <s v="Lvl"/>
    <s v="AllPub"/>
    <s v="Corner"/>
    <s v="Gtl"/>
    <s v="Sawyer"/>
    <s v="Feedr"/>
    <s v="Norm"/>
    <x v="0"/>
    <s v="1Story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x v="0"/>
    <n v="1"/>
    <x v="3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</r>
  <r>
    <x v="868"/>
    <n v="60"/>
    <s v="RL"/>
    <s v="NA"/>
    <n v="14762"/>
    <s v="Pave"/>
    <s v="NA"/>
    <s v="IR2"/>
    <s v="Lvl"/>
    <s v="AllPub"/>
    <s v="Corner"/>
    <s v="Gtl"/>
    <s v="Gilbert"/>
    <s v="Feedr"/>
    <s v="Norm"/>
    <x v="0"/>
    <s v="2Story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x v="3"/>
    <n v="1"/>
    <x v="1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</r>
  <r>
    <x v="869"/>
    <n v="60"/>
    <s v="RL"/>
    <n v="80"/>
    <n v="9938"/>
    <s v="Pave"/>
    <s v="NA"/>
    <s v="Reg"/>
    <s v="Lvl"/>
    <s v="AllPub"/>
    <s v="Inside"/>
    <s v="Gtl"/>
    <s v="SawyerW"/>
    <s v="Norm"/>
    <s v="Norm"/>
    <x v="0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x v="0"/>
    <n v="1"/>
    <x v="0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</r>
  <r>
    <x v="870"/>
    <n v="20"/>
    <s v="RL"/>
    <n v="60"/>
    <n v="6600"/>
    <s v="Pave"/>
    <s v="NA"/>
    <s v="Reg"/>
    <s v="Lvl"/>
    <s v="AllPub"/>
    <s v="Inside"/>
    <s v="Gtl"/>
    <s v="NAmes"/>
    <s v="PosN"/>
    <s v="Norm"/>
    <x v="0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x v="3"/>
    <n v="1"/>
    <x v="1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</r>
  <r>
    <x v="871"/>
    <n v="60"/>
    <s v="RL"/>
    <n v="70"/>
    <n v="8750"/>
    <s v="Pave"/>
    <s v="NA"/>
    <s v="Reg"/>
    <s v="Lvl"/>
    <s v="AllPub"/>
    <s v="Inside"/>
    <s v="Gtl"/>
    <s v="CollgCr"/>
    <s v="Norm"/>
    <s v="Norm"/>
    <x v="0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x v="0"/>
    <n v="1"/>
    <x v="0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</r>
  <r>
    <x v="872"/>
    <n v="20"/>
    <s v="RL"/>
    <n v="74"/>
    <n v="8892"/>
    <s v="Pave"/>
    <s v="NA"/>
    <s v="Reg"/>
    <s v="Lvl"/>
    <s v="AllPub"/>
    <s v="Corner"/>
    <s v="Gtl"/>
    <s v="NAmes"/>
    <s v="Norm"/>
    <s v="Norm"/>
    <x v="0"/>
    <s v="1Story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x v="0"/>
    <n v="1"/>
    <x v="0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</r>
  <r>
    <x v="873"/>
    <n v="40"/>
    <s v="RL"/>
    <n v="60"/>
    <n v="12144"/>
    <s v="Pave"/>
    <s v="NA"/>
    <s v="Reg"/>
    <s v="Lvl"/>
    <s v="AllPub"/>
    <s v="Inside"/>
    <s v="Gtl"/>
    <s v="NAmes"/>
    <s v="Norm"/>
    <s v="Norm"/>
    <x v="0"/>
    <s v="1Story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x v="0"/>
    <n v="1"/>
    <x v="1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</r>
  <r>
    <x v="874"/>
    <n v="50"/>
    <s v="RM"/>
    <n v="52"/>
    <n v="5720"/>
    <s v="Pave"/>
    <s v="NA"/>
    <s v="Reg"/>
    <s v="Lvl"/>
    <s v="AllPub"/>
    <s v="Inside"/>
    <s v="Gtl"/>
    <s v="OldTown"/>
    <s v="Artery"/>
    <s v="Norm"/>
    <x v="0"/>
    <s v="1.5Fin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x v="0"/>
    <n v="1"/>
    <x v="1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</r>
  <r>
    <x v="875"/>
    <n v="60"/>
    <s v="FV"/>
    <n v="75"/>
    <n v="9000"/>
    <s v="Pave"/>
    <s v="NA"/>
    <s v="Reg"/>
    <s v="Lvl"/>
    <s v="AllPub"/>
    <s v="Inside"/>
    <s v="Gtl"/>
    <s v="Somerst"/>
    <s v="Norm"/>
    <s v="Norm"/>
    <x v="0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x v="1"/>
    <n v="1"/>
    <x v="2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</r>
  <r>
    <x v="876"/>
    <n v="20"/>
    <s v="RL"/>
    <n v="94"/>
    <n v="25286"/>
    <s v="Pave"/>
    <s v="NA"/>
    <s v="Reg"/>
    <s v="HLS"/>
    <s v="AllPub"/>
    <s v="Inside"/>
    <s v="Mod"/>
    <s v="Mitchel"/>
    <s v="Norm"/>
    <s v="Norm"/>
    <x v="0"/>
    <s v="1Story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x v="0"/>
    <n v="1"/>
    <x v="1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</r>
  <r>
    <x v="877"/>
    <n v="60"/>
    <s v="RL"/>
    <n v="74"/>
    <n v="8834"/>
    <s v="Pave"/>
    <s v="NA"/>
    <s v="Reg"/>
    <s v="Lvl"/>
    <s v="AllPub"/>
    <s v="Inside"/>
    <s v="Gtl"/>
    <s v="NridgHt"/>
    <s v="Norm"/>
    <s v="Norm"/>
    <x v="0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x v="1"/>
    <n v="1"/>
    <x v="2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</r>
  <r>
    <x v="878"/>
    <n v="85"/>
    <s v="RL"/>
    <n v="88"/>
    <n v="11782"/>
    <s v="Pave"/>
    <s v="NA"/>
    <s v="IR1"/>
    <s v="Lvl"/>
    <s v="AllPub"/>
    <s v="Inside"/>
    <s v="Gtl"/>
    <s v="Sawyer"/>
    <s v="Norm"/>
    <s v="Norm"/>
    <x v="0"/>
    <s v="SFoyer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x v="0"/>
    <n v="1"/>
    <x v="0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</r>
  <r>
    <x v="879"/>
    <n v="20"/>
    <s v="RL"/>
    <s v="NA"/>
    <n v="7000"/>
    <s v="Pave"/>
    <s v="NA"/>
    <s v="IR1"/>
    <s v="Lvl"/>
    <s v="AllPub"/>
    <s v="CulDSac"/>
    <s v="Gtl"/>
    <s v="CollgCr"/>
    <s v="Norm"/>
    <s v="Norm"/>
    <x v="0"/>
    <s v="1Story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x v="0"/>
    <n v="1"/>
    <x v="1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</r>
  <r>
    <x v="880"/>
    <n v="20"/>
    <s v="RL"/>
    <n v="60"/>
    <n v="7024"/>
    <s v="Pave"/>
    <s v="NA"/>
    <s v="Reg"/>
    <s v="Lvl"/>
    <s v="AllPub"/>
    <s v="Inside"/>
    <s v="Gtl"/>
    <s v="Edwards"/>
    <s v="Norm"/>
    <s v="Norm"/>
    <x v="0"/>
    <s v="1Story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x v="3"/>
    <n v="1"/>
    <x v="1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</r>
  <r>
    <x v="881"/>
    <n v="50"/>
    <s v="RL"/>
    <n v="44"/>
    <n v="13758"/>
    <s v="Pave"/>
    <s v="NA"/>
    <s v="IR1"/>
    <s v="Lvl"/>
    <s v="AllPub"/>
    <s v="CulDSac"/>
    <s v="Gtl"/>
    <s v="Timber"/>
    <s v="Norm"/>
    <s v="Norm"/>
    <x v="0"/>
    <s v="1.5Fin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x v="0"/>
    <n v="1"/>
    <x v="0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</r>
  <r>
    <x v="882"/>
    <n v="60"/>
    <s v="RL"/>
    <s v="NA"/>
    <n v="9636"/>
    <s v="Pave"/>
    <s v="NA"/>
    <s v="IR1"/>
    <s v="Lvl"/>
    <s v="AllPub"/>
    <s v="Corner"/>
    <s v="Gtl"/>
    <s v="Gilbert"/>
    <s v="Norm"/>
    <s v="Norm"/>
    <x v="0"/>
    <s v="2Story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x v="0"/>
    <n v="1"/>
    <x v="1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</r>
  <r>
    <x v="883"/>
    <n v="75"/>
    <s v="RL"/>
    <n v="60"/>
    <n v="6204"/>
    <s v="Pave"/>
    <s v="NA"/>
    <s v="Reg"/>
    <s v="Bnk"/>
    <s v="AllPub"/>
    <s v="Inside"/>
    <s v="Gtl"/>
    <s v="SWISU"/>
    <s v="Norm"/>
    <s v="Norm"/>
    <x v="0"/>
    <s v="2.5Fin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x v="5"/>
    <n v="1"/>
    <x v="1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</r>
  <r>
    <x v="884"/>
    <n v="20"/>
    <s v="RL"/>
    <n v="65"/>
    <n v="7150"/>
    <s v="Pave"/>
    <s v="NA"/>
    <s v="Reg"/>
    <s v="Lvl"/>
    <s v="AllPub"/>
    <s v="Inside"/>
    <s v="Gtl"/>
    <s v="NAmes"/>
    <s v="Norm"/>
    <s v="Norm"/>
    <x v="0"/>
    <s v="1Story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x v="0"/>
    <n v="1"/>
    <x v="1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</r>
  <r>
    <x v="885"/>
    <n v="120"/>
    <s v="FV"/>
    <n v="50"/>
    <n v="5119"/>
    <s v="Pave"/>
    <s v="NA"/>
    <s v="IR1"/>
    <s v="Lvl"/>
    <s v="AllPub"/>
    <s v="CulDSac"/>
    <s v="Gtl"/>
    <s v="Somerst"/>
    <s v="Norm"/>
    <s v="Norm"/>
    <x v="3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x v="3"/>
    <n v="1"/>
    <x v="0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</r>
  <r>
    <x v="886"/>
    <n v="90"/>
    <s v="RL"/>
    <n v="70"/>
    <n v="8393"/>
    <s v="Pave"/>
    <s v="NA"/>
    <s v="Reg"/>
    <s v="Lvl"/>
    <s v="AllPub"/>
    <s v="Corner"/>
    <s v="Gtl"/>
    <s v="NAmes"/>
    <s v="Norm"/>
    <s v="Norm"/>
    <x v="2"/>
    <s v="1Story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x v="1"/>
    <n v="2"/>
    <x v="1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</r>
  <r>
    <x v="887"/>
    <n v="50"/>
    <s v="RL"/>
    <n v="59"/>
    <n v="16466"/>
    <s v="Pave"/>
    <s v="NA"/>
    <s v="IR1"/>
    <s v="Lvl"/>
    <s v="AllPub"/>
    <s v="Inside"/>
    <s v="Gtl"/>
    <s v="Edwards"/>
    <s v="Norm"/>
    <s v="Norm"/>
    <x v="0"/>
    <s v="1.5Fin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x v="0"/>
    <n v="1"/>
    <x v="1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</r>
  <r>
    <x v="888"/>
    <n v="20"/>
    <s v="RL"/>
    <n v="95"/>
    <n v="15865"/>
    <s v="Pave"/>
    <s v="NA"/>
    <s v="IR1"/>
    <s v="Lvl"/>
    <s v="AllPub"/>
    <s v="Inside"/>
    <s v="Mod"/>
    <s v="NAmes"/>
    <s v="Norm"/>
    <s v="Norm"/>
    <x v="0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x v="1"/>
    <n v="1"/>
    <x v="0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</r>
  <r>
    <x v="889"/>
    <n v="20"/>
    <s v="RL"/>
    <n v="128"/>
    <n v="12160"/>
    <s v="Pave"/>
    <s v="NA"/>
    <s v="Reg"/>
    <s v="Lvl"/>
    <s v="AllPub"/>
    <s v="Inside"/>
    <s v="Gtl"/>
    <s v="NAmes"/>
    <s v="Feedr"/>
    <s v="Norm"/>
    <x v="0"/>
    <s v="1Story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x v="3"/>
    <n v="1"/>
    <x v="1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</r>
  <r>
    <x v="890"/>
    <n v="50"/>
    <s v="RL"/>
    <n v="60"/>
    <n v="8064"/>
    <s v="Pave"/>
    <s v="NA"/>
    <s v="Reg"/>
    <s v="Lvl"/>
    <s v="AllPub"/>
    <s v="Corner"/>
    <s v="Gtl"/>
    <s v="NAmes"/>
    <s v="Artery"/>
    <s v="Norm"/>
    <x v="0"/>
    <s v="1.5Fin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x v="0"/>
    <n v="1"/>
    <x v="1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</r>
  <r>
    <x v="891"/>
    <n v="60"/>
    <s v="RL"/>
    <n v="70"/>
    <n v="11184"/>
    <s v="Pave"/>
    <s v="NA"/>
    <s v="Reg"/>
    <s v="Lvl"/>
    <s v="AllPub"/>
    <s v="Inside"/>
    <s v="Gtl"/>
    <s v="Sawyer"/>
    <s v="Norm"/>
    <s v="Norm"/>
    <x v="0"/>
    <s v="2Story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x v="0"/>
    <n v="1"/>
    <x v="1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</r>
  <r>
    <x v="892"/>
    <n v="20"/>
    <s v="RL"/>
    <n v="70"/>
    <n v="8414"/>
    <s v="Pave"/>
    <s v="NA"/>
    <s v="Reg"/>
    <s v="Lvl"/>
    <s v="AllPub"/>
    <s v="Inside"/>
    <s v="Gtl"/>
    <s v="Sawyer"/>
    <s v="Norm"/>
    <s v="Norm"/>
    <x v="0"/>
    <s v="1Story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x v="0"/>
    <n v="1"/>
    <x v="1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</r>
  <r>
    <x v="893"/>
    <n v="20"/>
    <s v="RL"/>
    <s v="NA"/>
    <n v="13284"/>
    <s v="Pave"/>
    <s v="NA"/>
    <s v="Reg"/>
    <s v="Lvl"/>
    <s v="AllPub"/>
    <s v="Inside"/>
    <s v="Gtl"/>
    <s v="Sawyer"/>
    <s v="PosN"/>
    <s v="Norm"/>
    <x v="0"/>
    <s v="1Story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x v="0"/>
    <n v="1"/>
    <x v="1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</r>
  <r>
    <x v="894"/>
    <n v="90"/>
    <s v="RL"/>
    <n v="64"/>
    <n v="7018"/>
    <s v="Pave"/>
    <s v="NA"/>
    <s v="Reg"/>
    <s v="Bnk"/>
    <s v="AllPub"/>
    <s v="Inside"/>
    <s v="Gtl"/>
    <s v="SawyerW"/>
    <s v="Norm"/>
    <s v="Norm"/>
    <x v="2"/>
    <s v="1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x v="1"/>
    <n v="2"/>
    <x v="1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</r>
  <r>
    <x v="895"/>
    <n v="60"/>
    <s v="RL"/>
    <n v="71"/>
    <n v="7056"/>
    <s v="Pave"/>
    <s v="NA"/>
    <s v="Reg"/>
    <s v="Lvl"/>
    <s v="AllPub"/>
    <s v="Inside"/>
    <s v="Gtl"/>
    <s v="NAmes"/>
    <s v="Norm"/>
    <s v="Norm"/>
    <x v="0"/>
    <s v="2Story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x v="1"/>
    <n v="1"/>
    <x v="1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</r>
  <r>
    <x v="896"/>
    <n v="30"/>
    <s v="RM"/>
    <n v="50"/>
    <n v="8765"/>
    <s v="Pave"/>
    <s v="Grvl"/>
    <s v="Reg"/>
    <s v="Lvl"/>
    <s v="AllPub"/>
    <s v="Inside"/>
    <s v="Gtl"/>
    <s v="IDOTRR"/>
    <s v="Norm"/>
    <s v="Norm"/>
    <x v="0"/>
    <s v="1Story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x v="3"/>
    <n v="1"/>
    <x v="1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</r>
  <r>
    <x v="897"/>
    <n v="90"/>
    <s v="RL"/>
    <n v="64"/>
    <n v="7018"/>
    <s v="Pave"/>
    <s v="NA"/>
    <s v="Reg"/>
    <s v="Lvl"/>
    <s v="AllPub"/>
    <s v="Inside"/>
    <s v="Gtl"/>
    <s v="SawyerW"/>
    <s v="Feedr"/>
    <s v="Norm"/>
    <x v="2"/>
    <s v="2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x v="6"/>
    <n v="2"/>
    <x v="1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</r>
  <r>
    <x v="898"/>
    <n v="20"/>
    <s v="RL"/>
    <n v="100"/>
    <n v="12919"/>
    <s v="Pave"/>
    <s v="NA"/>
    <s v="IR1"/>
    <s v="Lvl"/>
    <s v="AllPub"/>
    <s v="Inside"/>
    <s v="Gtl"/>
    <s v="NridgHt"/>
    <s v="Norm"/>
    <s v="Norm"/>
    <x v="0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x v="3"/>
    <n v="1"/>
    <x v="2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</r>
  <r>
    <x v="899"/>
    <n v="20"/>
    <s v="RL"/>
    <n v="65"/>
    <n v="6993"/>
    <s v="Pave"/>
    <s v="NA"/>
    <s v="Reg"/>
    <s v="Lvl"/>
    <s v="AllPub"/>
    <s v="Inside"/>
    <s v="Gtl"/>
    <s v="Sawyer"/>
    <s v="Feedr"/>
    <s v="Norm"/>
    <x v="0"/>
    <s v="1Story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x v="0"/>
    <n v="1"/>
    <x v="1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</r>
  <r>
    <x v="900"/>
    <n v="20"/>
    <s v="RL"/>
    <s v="NA"/>
    <n v="7340"/>
    <s v="Pave"/>
    <s v="NA"/>
    <s v="IR1"/>
    <s v="Lvl"/>
    <s v="AllPub"/>
    <s v="Inside"/>
    <s v="Gtl"/>
    <s v="NAmes"/>
    <s v="Norm"/>
    <s v="Norm"/>
    <x v="0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x v="3"/>
    <n v="1"/>
    <x v="1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</r>
  <r>
    <x v="901"/>
    <n v="20"/>
    <s v="RL"/>
    <n v="64"/>
    <n v="8712"/>
    <s v="Pave"/>
    <s v="NA"/>
    <s v="IR1"/>
    <s v="Lvl"/>
    <s v="AllPub"/>
    <s v="Inside"/>
    <s v="Gtl"/>
    <s v="NAmes"/>
    <s v="Norm"/>
    <s v="Norm"/>
    <x v="0"/>
    <s v="1Story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x v="3"/>
    <n v="1"/>
    <x v="1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</r>
  <r>
    <x v="902"/>
    <n v="60"/>
    <s v="RL"/>
    <n v="63"/>
    <n v="7875"/>
    <s v="Pave"/>
    <s v="NA"/>
    <s v="Reg"/>
    <s v="Lvl"/>
    <s v="AllPub"/>
    <s v="Inside"/>
    <s v="Gtl"/>
    <s v="Gilbert"/>
    <s v="Norm"/>
    <s v="Norm"/>
    <x v="0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x v="0"/>
    <n v="1"/>
    <x v="0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</r>
  <r>
    <x v="903"/>
    <n v="20"/>
    <s v="RL"/>
    <n v="50"/>
    <n v="14859"/>
    <s v="Pave"/>
    <s v="NA"/>
    <s v="IR1"/>
    <s v="HLS"/>
    <s v="AllPub"/>
    <s v="CulDSac"/>
    <s v="Gtl"/>
    <s v="Gilbert"/>
    <s v="Norm"/>
    <s v="Norm"/>
    <x v="0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x v="0"/>
    <n v="1"/>
    <x v="0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</r>
  <r>
    <x v="904"/>
    <n v="20"/>
    <s v="RL"/>
    <s v="NA"/>
    <n v="6173"/>
    <s v="Pave"/>
    <s v="NA"/>
    <s v="IR1"/>
    <s v="Lvl"/>
    <s v="AllPub"/>
    <s v="Inside"/>
    <s v="Gtl"/>
    <s v="Sawyer"/>
    <s v="Norm"/>
    <s v="Norm"/>
    <x v="0"/>
    <s v="1Story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x v="0"/>
    <n v="1"/>
    <x v="1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</r>
  <r>
    <x v="905"/>
    <n v="20"/>
    <s v="RL"/>
    <n v="80"/>
    <n v="9920"/>
    <s v="Pave"/>
    <s v="NA"/>
    <s v="Reg"/>
    <s v="Lvl"/>
    <s v="AllPub"/>
    <s v="Inside"/>
    <s v="Gtl"/>
    <s v="NAmes"/>
    <s v="Norm"/>
    <s v="Norm"/>
    <x v="0"/>
    <s v="1Story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x v="0"/>
    <n v="1"/>
    <x v="1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</r>
  <r>
    <x v="906"/>
    <n v="20"/>
    <s v="RL"/>
    <n v="116"/>
    <n v="13501"/>
    <s v="Pave"/>
    <s v="NA"/>
    <s v="IR1"/>
    <s v="Lvl"/>
    <s v="AllPub"/>
    <s v="Corner"/>
    <s v="Gtl"/>
    <s v="Somerst"/>
    <s v="Norm"/>
    <s v="Norm"/>
    <x v="0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x v="0"/>
    <n v="1"/>
    <x v="0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</r>
  <r>
    <x v="907"/>
    <n v="50"/>
    <s v="RL"/>
    <n v="86"/>
    <n v="11500"/>
    <s v="Pave"/>
    <s v="NA"/>
    <s v="IR1"/>
    <s v="Lvl"/>
    <s v="AllPub"/>
    <s v="Inside"/>
    <s v="Gtl"/>
    <s v="Crawfor"/>
    <s v="Norm"/>
    <s v="Norm"/>
    <x v="0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x v="0"/>
    <n v="1"/>
    <x v="0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</r>
  <r>
    <x v="908"/>
    <n v="20"/>
    <s v="RL"/>
    <s v="NA"/>
    <n v="8885"/>
    <s v="Pave"/>
    <s v="NA"/>
    <s v="IR1"/>
    <s v="Low"/>
    <s v="AllPub"/>
    <s v="Inside"/>
    <s v="Mod"/>
    <s v="Mitchel"/>
    <s v="Norm"/>
    <s v="Norm"/>
    <x v="0"/>
    <s v="1Story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x v="3"/>
    <n v="1"/>
    <x v="1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</r>
  <r>
    <x v="909"/>
    <n v="60"/>
    <s v="RL"/>
    <n v="149"/>
    <n v="12589"/>
    <s v="Pave"/>
    <s v="NA"/>
    <s v="IR2"/>
    <s v="Lvl"/>
    <s v="AllPub"/>
    <s v="Inside"/>
    <s v="Gtl"/>
    <s v="Gilbert"/>
    <s v="Norm"/>
    <s v="Norm"/>
    <x v="0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x v="0"/>
    <n v="1"/>
    <x v="0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</r>
  <r>
    <x v="910"/>
    <n v="90"/>
    <s v="RL"/>
    <n v="80"/>
    <n v="11600"/>
    <s v="Pave"/>
    <s v="NA"/>
    <s v="Reg"/>
    <s v="Lvl"/>
    <s v="AllPub"/>
    <s v="Corner"/>
    <s v="Gtl"/>
    <s v="NAmes"/>
    <s v="Feedr"/>
    <s v="Norm"/>
    <x v="2"/>
    <s v="2Story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x v="5"/>
    <n v="2"/>
    <x v="1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</r>
  <r>
    <x v="911"/>
    <n v="20"/>
    <s v="RL"/>
    <s v="NA"/>
    <n v="9286"/>
    <s v="Pave"/>
    <s v="NA"/>
    <s v="IR1"/>
    <s v="Lvl"/>
    <s v="AllPub"/>
    <s v="CulDSac"/>
    <s v="Mod"/>
    <s v="CollgCr"/>
    <s v="Norm"/>
    <s v="Norm"/>
    <x v="0"/>
    <s v="1Story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x v="0"/>
    <n v="1"/>
    <x v="0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</r>
  <r>
    <x v="912"/>
    <n v="30"/>
    <s v="RM"/>
    <n v="51"/>
    <n v="6120"/>
    <s v="Pave"/>
    <s v="NA"/>
    <s v="Reg"/>
    <s v="Lvl"/>
    <s v="AllPub"/>
    <s v="Inside"/>
    <s v="Gtl"/>
    <s v="BrkSide"/>
    <s v="Norm"/>
    <s v="Norm"/>
    <x v="0"/>
    <s v="1Story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x v="0"/>
    <n v="1"/>
    <x v="1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</r>
  <r>
    <x v="913"/>
    <n v="90"/>
    <s v="RH"/>
    <n v="82"/>
    <n v="6270"/>
    <s v="Pave"/>
    <s v="NA"/>
    <s v="Reg"/>
    <s v="HLS"/>
    <s v="AllPub"/>
    <s v="Inside"/>
    <s v="Gtl"/>
    <s v="Crawfor"/>
    <s v="Norm"/>
    <s v="Norm"/>
    <x v="2"/>
    <s v="2Story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x v="1"/>
    <n v="2"/>
    <x v="1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14"/>
    <n v="160"/>
    <s v="FV"/>
    <n v="30"/>
    <n v="3000"/>
    <s v="Pave"/>
    <s v="Pave"/>
    <s v="Reg"/>
    <s v="Lvl"/>
    <s v="AllPub"/>
    <s v="Inside"/>
    <s v="Gtl"/>
    <s v="Somerst"/>
    <s v="Norm"/>
    <s v="Norm"/>
    <x v="3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x v="3"/>
    <n v="1"/>
    <x v="0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</r>
  <r>
    <x v="915"/>
    <n v="160"/>
    <s v="RM"/>
    <n v="21"/>
    <n v="2001"/>
    <s v="Pave"/>
    <s v="NA"/>
    <s v="Reg"/>
    <s v="Lvl"/>
    <s v="AllPub"/>
    <s v="Inside"/>
    <s v="Gtl"/>
    <s v="MeadowV"/>
    <s v="Norm"/>
    <s v="Norm"/>
    <x v="4"/>
    <s v="2Story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x v="0"/>
    <n v="1"/>
    <x v="1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</r>
  <r>
    <x v="916"/>
    <n v="20"/>
    <s v="C (all)"/>
    <n v="50"/>
    <n v="9000"/>
    <s v="Pave"/>
    <s v="NA"/>
    <s v="Reg"/>
    <s v="Lvl"/>
    <s v="AllPub"/>
    <s v="Inside"/>
    <s v="Gtl"/>
    <s v="IDOTRR"/>
    <s v="Norm"/>
    <s v="Norm"/>
    <x v="0"/>
    <s v="1Story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x v="2"/>
    <n v="1"/>
    <x v="1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</r>
  <r>
    <x v="917"/>
    <n v="20"/>
    <s v="RL"/>
    <s v="NA"/>
    <n v="17140"/>
    <s v="Pave"/>
    <s v="NA"/>
    <s v="Reg"/>
    <s v="Lvl"/>
    <s v="AllPub"/>
    <s v="Inside"/>
    <s v="Gtl"/>
    <s v="Edwards"/>
    <s v="Norm"/>
    <s v="Norm"/>
    <x v="0"/>
    <s v="1Story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x v="0"/>
    <n v="1"/>
    <x v="1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</r>
  <r>
    <x v="918"/>
    <n v="60"/>
    <s v="RL"/>
    <n v="103"/>
    <n v="13125"/>
    <s v="Pave"/>
    <s v="NA"/>
    <s v="IR1"/>
    <s v="Lvl"/>
    <s v="AllPub"/>
    <s v="Corner"/>
    <s v="Gtl"/>
    <s v="SawyerW"/>
    <s v="Norm"/>
    <s v="Norm"/>
    <x v="0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x v="1"/>
    <n v="1"/>
    <x v="0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</r>
  <r>
    <x v="919"/>
    <n v="20"/>
    <s v="RL"/>
    <n v="87"/>
    <n v="11029"/>
    <s v="Pave"/>
    <s v="NA"/>
    <s v="IR1"/>
    <s v="Lvl"/>
    <s v="AllPub"/>
    <s v="Corner"/>
    <s v="Gtl"/>
    <s v="NAmes"/>
    <s v="Norm"/>
    <s v="Norm"/>
    <x v="0"/>
    <s v="1Story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x v="0"/>
    <n v="1"/>
    <x v="1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</r>
  <r>
    <x v="920"/>
    <n v="60"/>
    <s v="RL"/>
    <n v="70"/>
    <n v="8462"/>
    <s v="Pave"/>
    <s v="NA"/>
    <s v="IR1"/>
    <s v="Lvl"/>
    <s v="AllPub"/>
    <s v="Inside"/>
    <s v="Gtl"/>
    <s v="SawyerW"/>
    <s v="Norm"/>
    <s v="Norm"/>
    <x v="0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x v="0"/>
    <n v="1"/>
    <x v="0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</r>
  <r>
    <x v="921"/>
    <n v="90"/>
    <s v="RL"/>
    <n v="67"/>
    <n v="8777"/>
    <s v="Pave"/>
    <s v="NA"/>
    <s v="Reg"/>
    <s v="Lvl"/>
    <s v="AllPub"/>
    <s v="Inside"/>
    <s v="Gtl"/>
    <s v="Edwards"/>
    <s v="Feedr"/>
    <s v="Norm"/>
    <x v="2"/>
    <s v="1.5Fin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x v="1"/>
    <n v="2"/>
    <x v="1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</r>
  <r>
    <x v="922"/>
    <n v="20"/>
    <s v="RL"/>
    <n v="65"/>
    <n v="10237"/>
    <s v="Pave"/>
    <s v="NA"/>
    <s v="Reg"/>
    <s v="Lvl"/>
    <s v="AllPub"/>
    <s v="Inside"/>
    <s v="Gtl"/>
    <s v="Gilbert"/>
    <s v="RRAn"/>
    <s v="Norm"/>
    <x v="0"/>
    <s v="1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x v="0"/>
    <n v="1"/>
    <x v="0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</r>
  <r>
    <x v="923"/>
    <n v="120"/>
    <s v="RL"/>
    <n v="50"/>
    <n v="8012"/>
    <s v="Pave"/>
    <s v="NA"/>
    <s v="Reg"/>
    <s v="Lvl"/>
    <s v="AllPub"/>
    <s v="Inside"/>
    <s v="Gtl"/>
    <s v="SawyerW"/>
    <s v="Norm"/>
    <s v="Norm"/>
    <x v="3"/>
    <s v="1Story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x v="3"/>
    <n v="1"/>
    <x v="0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</r>
  <r>
    <x v="924"/>
    <n v="20"/>
    <s v="RL"/>
    <n v="79"/>
    <n v="10240"/>
    <s v="Pave"/>
    <s v="NA"/>
    <s v="Reg"/>
    <s v="Lvl"/>
    <s v="AllPub"/>
    <s v="Inside"/>
    <s v="Gtl"/>
    <s v="NWAmes"/>
    <s v="Norm"/>
    <s v="Norm"/>
    <x v="0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x v="0"/>
    <n v="1"/>
    <x v="1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</r>
  <r>
    <x v="925"/>
    <n v="20"/>
    <s v="RL"/>
    <s v="NA"/>
    <n v="15611"/>
    <s v="Pave"/>
    <s v="NA"/>
    <s v="IR1"/>
    <s v="Lvl"/>
    <s v="AllPub"/>
    <s v="Corner"/>
    <s v="Gtl"/>
    <s v="NWAmes"/>
    <s v="Norm"/>
    <s v="Norm"/>
    <x v="0"/>
    <s v="1Story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x v="0"/>
    <n v="1"/>
    <x v="2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</r>
  <r>
    <x v="926"/>
    <n v="60"/>
    <s v="RL"/>
    <n v="93"/>
    <n v="11999"/>
    <s v="Pave"/>
    <s v="NA"/>
    <s v="Reg"/>
    <s v="Lvl"/>
    <s v="AllPub"/>
    <s v="Inside"/>
    <s v="Gtl"/>
    <s v="NridgHt"/>
    <s v="Norm"/>
    <s v="Norm"/>
    <x v="0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x v="1"/>
    <n v="1"/>
    <x v="2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</r>
  <r>
    <x v="927"/>
    <n v="60"/>
    <s v="RL"/>
    <s v="NA"/>
    <n v="9900"/>
    <s v="Pave"/>
    <s v="NA"/>
    <s v="Reg"/>
    <s v="Lvl"/>
    <s v="AllPub"/>
    <s v="Inside"/>
    <s v="Gtl"/>
    <s v="NWAmes"/>
    <s v="Feedr"/>
    <s v="Norm"/>
    <x v="0"/>
    <s v="2Story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x v="1"/>
    <n v="1"/>
    <x v="1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</r>
  <r>
    <x v="928"/>
    <n v="20"/>
    <s v="RL"/>
    <s v="NA"/>
    <n v="11838"/>
    <s v="Pave"/>
    <s v="NA"/>
    <s v="Reg"/>
    <s v="Lvl"/>
    <s v="AllPub"/>
    <s v="Inside"/>
    <s v="Gtl"/>
    <s v="CollgCr"/>
    <s v="Norm"/>
    <s v="Norm"/>
    <x v="0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x v="0"/>
    <n v="1"/>
    <x v="2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</r>
  <r>
    <x v="929"/>
    <n v="60"/>
    <s v="RL"/>
    <s v="NA"/>
    <n v="13006"/>
    <s v="Pave"/>
    <s v="NA"/>
    <s v="IR1"/>
    <s v="Lvl"/>
    <s v="AllPub"/>
    <s v="Corner"/>
    <s v="Gtl"/>
    <s v="Gilbert"/>
    <s v="Norm"/>
    <s v="Norm"/>
    <x v="0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x v="1"/>
    <n v="1"/>
    <x v="0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</r>
  <r>
    <x v="930"/>
    <n v="20"/>
    <s v="RL"/>
    <n v="73"/>
    <n v="8925"/>
    <s v="Pave"/>
    <s v="NA"/>
    <s v="IR1"/>
    <s v="HLS"/>
    <s v="AllPub"/>
    <s v="Inside"/>
    <s v="Gtl"/>
    <s v="Timber"/>
    <s v="Norm"/>
    <s v="Norm"/>
    <x v="0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x v="0"/>
    <n v="1"/>
    <x v="0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</r>
  <r>
    <x v="931"/>
    <n v="20"/>
    <s v="RL"/>
    <n v="70"/>
    <n v="9100"/>
    <s v="Pave"/>
    <s v="NA"/>
    <s v="Reg"/>
    <s v="Lvl"/>
    <s v="AllPub"/>
    <s v="Inside"/>
    <s v="Gtl"/>
    <s v="NAmes"/>
    <s v="Norm"/>
    <s v="Norm"/>
    <x v="0"/>
    <s v="1Story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x v="3"/>
    <n v="1"/>
    <x v="1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</r>
  <r>
    <x v="932"/>
    <n v="20"/>
    <s v="RL"/>
    <n v="84"/>
    <n v="11670"/>
    <s v="Pave"/>
    <s v="NA"/>
    <s v="IR1"/>
    <s v="Lvl"/>
    <s v="AllPub"/>
    <s v="Corner"/>
    <s v="Gtl"/>
    <s v="Somerst"/>
    <s v="RRNn"/>
    <s v="Norm"/>
    <x v="0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x v="0"/>
    <n v="1"/>
    <x v="2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</r>
  <r>
    <x v="933"/>
    <n v="20"/>
    <s v="RL"/>
    <n v="63"/>
    <n v="8487"/>
    <s v="Pave"/>
    <s v="NA"/>
    <s v="Reg"/>
    <s v="Lvl"/>
    <s v="AllPub"/>
    <s v="FR2"/>
    <s v="Gtl"/>
    <s v="CollgCr"/>
    <s v="Norm"/>
    <s v="Norm"/>
    <x v="0"/>
    <s v="1Story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x v="0"/>
    <n v="1"/>
    <x v="0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</r>
  <r>
    <x v="934"/>
    <n v="20"/>
    <s v="RL"/>
    <n v="313"/>
    <n v="27650"/>
    <s v="Pave"/>
    <s v="NA"/>
    <s v="IR2"/>
    <s v="HLS"/>
    <s v="AllPub"/>
    <s v="Inside"/>
    <s v="Mod"/>
    <s v="NAmes"/>
    <s v="PosA"/>
    <s v="Norm"/>
    <x v="0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x v="1"/>
    <n v="1"/>
    <x v="0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</r>
  <r>
    <x v="935"/>
    <n v="30"/>
    <s v="RL"/>
    <n v="52"/>
    <n v="5825"/>
    <s v="Pave"/>
    <s v="NA"/>
    <s v="IR1"/>
    <s v="Lvl"/>
    <s v="AllPub"/>
    <s v="Inside"/>
    <s v="Gtl"/>
    <s v="BrkSide"/>
    <s v="Norm"/>
    <s v="Norm"/>
    <x v="0"/>
    <s v="1Story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x v="2"/>
    <n v="1"/>
    <x v="1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</r>
  <r>
    <x v="936"/>
    <n v="20"/>
    <s v="RL"/>
    <n v="67"/>
    <n v="10083"/>
    <s v="Pave"/>
    <s v="NA"/>
    <s v="Reg"/>
    <s v="Lvl"/>
    <s v="AllPub"/>
    <s v="Inside"/>
    <s v="Gtl"/>
    <s v="SawyerW"/>
    <s v="Norm"/>
    <s v="Norm"/>
    <x v="0"/>
    <s v="1Story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x v="3"/>
    <n v="1"/>
    <x v="0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</r>
  <r>
    <x v="937"/>
    <n v="60"/>
    <s v="RL"/>
    <n v="75"/>
    <n v="9675"/>
    <s v="Pave"/>
    <s v="NA"/>
    <s v="Reg"/>
    <s v="Lvl"/>
    <s v="AllPub"/>
    <s v="Inside"/>
    <s v="Gtl"/>
    <s v="Somerst"/>
    <s v="Norm"/>
    <s v="Norm"/>
    <x v="0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x v="0"/>
    <n v="1"/>
    <x v="0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</r>
  <r>
    <x v="938"/>
    <n v="60"/>
    <s v="RL"/>
    <n v="73"/>
    <n v="8760"/>
    <s v="Pave"/>
    <s v="NA"/>
    <s v="Reg"/>
    <s v="Lvl"/>
    <s v="AllPub"/>
    <s v="Inside"/>
    <s v="Gtl"/>
    <s v="CollgCr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x v="0"/>
    <n v="1"/>
    <x v="0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</r>
  <r>
    <x v="939"/>
    <n v="70"/>
    <s v="RL"/>
    <s v="NA"/>
    <n v="24090"/>
    <s v="Pave"/>
    <s v="NA"/>
    <s v="Reg"/>
    <s v="Lvl"/>
    <s v="AllPub"/>
    <s v="Inside"/>
    <s v="Gtl"/>
    <s v="ClearCr"/>
    <s v="Norm"/>
    <s v="Norm"/>
    <x v="0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x v="1"/>
    <n v="1"/>
    <x v="1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</r>
  <r>
    <x v="940"/>
    <n v="90"/>
    <s v="RL"/>
    <n v="55"/>
    <n v="12640"/>
    <s v="Pave"/>
    <s v="NA"/>
    <s v="IR1"/>
    <s v="Lvl"/>
    <s v="AllPub"/>
    <s v="Inside"/>
    <s v="Gtl"/>
    <s v="Mitchel"/>
    <s v="Norm"/>
    <s v="Norm"/>
    <x v="2"/>
    <s v="1Story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x v="1"/>
    <n v="2"/>
    <x v="1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</r>
  <r>
    <x v="941"/>
    <n v="60"/>
    <s v="RL"/>
    <s v="NA"/>
    <n v="8755"/>
    <s v="Pave"/>
    <s v="NA"/>
    <s v="IR1"/>
    <s v="Lvl"/>
    <s v="AllPub"/>
    <s v="FR2"/>
    <s v="Gtl"/>
    <s v="Gilbert"/>
    <s v="RRNn"/>
    <s v="Norm"/>
    <x v="0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x v="0"/>
    <n v="1"/>
    <x v="0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</r>
  <r>
    <x v="942"/>
    <n v="90"/>
    <s v="RL"/>
    <n v="42"/>
    <n v="7711"/>
    <s v="Pave"/>
    <s v="NA"/>
    <s v="IR1"/>
    <s v="Lvl"/>
    <s v="AllPub"/>
    <s v="Inside"/>
    <s v="Gtl"/>
    <s v="Edwards"/>
    <s v="Norm"/>
    <s v="Norm"/>
    <x v="2"/>
    <s v="1Story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x v="1"/>
    <n v="2"/>
    <x v="1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</r>
  <r>
    <x v="943"/>
    <n v="90"/>
    <s v="RL"/>
    <n v="100"/>
    <n v="25000"/>
    <s v="Pave"/>
    <s v="NA"/>
    <s v="Reg"/>
    <s v="Low"/>
    <s v="AllPub"/>
    <s v="Inside"/>
    <s v="Gtl"/>
    <s v="Mitchel"/>
    <s v="Norm"/>
    <s v="Norm"/>
    <x v="2"/>
    <s v="1Story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x v="1"/>
    <n v="2"/>
    <x v="1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</r>
  <r>
    <x v="944"/>
    <n v="20"/>
    <s v="RL"/>
    <s v="NA"/>
    <n v="14375"/>
    <s v="Pave"/>
    <s v="NA"/>
    <s v="IR1"/>
    <s v="Lvl"/>
    <s v="NoSeWa"/>
    <s v="CulDSac"/>
    <s v="Gtl"/>
    <s v="Timber"/>
    <s v="Norm"/>
    <s v="Norm"/>
    <x v="0"/>
    <s v="SLvl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x v="0"/>
    <n v="1"/>
    <x v="0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</r>
  <r>
    <x v="945"/>
    <n v="50"/>
    <s v="RM"/>
    <n v="98"/>
    <n v="8820"/>
    <s v="Pave"/>
    <s v="NA"/>
    <s v="Reg"/>
    <s v="Lvl"/>
    <s v="AllPub"/>
    <s v="Corner"/>
    <s v="Gtl"/>
    <s v="OldTown"/>
    <s v="Norm"/>
    <s v="Norm"/>
    <x v="0"/>
    <s v="1.5Fin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x v="3"/>
    <n v="1"/>
    <x v="1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</r>
  <r>
    <x v="946"/>
    <n v="80"/>
    <s v="RL"/>
    <n v="70"/>
    <n v="8163"/>
    <s v="Pave"/>
    <s v="NA"/>
    <s v="Reg"/>
    <s v="Lvl"/>
    <s v="AllPub"/>
    <s v="Inside"/>
    <s v="Gtl"/>
    <s v="NAmes"/>
    <s v="Norm"/>
    <s v="Norm"/>
    <x v="0"/>
    <s v="SLvl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x v="0"/>
    <n v="1"/>
    <x v="1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</r>
  <r>
    <x v="947"/>
    <n v="20"/>
    <s v="RL"/>
    <n v="85"/>
    <n v="14536"/>
    <s v="Pave"/>
    <s v="NA"/>
    <s v="Reg"/>
    <s v="Lvl"/>
    <s v="AllPub"/>
    <s v="Inside"/>
    <s v="Gtl"/>
    <s v="Timber"/>
    <s v="Norm"/>
    <s v="Norm"/>
    <x v="0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x v="0"/>
    <n v="1"/>
    <x v="0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</r>
  <r>
    <x v="948"/>
    <n v="60"/>
    <s v="RL"/>
    <n v="65"/>
    <n v="14006"/>
    <s v="Pave"/>
    <s v="NA"/>
    <s v="IR1"/>
    <s v="Lvl"/>
    <s v="AllPub"/>
    <s v="Inside"/>
    <s v="Gtl"/>
    <s v="CollgCr"/>
    <s v="Norm"/>
    <s v="Norm"/>
    <x v="0"/>
    <s v="2Story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x v="0"/>
    <n v="1"/>
    <x v="0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</r>
  <r>
    <x v="949"/>
    <n v="20"/>
    <s v="RL"/>
    <n v="78"/>
    <n v="9360"/>
    <s v="Pave"/>
    <s v="NA"/>
    <s v="Reg"/>
    <s v="Lvl"/>
    <s v="AllPub"/>
    <s v="Inside"/>
    <s v="Gtl"/>
    <s v="NWAmes"/>
    <s v="Norm"/>
    <s v="Norm"/>
    <x v="0"/>
    <s v="1Story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x v="0"/>
    <n v="1"/>
    <x v="0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</r>
  <r>
    <x v="950"/>
    <n v="20"/>
    <s v="RL"/>
    <n v="60"/>
    <n v="7200"/>
    <s v="Pave"/>
    <s v="NA"/>
    <s v="Reg"/>
    <s v="Lvl"/>
    <s v="AllPub"/>
    <s v="Inside"/>
    <s v="Gtl"/>
    <s v="NAmes"/>
    <s v="Norm"/>
    <s v="Norm"/>
    <x v="0"/>
    <s v="1Story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x v="0"/>
    <n v="1"/>
    <x v="0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</r>
  <r>
    <x v="951"/>
    <n v="20"/>
    <s v="RH"/>
    <n v="60"/>
    <n v="7800"/>
    <s v="Pave"/>
    <s v="NA"/>
    <s v="Reg"/>
    <s v="Lvl"/>
    <s v="AllPub"/>
    <s v="Corner"/>
    <s v="Gtl"/>
    <s v="SawyerW"/>
    <s v="Norm"/>
    <s v="Norm"/>
    <x v="0"/>
    <s v="1Story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x v="0"/>
    <n v="1"/>
    <x v="1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</r>
  <r>
    <x v="952"/>
    <n v="85"/>
    <s v="RL"/>
    <n v="60"/>
    <n v="7200"/>
    <s v="Pave"/>
    <s v="NA"/>
    <s v="Reg"/>
    <s v="Lvl"/>
    <s v="AllPub"/>
    <s v="Inside"/>
    <s v="Gtl"/>
    <s v="CollgCr"/>
    <s v="Norm"/>
    <s v="Norm"/>
    <x v="0"/>
    <s v="SFoyer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x v="3"/>
    <n v="1"/>
    <x v="1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</r>
  <r>
    <x v="953"/>
    <n v="60"/>
    <s v="RL"/>
    <s v="NA"/>
    <n v="11075"/>
    <s v="Pave"/>
    <s v="NA"/>
    <s v="IR1"/>
    <s v="Lvl"/>
    <s v="AllPub"/>
    <s v="Inside"/>
    <s v="Mod"/>
    <s v="Mitchel"/>
    <s v="Norm"/>
    <s v="Norm"/>
    <x v="0"/>
    <s v="2Story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x v="1"/>
    <n v="1"/>
    <x v="1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</r>
  <r>
    <x v="954"/>
    <n v="90"/>
    <s v="RL"/>
    <n v="35"/>
    <n v="9400"/>
    <s v="Pave"/>
    <s v="NA"/>
    <s v="IR1"/>
    <s v="Lvl"/>
    <s v="AllPub"/>
    <s v="CulDSac"/>
    <s v="Gtl"/>
    <s v="Edwards"/>
    <s v="Norm"/>
    <s v="Norm"/>
    <x v="2"/>
    <s v="SFoyer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x v="1"/>
    <n v="0"/>
    <x v="1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</r>
  <r>
    <x v="955"/>
    <n v="90"/>
    <s v="RH"/>
    <n v="82"/>
    <n v="7136"/>
    <s v="Pave"/>
    <s v="NA"/>
    <s v="IR1"/>
    <s v="HLS"/>
    <s v="AllPub"/>
    <s v="Inside"/>
    <s v="Gtl"/>
    <s v="Crawfor"/>
    <s v="Norm"/>
    <s v="Norm"/>
    <x v="2"/>
    <s v="2Story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x v="1"/>
    <n v="2"/>
    <x v="1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x v="956"/>
    <n v="160"/>
    <s v="RM"/>
    <n v="24"/>
    <n v="1300"/>
    <s v="Pave"/>
    <s v="NA"/>
    <s v="Reg"/>
    <s v="Lvl"/>
    <s v="AllPub"/>
    <s v="Inside"/>
    <s v="Gtl"/>
    <s v="Blueste"/>
    <s v="Norm"/>
    <s v="Norm"/>
    <x v="3"/>
    <s v="2Story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x v="3"/>
    <n v="1"/>
    <x v="1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</r>
  <r>
    <x v="957"/>
    <n v="20"/>
    <s v="RL"/>
    <n v="70"/>
    <n v="7420"/>
    <s v="Pave"/>
    <s v="NA"/>
    <s v="Reg"/>
    <s v="Lvl"/>
    <s v="AllPub"/>
    <s v="Inside"/>
    <s v="Gtl"/>
    <s v="Sawyer"/>
    <s v="Norm"/>
    <s v="Norm"/>
    <x v="0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x v="0"/>
    <n v="1"/>
    <x v="1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</r>
  <r>
    <x v="958"/>
    <n v="20"/>
    <s v="RL"/>
    <n v="65"/>
    <n v="8450"/>
    <s v="Pave"/>
    <s v="NA"/>
    <s v="Reg"/>
    <s v="Lvl"/>
    <s v="AllPub"/>
    <s v="Inside"/>
    <s v="Gtl"/>
    <s v="CollgCr"/>
    <s v="Norm"/>
    <s v="Norm"/>
    <x v="0"/>
    <s v="1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x v="0"/>
    <n v="1"/>
    <x v="0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</r>
  <r>
    <x v="959"/>
    <n v="160"/>
    <s v="FV"/>
    <n v="24"/>
    <n v="2572"/>
    <s v="Pave"/>
    <s v="NA"/>
    <s v="Reg"/>
    <s v="Lvl"/>
    <s v="AllPub"/>
    <s v="FR2"/>
    <s v="Gtl"/>
    <s v="Somerst"/>
    <s v="Norm"/>
    <s v="Norm"/>
    <x v="4"/>
    <s v="2Story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x v="0"/>
    <n v="1"/>
    <x v="0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</r>
  <r>
    <x v="960"/>
    <n v="20"/>
    <s v="RL"/>
    <n v="50"/>
    <n v="7207"/>
    <s v="Pave"/>
    <s v="NA"/>
    <s v="IR1"/>
    <s v="Lvl"/>
    <s v="AllPub"/>
    <s v="Inside"/>
    <s v="Gtl"/>
    <s v="BrkSide"/>
    <s v="Norm"/>
    <s v="Norm"/>
    <x v="0"/>
    <s v="1Story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x v="3"/>
    <n v="1"/>
    <x v="1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</r>
  <r>
    <x v="961"/>
    <n v="60"/>
    <s v="RL"/>
    <s v="NA"/>
    <n v="12227"/>
    <s v="Pave"/>
    <s v="NA"/>
    <s v="IR1"/>
    <s v="Lvl"/>
    <s v="AllPub"/>
    <s v="Corner"/>
    <s v="Gtl"/>
    <s v="NWAmes"/>
    <s v="PosN"/>
    <s v="Norm"/>
    <x v="0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x v="1"/>
    <n v="1"/>
    <x v="1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</r>
  <r>
    <x v="962"/>
    <n v="160"/>
    <s v="RL"/>
    <n v="24"/>
    <n v="2308"/>
    <s v="Pave"/>
    <s v="NA"/>
    <s v="Reg"/>
    <s v="Lvl"/>
    <s v="AllPub"/>
    <s v="Corner"/>
    <s v="Gtl"/>
    <s v="NPkVill"/>
    <s v="Norm"/>
    <s v="Norm"/>
    <x v="3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x v="0"/>
    <n v="1"/>
    <x v="0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</r>
  <r>
    <x v="963"/>
    <n v="20"/>
    <s v="RL"/>
    <n v="122"/>
    <n v="11923"/>
    <s v="Pave"/>
    <s v="NA"/>
    <s v="IR1"/>
    <s v="Lvl"/>
    <s v="AllPub"/>
    <s v="Corner"/>
    <s v="Gtl"/>
    <s v="CollgCr"/>
    <s v="Norm"/>
    <s v="Norm"/>
    <x v="0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x v="3"/>
    <n v="1"/>
    <x v="2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</r>
  <r>
    <x v="964"/>
    <n v="60"/>
    <s v="RL"/>
    <n v="80"/>
    <n v="11316"/>
    <s v="Pave"/>
    <s v="NA"/>
    <s v="Reg"/>
    <s v="Lvl"/>
    <s v="AllPub"/>
    <s v="Corner"/>
    <s v="Gtl"/>
    <s v="Timber"/>
    <s v="Norm"/>
    <s v="Norm"/>
    <x v="0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x v="1"/>
    <n v="1"/>
    <x v="0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</r>
  <r>
    <x v="965"/>
    <n v="60"/>
    <s v="RL"/>
    <n v="65"/>
    <n v="10237"/>
    <s v="Pave"/>
    <s v="NA"/>
    <s v="Reg"/>
    <s v="Lvl"/>
    <s v="AllPub"/>
    <s v="Inside"/>
    <s v="Gtl"/>
    <s v="Gilbert"/>
    <s v="RRAn"/>
    <s v="Norm"/>
    <x v="0"/>
    <s v="2Story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x v="0"/>
    <n v="1"/>
    <x v="0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</r>
  <r>
    <x v="966"/>
    <n v="50"/>
    <s v="RL"/>
    <n v="130"/>
    <n v="9600"/>
    <s v="Pave"/>
    <s v="NA"/>
    <s v="IR1"/>
    <s v="HLS"/>
    <s v="AllPub"/>
    <s v="Inside"/>
    <s v="Gtl"/>
    <s v="Crawfor"/>
    <s v="Norm"/>
    <s v="Norm"/>
    <x v="0"/>
    <s v="1.5Fin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x v="3"/>
    <n v="1"/>
    <x v="1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</r>
  <r>
    <x v="967"/>
    <n v="20"/>
    <s v="RL"/>
    <s v="NA"/>
    <n v="7390"/>
    <s v="Pave"/>
    <s v="NA"/>
    <s v="IR1"/>
    <s v="Lvl"/>
    <s v="AllPub"/>
    <s v="Inside"/>
    <s v="Gtl"/>
    <s v="NAmes"/>
    <s v="Norm"/>
    <s v="Norm"/>
    <x v="0"/>
    <s v="1Story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x v="0"/>
    <n v="1"/>
    <x v="1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</r>
  <r>
    <x v="968"/>
    <n v="50"/>
    <s v="RM"/>
    <n v="50"/>
    <n v="5925"/>
    <s v="Pave"/>
    <s v="NA"/>
    <s v="Reg"/>
    <s v="Lvl"/>
    <s v="AllPub"/>
    <s v="Inside"/>
    <s v="Gtl"/>
    <s v="OldTown"/>
    <s v="Norm"/>
    <s v="Norm"/>
    <x v="0"/>
    <s v="1.5Fin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x v="3"/>
    <n v="1"/>
    <x v="1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</r>
  <r>
    <x v="969"/>
    <n v="190"/>
    <s v="RL"/>
    <n v="75"/>
    <n v="10382"/>
    <s v="Pave"/>
    <s v="NA"/>
    <s v="Reg"/>
    <s v="Lvl"/>
    <s v="AllPub"/>
    <s v="Inside"/>
    <s v="Gtl"/>
    <s v="NAmes"/>
    <s v="Norm"/>
    <s v="Norm"/>
    <x v="1"/>
    <s v="SLvl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x v="3"/>
    <n v="1"/>
    <x v="1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</r>
  <r>
    <x v="970"/>
    <n v="50"/>
    <s v="RL"/>
    <n v="60"/>
    <n v="10800"/>
    <s v="Pave"/>
    <s v="NA"/>
    <s v="Reg"/>
    <s v="Lvl"/>
    <s v="AllPub"/>
    <s v="Inside"/>
    <s v="Gtl"/>
    <s v="NAmes"/>
    <s v="Norm"/>
    <s v="Norm"/>
    <x v="0"/>
    <s v="1.5Fin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x v="1"/>
    <n v="1"/>
    <x v="1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</r>
  <r>
    <x v="971"/>
    <n v="160"/>
    <s v="RL"/>
    <n v="36"/>
    <n v="2268"/>
    <s v="Pave"/>
    <s v="NA"/>
    <s v="Reg"/>
    <s v="Lvl"/>
    <s v="AllPub"/>
    <s v="Inside"/>
    <s v="Gtl"/>
    <s v="NridgHt"/>
    <s v="Norm"/>
    <s v="Norm"/>
    <x v="4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x v="3"/>
    <n v="1"/>
    <x v="0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</r>
  <r>
    <x v="972"/>
    <n v="120"/>
    <s v="RL"/>
    <n v="55"/>
    <n v="7892"/>
    <s v="Pave"/>
    <s v="NA"/>
    <s v="Reg"/>
    <s v="Lvl"/>
    <s v="AllPub"/>
    <s v="Inside"/>
    <s v="Gtl"/>
    <s v="SawyerW"/>
    <s v="Norm"/>
    <s v="Norm"/>
    <x v="3"/>
    <s v="1Story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x v="3"/>
    <n v="1"/>
    <x v="1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</r>
  <r>
    <x v="973"/>
    <n v="20"/>
    <s v="FV"/>
    <n v="95"/>
    <n v="11639"/>
    <s v="Pave"/>
    <s v="NA"/>
    <s v="Reg"/>
    <s v="Lvl"/>
    <s v="AllPub"/>
    <s v="Corner"/>
    <s v="Gtl"/>
    <s v="Somerst"/>
    <s v="Norm"/>
    <s v="Norm"/>
    <x v="0"/>
    <s v="1Story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x v="0"/>
    <n v="1"/>
    <x v="0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</r>
  <r>
    <x v="974"/>
    <n v="70"/>
    <s v="RL"/>
    <n v="60"/>
    <n v="11414"/>
    <s v="Pave"/>
    <s v="NA"/>
    <s v="IR1"/>
    <s v="Lvl"/>
    <s v="AllPub"/>
    <s v="Corner"/>
    <s v="Gtl"/>
    <s v="BrkSide"/>
    <s v="RRAn"/>
    <s v="Feedr"/>
    <x v="0"/>
    <s v="2Story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x v="0"/>
    <n v="1"/>
    <x v="0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</r>
  <r>
    <x v="975"/>
    <n v="160"/>
    <s v="FV"/>
    <s v="NA"/>
    <n v="2651"/>
    <s v="Pave"/>
    <s v="NA"/>
    <s v="Reg"/>
    <s v="Lvl"/>
    <s v="AllPub"/>
    <s v="FR2"/>
    <s v="Gtl"/>
    <s v="Somerst"/>
    <s v="Norm"/>
    <s v="Norm"/>
    <x v="4"/>
    <s v="2Story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x v="0"/>
    <n v="1"/>
    <x v="0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</r>
  <r>
    <x v="976"/>
    <n v="30"/>
    <s v="RL"/>
    <n v="51"/>
    <n v="5900"/>
    <s v="Pave"/>
    <s v="NA"/>
    <s v="IR1"/>
    <s v="Bnk"/>
    <s v="AllPub"/>
    <s v="Inside"/>
    <s v="Gtl"/>
    <s v="BrkSide"/>
    <s v="Norm"/>
    <s v="Norm"/>
    <x v="0"/>
    <s v="1Story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x v="3"/>
    <n v="1"/>
    <x v="3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</r>
  <r>
    <x v="977"/>
    <n v="120"/>
    <s v="FV"/>
    <n v="35"/>
    <n v="4274"/>
    <s v="Pave"/>
    <s v="Pave"/>
    <s v="IR1"/>
    <s v="Lvl"/>
    <s v="AllPub"/>
    <s v="Inside"/>
    <s v="Gtl"/>
    <s v="Somerst"/>
    <s v="Norm"/>
    <s v="Norm"/>
    <x v="3"/>
    <s v="1Story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x v="2"/>
    <n v="1"/>
    <x v="0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</r>
  <r>
    <x v="978"/>
    <n v="20"/>
    <s v="RL"/>
    <n v="68"/>
    <n v="9450"/>
    <s v="Pave"/>
    <s v="NA"/>
    <s v="Reg"/>
    <s v="Bnk"/>
    <s v="AllPub"/>
    <s v="Inside"/>
    <s v="Mod"/>
    <s v="Edwards"/>
    <s v="Norm"/>
    <s v="Norm"/>
    <x v="0"/>
    <s v="1Story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x v="0"/>
    <n v="1"/>
    <x v="1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</r>
  <r>
    <x v="979"/>
    <n v="20"/>
    <s v="RL"/>
    <n v="80"/>
    <n v="8816"/>
    <s v="Pave"/>
    <s v="NA"/>
    <s v="Reg"/>
    <s v="Lvl"/>
    <s v="AllPub"/>
    <s v="Corner"/>
    <s v="Gtl"/>
    <s v="Sawyer"/>
    <s v="Feedr"/>
    <s v="Norm"/>
    <x v="0"/>
    <s v="1Story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x v="0"/>
    <n v="1"/>
    <x v="1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</r>
  <r>
    <x v="980"/>
    <n v="85"/>
    <s v="RL"/>
    <s v="NA"/>
    <n v="12122"/>
    <s v="Pave"/>
    <s v="NA"/>
    <s v="IR1"/>
    <s v="Lvl"/>
    <s v="AllPub"/>
    <s v="Corner"/>
    <s v="Gtl"/>
    <s v="NAmes"/>
    <s v="Norm"/>
    <s v="Norm"/>
    <x v="0"/>
    <s v="SFoyer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x v="0"/>
    <n v="1"/>
    <x v="2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</r>
  <r>
    <x v="981"/>
    <n v="60"/>
    <s v="RL"/>
    <n v="98"/>
    <n v="12203"/>
    <s v="Pave"/>
    <s v="NA"/>
    <s v="IR1"/>
    <s v="Lvl"/>
    <s v="AllPub"/>
    <s v="Corner"/>
    <s v="Gtl"/>
    <s v="NoRidge"/>
    <s v="Norm"/>
    <s v="Norm"/>
    <x v="0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x v="1"/>
    <n v="1"/>
    <x v="0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</r>
  <r>
    <x v="982"/>
    <n v="20"/>
    <s v="RL"/>
    <n v="43"/>
    <n v="3182"/>
    <s v="Pave"/>
    <s v="NA"/>
    <s v="Reg"/>
    <s v="Lvl"/>
    <s v="AllPub"/>
    <s v="Inside"/>
    <s v="Gtl"/>
    <s v="Blmngtn"/>
    <s v="Norm"/>
    <s v="Norm"/>
    <x v="0"/>
    <s v="1Story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x v="3"/>
    <n v="1"/>
    <x v="0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</r>
  <r>
    <x v="983"/>
    <n v="60"/>
    <s v="RL"/>
    <s v="NA"/>
    <n v="11250"/>
    <s v="Pave"/>
    <s v="NA"/>
    <s v="Reg"/>
    <s v="Lvl"/>
    <s v="AllPub"/>
    <s v="Corner"/>
    <s v="Gtl"/>
    <s v="CollgCr"/>
    <s v="Norm"/>
    <s v="Norm"/>
    <x v="0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x v="1"/>
    <n v="1"/>
    <x v="0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</r>
  <r>
    <x v="984"/>
    <n v="90"/>
    <s v="RL"/>
    <n v="75"/>
    <n v="10125"/>
    <s v="Pave"/>
    <s v="NA"/>
    <s v="Reg"/>
    <s v="Lvl"/>
    <s v="AllPub"/>
    <s v="Inside"/>
    <s v="Gtl"/>
    <s v="Mitchel"/>
    <s v="Norm"/>
    <s v="Norm"/>
    <x v="2"/>
    <s v="1.5Fin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x v="1"/>
    <n v="2"/>
    <x v="0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</r>
  <r>
    <x v="985"/>
    <n v="190"/>
    <s v="RL"/>
    <n v="68"/>
    <n v="10880"/>
    <s v="Pave"/>
    <s v="NA"/>
    <s v="Reg"/>
    <s v="Lvl"/>
    <s v="AllPub"/>
    <s v="Inside"/>
    <s v="Gtl"/>
    <s v="Edwards"/>
    <s v="Norm"/>
    <s v="Norm"/>
    <x v="1"/>
    <s v="1Story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x v="0"/>
    <n v="1"/>
    <x v="1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</r>
  <r>
    <x v="986"/>
    <n v="50"/>
    <s v="RM"/>
    <n v="59"/>
    <n v="5310"/>
    <s v="Pave"/>
    <s v="NA"/>
    <s v="Reg"/>
    <s v="Lvl"/>
    <s v="AllPub"/>
    <s v="Corner"/>
    <s v="Gtl"/>
    <s v="OldTown"/>
    <s v="Feedr"/>
    <s v="Norm"/>
    <x v="0"/>
    <s v="1.5Fin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x v="3"/>
    <n v="1"/>
    <x v="0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</r>
  <r>
    <x v="987"/>
    <n v="20"/>
    <s v="RL"/>
    <n v="83"/>
    <n v="10159"/>
    <s v="Pave"/>
    <s v="NA"/>
    <s v="IR1"/>
    <s v="Lvl"/>
    <s v="AllPub"/>
    <s v="Inside"/>
    <s v="Gtl"/>
    <s v="NridgHt"/>
    <s v="Norm"/>
    <s v="Norm"/>
    <x v="0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x v="0"/>
    <n v="1"/>
    <x v="2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</r>
  <r>
    <x v="988"/>
    <n v="60"/>
    <s v="RL"/>
    <s v="NA"/>
    <n v="12046"/>
    <s v="Pave"/>
    <s v="NA"/>
    <s v="IR1"/>
    <s v="Lvl"/>
    <s v="AllPub"/>
    <s v="Inside"/>
    <s v="Gtl"/>
    <s v="NWAmes"/>
    <s v="Norm"/>
    <s v="Norm"/>
    <x v="0"/>
    <s v="2Story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x v="1"/>
    <n v="1"/>
    <x v="0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</r>
  <r>
    <x v="989"/>
    <n v="60"/>
    <s v="FV"/>
    <n v="65"/>
    <n v="8125"/>
    <s v="Pave"/>
    <s v="NA"/>
    <s v="Reg"/>
    <s v="Lvl"/>
    <s v="AllPub"/>
    <s v="Inside"/>
    <s v="Gtl"/>
    <s v="Somerst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x v="0"/>
    <n v="1"/>
    <x v="0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</r>
  <r>
    <x v="990"/>
    <n v="60"/>
    <s v="RL"/>
    <n v="82"/>
    <n v="9452"/>
    <s v="Pave"/>
    <s v="NA"/>
    <s v="Reg"/>
    <s v="Lvl"/>
    <s v="AllPub"/>
    <s v="Inside"/>
    <s v="Gtl"/>
    <s v="NoRidge"/>
    <s v="Norm"/>
    <s v="Norm"/>
    <x v="0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x v="0"/>
    <n v="1"/>
    <x v="0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</r>
  <r>
    <x v="991"/>
    <n v="70"/>
    <s v="RM"/>
    <n v="121"/>
    <n v="17671"/>
    <s v="Pave"/>
    <s v="Grvl"/>
    <s v="Reg"/>
    <s v="Lvl"/>
    <s v="AllPub"/>
    <s v="Corner"/>
    <s v="Gtl"/>
    <s v="OldTown"/>
    <s v="Artery"/>
    <s v="Norm"/>
    <x v="0"/>
    <s v="2Story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x v="1"/>
    <n v="1"/>
    <x v="0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</r>
  <r>
    <x v="992"/>
    <n v="60"/>
    <s v="RL"/>
    <n v="80"/>
    <n v="9760"/>
    <s v="Pave"/>
    <s v="NA"/>
    <s v="Reg"/>
    <s v="Lvl"/>
    <s v="AllPub"/>
    <s v="Inside"/>
    <s v="Mod"/>
    <s v="NAmes"/>
    <s v="Norm"/>
    <s v="Norm"/>
    <x v="0"/>
    <s v="2Story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x v="0"/>
    <n v="1"/>
    <x v="0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</r>
  <r>
    <x v="993"/>
    <n v="60"/>
    <s v="RL"/>
    <n v="68"/>
    <n v="8846"/>
    <s v="Pave"/>
    <s v="NA"/>
    <s v="Reg"/>
    <s v="Lvl"/>
    <s v="AllPub"/>
    <s v="Inside"/>
    <s v="Gtl"/>
    <s v="CollgCr"/>
    <s v="Norm"/>
    <s v="Norm"/>
    <x v="0"/>
    <s v="2Story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x v="0"/>
    <n v="1"/>
    <x v="0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</r>
  <r>
    <x v="994"/>
    <n v="20"/>
    <s v="RL"/>
    <n v="96"/>
    <n v="12456"/>
    <s v="Pave"/>
    <s v="NA"/>
    <s v="Reg"/>
    <s v="Lvl"/>
    <s v="AllPub"/>
    <s v="FR2"/>
    <s v="Gtl"/>
    <s v="NridgHt"/>
    <s v="Norm"/>
    <s v="Norm"/>
    <x v="0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x v="0"/>
    <n v="1"/>
    <x v="2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</r>
  <r>
    <x v="995"/>
    <n v="50"/>
    <s v="RL"/>
    <n v="51"/>
    <n v="4712"/>
    <s v="Pave"/>
    <s v="NA"/>
    <s v="IR1"/>
    <s v="Lvl"/>
    <s v="AllPub"/>
    <s v="Inside"/>
    <s v="Mod"/>
    <s v="BrkSide"/>
    <s v="Feedr"/>
    <s v="Norm"/>
    <x v="0"/>
    <s v="1.5Fin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x v="0"/>
    <n v="1"/>
    <x v="1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</r>
  <r>
    <x v="996"/>
    <n v="20"/>
    <s v="RL"/>
    <s v="NA"/>
    <n v="10659"/>
    <s v="Pave"/>
    <s v="NA"/>
    <s v="IR1"/>
    <s v="Lvl"/>
    <s v="AllPub"/>
    <s v="Inside"/>
    <s v="Gtl"/>
    <s v="NAmes"/>
    <s v="Norm"/>
    <s v="Norm"/>
    <x v="0"/>
    <s v="1Story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x v="0"/>
    <n v="1"/>
    <x v="1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</r>
  <r>
    <x v="997"/>
    <n v="20"/>
    <s v="RL"/>
    <s v="NA"/>
    <n v="11717"/>
    <s v="Pave"/>
    <s v="NA"/>
    <s v="IR1"/>
    <s v="Lvl"/>
    <s v="AllPub"/>
    <s v="Inside"/>
    <s v="Gtl"/>
    <s v="NWAmes"/>
    <s v="PosA"/>
    <s v="Norm"/>
    <x v="0"/>
    <s v="1Story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x v="3"/>
    <n v="1"/>
    <x v="1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</r>
  <r>
    <x v="998"/>
    <n v="30"/>
    <s v="RM"/>
    <n v="60"/>
    <n v="9786"/>
    <s v="Pave"/>
    <s v="NA"/>
    <s v="Reg"/>
    <s v="Lvl"/>
    <s v="AllPub"/>
    <s v="Inside"/>
    <s v="Gtl"/>
    <s v="IDOTRR"/>
    <s v="Norm"/>
    <s v="Norm"/>
    <x v="0"/>
    <s v="1Story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x v="0"/>
    <n v="1"/>
    <x v="1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</r>
  <r>
    <x v="999"/>
    <n v="20"/>
    <s v="RL"/>
    <n v="64"/>
    <n v="6762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x v="3"/>
    <n v="1"/>
    <x v="0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</r>
  <r>
    <x v="1000"/>
    <n v="20"/>
    <s v="RL"/>
    <n v="74"/>
    <n v="10206"/>
    <s v="Pave"/>
    <s v="NA"/>
    <s v="Reg"/>
    <s v="Lvl"/>
    <s v="AllPub"/>
    <s v="Corner"/>
    <s v="Gtl"/>
    <s v="Edwards"/>
    <s v="Norm"/>
    <s v="Norm"/>
    <x v="0"/>
    <s v="1Story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x v="3"/>
    <n v="1"/>
    <x v="3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</r>
  <r>
    <x v="1001"/>
    <n v="30"/>
    <s v="RL"/>
    <n v="60"/>
    <n v="5400"/>
    <s v="Pave"/>
    <s v="NA"/>
    <s v="Reg"/>
    <s v="Lvl"/>
    <s v="AllPub"/>
    <s v="Corner"/>
    <s v="Gtl"/>
    <s v="OldTown"/>
    <s v="Norm"/>
    <s v="Norm"/>
    <x v="0"/>
    <s v="1Story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x v="3"/>
    <n v="1"/>
    <x v="2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</r>
  <r>
    <x v="1002"/>
    <n v="20"/>
    <s v="RL"/>
    <n v="75"/>
    <n v="11957"/>
    <s v="Pave"/>
    <s v="NA"/>
    <s v="IR1"/>
    <s v="Lvl"/>
    <s v="AllPub"/>
    <s v="Inside"/>
    <s v="Gtl"/>
    <s v="Somerst"/>
    <s v="RRAn"/>
    <s v="Norm"/>
    <x v="0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x v="0"/>
    <n v="1"/>
    <x v="0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</r>
  <r>
    <x v="1003"/>
    <n v="90"/>
    <s v="RL"/>
    <s v="NA"/>
    <n v="11500"/>
    <s v="Pave"/>
    <s v="NA"/>
    <s v="IR1"/>
    <s v="Lvl"/>
    <s v="AllPub"/>
    <s v="Corner"/>
    <s v="Gtl"/>
    <s v="NWAmes"/>
    <s v="Feedr"/>
    <s v="RRAn"/>
    <x v="2"/>
    <s v="1Story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x v="1"/>
    <n v="2"/>
    <x v="1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</r>
  <r>
    <x v="1004"/>
    <n v="120"/>
    <s v="RL"/>
    <n v="43"/>
    <n v="3182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x v="2"/>
    <n v="1"/>
    <x v="0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</r>
  <r>
    <x v="1005"/>
    <n v="80"/>
    <s v="RL"/>
    <n v="65"/>
    <n v="8385"/>
    <s v="Pave"/>
    <s v="NA"/>
    <s v="Reg"/>
    <s v="Lvl"/>
    <s v="AllPub"/>
    <s v="Inside"/>
    <s v="Gtl"/>
    <s v="CollgCr"/>
    <s v="Norm"/>
    <s v="Norm"/>
    <x v="0"/>
    <s v="SLvl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x v="0"/>
    <n v="1"/>
    <x v="1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</r>
  <r>
    <x v="1006"/>
    <n v="20"/>
    <s v="RL"/>
    <s v="NA"/>
    <n v="12155"/>
    <s v="Pave"/>
    <s v="NA"/>
    <s v="IR3"/>
    <s v="Lvl"/>
    <s v="AllPub"/>
    <s v="Inside"/>
    <s v="Gtl"/>
    <s v="NAmes"/>
    <s v="PosN"/>
    <s v="Norm"/>
    <x v="0"/>
    <s v="1Story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x v="0"/>
    <n v="1"/>
    <x v="1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</r>
  <r>
    <x v="1007"/>
    <n v="160"/>
    <s v="RM"/>
    <n v="21"/>
    <n v="2217"/>
    <s v="Pave"/>
    <s v="NA"/>
    <s v="Reg"/>
    <s v="Lvl"/>
    <s v="AllPub"/>
    <s v="Inside"/>
    <s v="Gtl"/>
    <s v="MeadowV"/>
    <s v="Norm"/>
    <s v="Norm"/>
    <x v="3"/>
    <s v="2Story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x v="0"/>
    <n v="1"/>
    <x v="1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</r>
  <r>
    <x v="1008"/>
    <n v="20"/>
    <s v="RL"/>
    <n v="43"/>
    <n v="12118"/>
    <s v="Pave"/>
    <s v="NA"/>
    <s v="IR1"/>
    <s v="Lvl"/>
    <s v="AllPub"/>
    <s v="CulDSac"/>
    <s v="Gtl"/>
    <s v="Mitchel"/>
    <s v="Norm"/>
    <s v="Norm"/>
    <x v="0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x v="0"/>
    <n v="1"/>
    <x v="0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</r>
  <r>
    <x v="1009"/>
    <n v="50"/>
    <s v="RL"/>
    <n v="60"/>
    <n v="6000"/>
    <s v="Pave"/>
    <s v="NA"/>
    <s v="Reg"/>
    <s v="Lvl"/>
    <s v="AllPub"/>
    <s v="Inside"/>
    <s v="Gtl"/>
    <s v="SWISU"/>
    <s v="Norm"/>
    <s v="Norm"/>
    <x v="0"/>
    <s v="1.5Fin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x v="1"/>
    <n v="1"/>
    <x v="1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</r>
  <r>
    <x v="1010"/>
    <n v="50"/>
    <s v="RL"/>
    <n v="115"/>
    <n v="21286"/>
    <s v="Pave"/>
    <s v="NA"/>
    <s v="Reg"/>
    <s v="Lvl"/>
    <s v="AllPub"/>
    <s v="Inside"/>
    <s v="Gtl"/>
    <s v="Sawyer"/>
    <s v="Norm"/>
    <s v="Norm"/>
    <x v="0"/>
    <s v="1.5Fin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x v="1"/>
    <n v="1"/>
    <x v="1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</r>
  <r>
    <x v="1011"/>
    <n v="90"/>
    <s v="RL"/>
    <n v="75"/>
    <n v="9825"/>
    <s v="Pave"/>
    <s v="NA"/>
    <s v="Reg"/>
    <s v="Lvl"/>
    <s v="AllPub"/>
    <s v="Inside"/>
    <s v="Gtl"/>
    <s v="Edwards"/>
    <s v="Norm"/>
    <s v="Norm"/>
    <x v="2"/>
    <s v="1Story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x v="1"/>
    <n v="2"/>
    <x v="1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</r>
  <r>
    <x v="1012"/>
    <n v="70"/>
    <s v="RL"/>
    <n v="55"/>
    <n v="10592"/>
    <s v="Pave"/>
    <s v="NA"/>
    <s v="Reg"/>
    <s v="Lvl"/>
    <s v="AllPub"/>
    <s v="Inside"/>
    <s v="Gtl"/>
    <s v="Crawfor"/>
    <s v="Norm"/>
    <s v="Norm"/>
    <x v="0"/>
    <s v="2Story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x v="0"/>
    <n v="1"/>
    <x v="0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</r>
  <r>
    <x v="1013"/>
    <n v="30"/>
    <s v="RM"/>
    <n v="60"/>
    <n v="7200"/>
    <s v="Pave"/>
    <s v="NA"/>
    <s v="Reg"/>
    <s v="Lvl"/>
    <s v="AllPub"/>
    <s v="Inside"/>
    <s v="Gtl"/>
    <s v="OldTown"/>
    <s v="Norm"/>
    <s v="Norm"/>
    <x v="0"/>
    <s v="1Story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x v="3"/>
    <n v="1"/>
    <x v="1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</r>
  <r>
    <x v="1014"/>
    <n v="20"/>
    <s v="RL"/>
    <n v="60"/>
    <n v="11664"/>
    <s v="Pave"/>
    <s v="NA"/>
    <s v="Reg"/>
    <s v="Lvl"/>
    <s v="AllPub"/>
    <s v="Inside"/>
    <s v="Gtl"/>
    <s v="NAmes"/>
    <s v="Artery"/>
    <s v="Norm"/>
    <x v="0"/>
    <s v="1Story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x v="3"/>
    <n v="1"/>
    <x v="1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</r>
  <r>
    <x v="1015"/>
    <n v="60"/>
    <s v="RL"/>
    <n v="70"/>
    <n v="8400"/>
    <s v="Pave"/>
    <s v="NA"/>
    <s v="Reg"/>
    <s v="Lvl"/>
    <s v="AllPub"/>
    <s v="Inside"/>
    <s v="Gtl"/>
    <s v="NWAmes"/>
    <s v="Norm"/>
    <s v="Norm"/>
    <x v="0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x v="0"/>
    <n v="1"/>
    <x v="0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</r>
  <r>
    <x v="1016"/>
    <n v="20"/>
    <s v="RL"/>
    <n v="73"/>
    <n v="11883"/>
    <s v="Pave"/>
    <s v="NA"/>
    <s v="Reg"/>
    <s v="Lvl"/>
    <s v="AllPub"/>
    <s v="Inside"/>
    <s v="Gtl"/>
    <s v="CollgCr"/>
    <s v="Norm"/>
    <s v="Norm"/>
    <x v="0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x v="0"/>
    <n v="1"/>
    <x v="0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</r>
  <r>
    <x v="1017"/>
    <n v="120"/>
    <s v="RL"/>
    <s v="NA"/>
    <n v="5814"/>
    <s v="Pave"/>
    <s v="NA"/>
    <s v="IR1"/>
    <s v="Lvl"/>
    <s v="AllPub"/>
    <s v="CulDSac"/>
    <s v="Gtl"/>
    <s v="StoneBr"/>
    <s v="Norm"/>
    <s v="Norm"/>
    <x v="3"/>
    <s v="1Story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x v="2"/>
    <n v="1"/>
    <x v="0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</r>
  <r>
    <x v="1018"/>
    <n v="80"/>
    <s v="RL"/>
    <s v="NA"/>
    <n v="10784"/>
    <s v="Pave"/>
    <s v="NA"/>
    <s v="IR1"/>
    <s v="Lvl"/>
    <s v="AllPub"/>
    <s v="FR2"/>
    <s v="Gtl"/>
    <s v="Gilbert"/>
    <s v="Norm"/>
    <s v="Norm"/>
    <x v="0"/>
    <s v="SLvl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x v="0"/>
    <n v="1"/>
    <x v="0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</r>
  <r>
    <x v="1019"/>
    <n v="120"/>
    <s v="RL"/>
    <n v="43"/>
    <n v="3013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x v="3"/>
    <n v="1"/>
    <x v="0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</r>
  <r>
    <x v="1020"/>
    <n v="20"/>
    <s v="RL"/>
    <n v="60"/>
    <n v="7024"/>
    <s v="Pave"/>
    <s v="NA"/>
    <s v="Reg"/>
    <s v="Lvl"/>
    <s v="AllPub"/>
    <s v="Inside"/>
    <s v="Gtl"/>
    <s v="Edwards"/>
    <s v="Norm"/>
    <s v="Norm"/>
    <x v="0"/>
    <s v="1Story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x v="3"/>
    <n v="1"/>
    <x v="0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</r>
  <r>
    <x v="1021"/>
    <n v="20"/>
    <s v="RL"/>
    <n v="64"/>
    <n v="7406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x v="3"/>
    <n v="1"/>
    <x v="0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</r>
  <r>
    <x v="1022"/>
    <n v="50"/>
    <s v="RM"/>
    <n v="52"/>
    <n v="9439"/>
    <s v="Pave"/>
    <s v="NA"/>
    <s v="Reg"/>
    <s v="Lvl"/>
    <s v="AllPub"/>
    <s v="Inside"/>
    <s v="Gtl"/>
    <s v="OldTown"/>
    <s v="Norm"/>
    <s v="Norm"/>
    <x v="0"/>
    <s v="1.5Fin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x v="3"/>
    <n v="1"/>
    <x v="1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</r>
  <r>
    <x v="1023"/>
    <n v="120"/>
    <s v="RL"/>
    <n v="43"/>
    <n v="3182"/>
    <s v="Pave"/>
    <s v="NA"/>
    <s v="Reg"/>
    <s v="Lvl"/>
    <s v="AllPub"/>
    <s v="Inside"/>
    <s v="Gtl"/>
    <s v="Blmngtn"/>
    <s v="Norm"/>
    <s v="Norm"/>
    <x v="3"/>
    <s v="1Story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x v="3"/>
    <n v="1"/>
    <x v="0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</r>
  <r>
    <x v="1024"/>
    <n v="20"/>
    <s v="RL"/>
    <s v="NA"/>
    <n v="15498"/>
    <s v="Pave"/>
    <s v="NA"/>
    <s v="IR1"/>
    <s v="Lvl"/>
    <s v="AllPub"/>
    <s v="Corner"/>
    <s v="Gtl"/>
    <s v="Timber"/>
    <s v="Norm"/>
    <s v="Norm"/>
    <x v="0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x v="3"/>
    <n v="1"/>
    <x v="0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</r>
  <r>
    <x v="1025"/>
    <n v="20"/>
    <s v="RL"/>
    <n v="70"/>
    <n v="7700"/>
    <s v="Pave"/>
    <s v="NA"/>
    <s v="Reg"/>
    <s v="Lvl"/>
    <s v="AllPub"/>
    <s v="Corner"/>
    <s v="Gtl"/>
    <s v="CollgCr"/>
    <s v="Norm"/>
    <s v="Norm"/>
    <x v="0"/>
    <s v="1Story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x v="0"/>
    <n v="1"/>
    <x v="1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</r>
  <r>
    <x v="1026"/>
    <n v="20"/>
    <s v="RL"/>
    <n v="73"/>
    <n v="9300"/>
    <s v="Pave"/>
    <s v="NA"/>
    <s v="Reg"/>
    <s v="Lvl"/>
    <s v="AllPub"/>
    <s v="Inside"/>
    <s v="Gtl"/>
    <s v="NAmes"/>
    <s v="Feedr"/>
    <s v="Norm"/>
    <x v="0"/>
    <s v="1Story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x v="0"/>
    <n v="1"/>
    <x v="1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</r>
  <r>
    <x v="1027"/>
    <n v="20"/>
    <s v="RL"/>
    <n v="71"/>
    <n v="9520"/>
    <s v="Pave"/>
    <s v="NA"/>
    <s v="IR1"/>
    <s v="HLS"/>
    <s v="AllPub"/>
    <s v="Inside"/>
    <s v="Gtl"/>
    <s v="Timber"/>
    <s v="Norm"/>
    <s v="Norm"/>
    <x v="0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x v="0"/>
    <n v="1"/>
    <x v="0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</r>
  <r>
    <x v="1028"/>
    <n v="50"/>
    <s v="RL"/>
    <n v="79"/>
    <n v="9492"/>
    <s v="Pave"/>
    <s v="NA"/>
    <s v="Reg"/>
    <s v="Lvl"/>
    <s v="AllPub"/>
    <s v="Inside"/>
    <s v="Gtl"/>
    <s v="NAmes"/>
    <s v="Artery"/>
    <s v="Norm"/>
    <x v="0"/>
    <s v="1.5Fin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x v="0"/>
    <n v="1"/>
    <x v="1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</r>
  <r>
    <x v="1029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x v="0"/>
    <n v="1"/>
    <x v="1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</r>
  <r>
    <x v="1030"/>
    <n v="190"/>
    <s v="RH"/>
    <s v="NA"/>
    <n v="7082"/>
    <s v="Pave"/>
    <s v="NA"/>
    <s v="Reg"/>
    <s v="Lvl"/>
    <s v="AllPub"/>
    <s v="Inside"/>
    <s v="Gtl"/>
    <s v="SWISU"/>
    <s v="Norm"/>
    <s v="Norm"/>
    <x v="1"/>
    <s v="2Story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x v="5"/>
    <n v="2"/>
    <x v="1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</r>
  <r>
    <x v="1031"/>
    <n v="75"/>
    <s v="RL"/>
    <n v="102"/>
    <n v="15863"/>
    <s v="Pave"/>
    <s v="NA"/>
    <s v="Reg"/>
    <s v="Lvl"/>
    <s v="AllPub"/>
    <s v="Corner"/>
    <s v="Gtl"/>
    <s v="SWISU"/>
    <s v="Norm"/>
    <s v="Norm"/>
    <x v="0"/>
    <s v="2.5Fin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x v="5"/>
    <n v="1"/>
    <x v="1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</r>
  <r>
    <x v="1032"/>
    <n v="60"/>
    <s v="RL"/>
    <s v="NA"/>
    <n v="14541"/>
    <s v="Pave"/>
    <s v="NA"/>
    <s v="IR1"/>
    <s v="Lvl"/>
    <s v="AllPub"/>
    <s v="Corner"/>
    <s v="Gtl"/>
    <s v="NoRidge"/>
    <s v="Norm"/>
    <s v="Norm"/>
    <x v="0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x v="5"/>
    <n v="1"/>
    <x v="0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</r>
  <r>
    <x v="1033"/>
    <n v="20"/>
    <s v="RL"/>
    <s v="NA"/>
    <n v="8125"/>
    <s v="Pave"/>
    <s v="NA"/>
    <s v="Reg"/>
    <s v="Lvl"/>
    <s v="AllPub"/>
    <s v="Inside"/>
    <s v="Gtl"/>
    <s v="CollgCr"/>
    <s v="Norm"/>
    <s v="Norm"/>
    <x v="0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x v="0"/>
    <n v="1"/>
    <x v="0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</r>
  <r>
    <x v="1034"/>
    <n v="30"/>
    <s v="RL"/>
    <n v="50"/>
    <n v="6305"/>
    <s v="Pave"/>
    <s v="NA"/>
    <s v="Reg"/>
    <s v="Bnk"/>
    <s v="AllPub"/>
    <s v="Inside"/>
    <s v="Gtl"/>
    <s v="Crawfor"/>
    <s v="Norm"/>
    <s v="Norm"/>
    <x v="0"/>
    <s v="1Story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x v="3"/>
    <n v="1"/>
    <x v="3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</r>
  <r>
    <x v="1035"/>
    <n v="20"/>
    <s v="RL"/>
    <s v="NA"/>
    <n v="11500"/>
    <s v="Pave"/>
    <s v="NA"/>
    <s v="IR1"/>
    <s v="Lvl"/>
    <s v="AllPub"/>
    <s v="CulDSac"/>
    <s v="Gtl"/>
    <s v="Edwards"/>
    <s v="Norm"/>
    <s v="Norm"/>
    <x v="0"/>
    <s v="1Story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x v="0"/>
    <n v="1"/>
    <x v="1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</r>
  <r>
    <x v="1036"/>
    <n v="20"/>
    <s v="RL"/>
    <n v="89"/>
    <n v="12898"/>
    <s v="Pave"/>
    <s v="NA"/>
    <s v="IR1"/>
    <s v="HLS"/>
    <s v="AllPub"/>
    <s v="Inside"/>
    <s v="Gtl"/>
    <s v="Timber"/>
    <s v="Norm"/>
    <s v="Norm"/>
    <x v="0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x v="3"/>
    <n v="1"/>
    <x v="2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</r>
  <r>
    <x v="1037"/>
    <n v="60"/>
    <s v="RL"/>
    <s v="NA"/>
    <n v="9240"/>
    <s v="Pave"/>
    <s v="NA"/>
    <s v="Reg"/>
    <s v="Lvl"/>
    <s v="AllPub"/>
    <s v="Inside"/>
    <s v="Gtl"/>
    <s v="CollgCr"/>
    <s v="Norm"/>
    <s v="Norm"/>
    <x v="0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x v="0"/>
    <n v="1"/>
    <x v="0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</r>
  <r>
    <x v="1038"/>
    <n v="160"/>
    <s v="RM"/>
    <n v="21"/>
    <n v="1533"/>
    <s v="Pave"/>
    <s v="NA"/>
    <s v="Reg"/>
    <s v="Lvl"/>
    <s v="AllPub"/>
    <s v="Inside"/>
    <s v="Gtl"/>
    <s v="MeadowV"/>
    <s v="Norm"/>
    <s v="Norm"/>
    <x v="4"/>
    <s v="2Story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x v="0"/>
    <n v="1"/>
    <x v="1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</r>
  <r>
    <x v="1039"/>
    <n v="180"/>
    <s v="RM"/>
    <n v="21"/>
    <n v="1477"/>
    <s v="Pave"/>
    <s v="NA"/>
    <s v="Reg"/>
    <s v="Lvl"/>
    <s v="AllPub"/>
    <s v="Inside"/>
    <s v="Gtl"/>
    <s v="MeadowV"/>
    <s v="Norm"/>
    <s v="Norm"/>
    <x v="3"/>
    <s v="SFoyer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x v="2"/>
    <n v="1"/>
    <x v="1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</r>
  <r>
    <x v="1040"/>
    <n v="20"/>
    <s v="RL"/>
    <n v="88"/>
    <n v="13125"/>
    <s v="Pave"/>
    <s v="NA"/>
    <s v="Reg"/>
    <s v="Lvl"/>
    <s v="AllPub"/>
    <s v="Corner"/>
    <s v="Gtl"/>
    <s v="Sawyer"/>
    <s v="Norm"/>
    <s v="Norm"/>
    <x v="0"/>
    <s v="1Story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x v="0"/>
    <n v="1"/>
    <x v="1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</r>
  <r>
    <x v="1041"/>
    <n v="60"/>
    <s v="RL"/>
    <s v="NA"/>
    <n v="9130"/>
    <s v="Pave"/>
    <s v="NA"/>
    <s v="Reg"/>
    <s v="Lvl"/>
    <s v="AllPub"/>
    <s v="Inside"/>
    <s v="Gtl"/>
    <s v="NWAmes"/>
    <s v="Feedr"/>
    <s v="Norm"/>
    <x v="0"/>
    <s v="2Story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x v="1"/>
    <n v="1"/>
    <x v="0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</r>
  <r>
    <x v="1042"/>
    <n v="120"/>
    <s v="RL"/>
    <n v="34"/>
    <n v="5381"/>
    <s v="Pave"/>
    <s v="NA"/>
    <s v="IR1"/>
    <s v="Lvl"/>
    <s v="AllPub"/>
    <s v="Inside"/>
    <s v="Gtl"/>
    <s v="NridgHt"/>
    <s v="Norm"/>
    <s v="Norm"/>
    <x v="4"/>
    <s v="1Story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x v="2"/>
    <n v="1"/>
    <x v="0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</r>
  <r>
    <x v="1043"/>
    <n v="60"/>
    <s v="RL"/>
    <n v="86"/>
    <n v="11839"/>
    <s v="Pave"/>
    <s v="NA"/>
    <s v="Reg"/>
    <s v="Lvl"/>
    <s v="AllPub"/>
    <s v="Inside"/>
    <s v="Gtl"/>
    <s v="SawyerW"/>
    <s v="Norm"/>
    <s v="Norm"/>
    <x v="0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x v="1"/>
    <n v="1"/>
    <x v="0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</r>
  <r>
    <x v="1044"/>
    <n v="20"/>
    <s v="RL"/>
    <n v="80"/>
    <n v="9600"/>
    <s v="Pave"/>
    <s v="NA"/>
    <s v="Reg"/>
    <s v="Lvl"/>
    <s v="AllPub"/>
    <s v="Inside"/>
    <s v="Gtl"/>
    <s v="NWAmes"/>
    <s v="PosN"/>
    <s v="Norm"/>
    <x v="0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x v="1"/>
    <n v="1"/>
    <x v="0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</r>
  <r>
    <x v="1045"/>
    <n v="20"/>
    <s v="RL"/>
    <s v="NA"/>
    <n v="13680"/>
    <s v="Pave"/>
    <s v="NA"/>
    <s v="IR1"/>
    <s v="Lvl"/>
    <s v="AllPub"/>
    <s v="CulDSac"/>
    <s v="Gtl"/>
    <s v="Edwards"/>
    <s v="Norm"/>
    <s v="Norm"/>
    <x v="0"/>
    <s v="1Story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x v="1"/>
    <n v="1"/>
    <x v="1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</r>
  <r>
    <x v="1046"/>
    <n v="60"/>
    <s v="RL"/>
    <n v="85"/>
    <n v="16056"/>
    <s v="Pave"/>
    <s v="NA"/>
    <s v="IR1"/>
    <s v="Lvl"/>
    <s v="AllPub"/>
    <s v="Inside"/>
    <s v="Gtl"/>
    <s v="StoneBr"/>
    <s v="Norm"/>
    <s v="Norm"/>
    <x v="0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x v="1"/>
    <n v="1"/>
    <x v="2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</r>
  <r>
    <x v="1047"/>
    <n v="20"/>
    <s v="RL"/>
    <n v="57"/>
    <n v="9245"/>
    <s v="Pave"/>
    <s v="NA"/>
    <s v="IR2"/>
    <s v="Lvl"/>
    <s v="AllPub"/>
    <s v="Inside"/>
    <s v="Gtl"/>
    <s v="CollgCr"/>
    <s v="Norm"/>
    <s v="Norm"/>
    <x v="0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x v="0"/>
    <n v="1"/>
    <x v="1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</r>
  <r>
    <x v="1048"/>
    <n v="20"/>
    <s v="RL"/>
    <n v="100"/>
    <n v="21750"/>
    <s v="Pave"/>
    <s v="NA"/>
    <s v="Reg"/>
    <s v="Lvl"/>
    <s v="AllPub"/>
    <s v="Inside"/>
    <s v="Gtl"/>
    <s v="Mitchel"/>
    <s v="Norm"/>
    <s v="Norm"/>
    <x v="0"/>
    <s v="1Story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x v="0"/>
    <n v="1"/>
    <x v="1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</r>
  <r>
    <x v="1049"/>
    <n v="20"/>
    <s v="RL"/>
    <n v="60"/>
    <n v="11100"/>
    <s v="Pave"/>
    <s v="NA"/>
    <s v="Reg"/>
    <s v="Low"/>
    <s v="AllPub"/>
    <s v="Inside"/>
    <s v="Gtl"/>
    <s v="Edwards"/>
    <s v="Norm"/>
    <s v="Norm"/>
    <x v="0"/>
    <s v="1Story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x v="3"/>
    <n v="1"/>
    <x v="0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</r>
  <r>
    <x v="1050"/>
    <n v="20"/>
    <s v="RL"/>
    <n v="73"/>
    <n v="8993"/>
    <s v="Pave"/>
    <s v="NA"/>
    <s v="IR1"/>
    <s v="Lvl"/>
    <s v="AllPub"/>
    <s v="Inside"/>
    <s v="Gtl"/>
    <s v="Gilbert"/>
    <s v="Norm"/>
    <s v="Norm"/>
    <x v="0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x v="0"/>
    <n v="1"/>
    <x v="0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</r>
  <r>
    <x v="1051"/>
    <n v="20"/>
    <s v="RL"/>
    <n v="103"/>
    <n v="11175"/>
    <s v="Pave"/>
    <s v="NA"/>
    <s v="IR1"/>
    <s v="Lvl"/>
    <s v="AllPub"/>
    <s v="Corner"/>
    <s v="Gtl"/>
    <s v="CollgCr"/>
    <s v="Norm"/>
    <s v="Norm"/>
    <x v="0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x v="0"/>
    <n v="1"/>
    <x v="0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</r>
  <r>
    <x v="1052"/>
    <n v="60"/>
    <s v="RL"/>
    <n v="100"/>
    <n v="9500"/>
    <s v="Pave"/>
    <s v="NA"/>
    <s v="Reg"/>
    <s v="Lvl"/>
    <s v="AllPub"/>
    <s v="Corner"/>
    <s v="Gtl"/>
    <s v="NAmes"/>
    <s v="Artery"/>
    <s v="Norm"/>
    <x v="0"/>
    <s v="2Story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x v="1"/>
    <n v="1"/>
    <x v="1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</r>
  <r>
    <x v="1053"/>
    <n v="20"/>
    <s v="RL"/>
    <n v="68"/>
    <n v="8562"/>
    <s v="Pave"/>
    <s v="NA"/>
    <s v="Reg"/>
    <s v="Lvl"/>
    <s v="AllPub"/>
    <s v="Inside"/>
    <s v="Mod"/>
    <s v="Edwards"/>
    <s v="Norm"/>
    <s v="Norm"/>
    <x v="0"/>
    <s v="1Story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x v="1"/>
    <n v="1"/>
    <x v="1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</r>
  <r>
    <x v="1054"/>
    <n v="60"/>
    <s v="RL"/>
    <n v="90"/>
    <n v="11367"/>
    <s v="Pave"/>
    <s v="NA"/>
    <s v="Reg"/>
    <s v="Lvl"/>
    <s v="AllPub"/>
    <s v="Corner"/>
    <s v="Gtl"/>
    <s v="CollgCr"/>
    <s v="Norm"/>
    <s v="Norm"/>
    <x v="0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x v="0"/>
    <n v="1"/>
    <x v="0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</r>
  <r>
    <x v="1055"/>
    <n v="20"/>
    <s v="RL"/>
    <n v="104"/>
    <n v="11361"/>
    <s v="Pave"/>
    <s v="NA"/>
    <s v="Reg"/>
    <s v="Lvl"/>
    <s v="AllPub"/>
    <s v="Inside"/>
    <s v="Gtl"/>
    <s v="NWAmes"/>
    <s v="Norm"/>
    <s v="Norm"/>
    <x v="0"/>
    <s v="1Story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x v="0"/>
    <n v="1"/>
    <x v="1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</r>
  <r>
    <x v="1056"/>
    <n v="120"/>
    <s v="RL"/>
    <n v="43"/>
    <n v="7052"/>
    <s v="Pave"/>
    <s v="NA"/>
    <s v="IR1"/>
    <s v="Lvl"/>
    <s v="AllPub"/>
    <s v="Inside"/>
    <s v="Gtl"/>
    <s v="NridgHt"/>
    <s v="Norm"/>
    <s v="Norm"/>
    <x v="3"/>
    <s v="1Story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x v="3"/>
    <n v="1"/>
    <x v="0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</r>
  <r>
    <x v="1057"/>
    <n v="60"/>
    <s v="RL"/>
    <s v="NA"/>
    <n v="29959"/>
    <s v="Pave"/>
    <s v="NA"/>
    <s v="IR2"/>
    <s v="Lvl"/>
    <s v="AllPub"/>
    <s v="FR2"/>
    <s v="Gtl"/>
    <s v="NoRidge"/>
    <s v="Norm"/>
    <s v="Norm"/>
    <x v="0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x v="0"/>
    <n v="1"/>
    <x v="0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</r>
  <r>
    <x v="1058"/>
    <n v="60"/>
    <s v="RL"/>
    <n v="96"/>
    <n v="11308"/>
    <s v="Pave"/>
    <s v="NA"/>
    <s v="IR1"/>
    <s v="Lvl"/>
    <s v="AllPub"/>
    <s v="Inside"/>
    <s v="Gtl"/>
    <s v="NridgHt"/>
    <s v="Norm"/>
    <s v="Norm"/>
    <x v="0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x v="0"/>
    <n v="1"/>
    <x v="2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</r>
  <r>
    <x v="1059"/>
    <n v="50"/>
    <s v="RL"/>
    <s v="NA"/>
    <n v="11275"/>
    <s v="Pave"/>
    <s v="NA"/>
    <s v="IR1"/>
    <s v="HLS"/>
    <s v="AllPub"/>
    <s v="Corner"/>
    <s v="Mod"/>
    <s v="Crawfor"/>
    <s v="Norm"/>
    <s v="Norm"/>
    <x v="0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x v="0"/>
    <n v="1"/>
    <x v="1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</r>
  <r>
    <x v="1060"/>
    <n v="120"/>
    <s v="RL"/>
    <n v="41"/>
    <n v="4920"/>
    <s v="Pave"/>
    <s v="NA"/>
    <s v="Reg"/>
    <s v="Lvl"/>
    <s v="AllPub"/>
    <s v="Inside"/>
    <s v="Gtl"/>
    <s v="StoneBr"/>
    <s v="Norm"/>
    <s v="Norm"/>
    <x v="3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x v="3"/>
    <n v="1"/>
    <x v="0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</r>
  <r>
    <x v="1061"/>
    <n v="30"/>
    <s v="C (all)"/>
    <n v="120"/>
    <n v="18000"/>
    <s v="Grvl"/>
    <s v="NA"/>
    <s v="Reg"/>
    <s v="Low"/>
    <s v="AllPub"/>
    <s v="Inside"/>
    <s v="Gtl"/>
    <s v="IDOTRR"/>
    <s v="Norm"/>
    <s v="Norm"/>
    <x v="0"/>
    <s v="1Story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x v="3"/>
    <n v="1"/>
    <x v="1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</r>
  <r>
    <x v="1062"/>
    <n v="190"/>
    <s v="RM"/>
    <n v="85"/>
    <n v="13600"/>
    <s v="Pave"/>
    <s v="Grvl"/>
    <s v="Reg"/>
    <s v="Lvl"/>
    <s v="AllPub"/>
    <s v="Inside"/>
    <s v="Gtl"/>
    <s v="OldTown"/>
    <s v="Norm"/>
    <s v="Norm"/>
    <x v="1"/>
    <s v="2Story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x v="5"/>
    <n v="2"/>
    <x v="1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</r>
  <r>
    <x v="1063"/>
    <n v="30"/>
    <s v="RM"/>
    <n v="50"/>
    <n v="6000"/>
    <s v="Pave"/>
    <s v="NA"/>
    <s v="Reg"/>
    <s v="Lvl"/>
    <s v="AllPub"/>
    <s v="Inside"/>
    <s v="Gtl"/>
    <s v="OldTown"/>
    <s v="Artery"/>
    <s v="Norm"/>
    <x v="0"/>
    <s v="1Story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x v="3"/>
    <n v="1"/>
    <x v="0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</r>
  <r>
    <x v="1064"/>
    <n v="20"/>
    <s v="RL"/>
    <s v="NA"/>
    <n v="11000"/>
    <s v="Pave"/>
    <s v="NA"/>
    <s v="IR1"/>
    <s v="Lvl"/>
    <s v="AllPub"/>
    <s v="CulDSac"/>
    <s v="Gtl"/>
    <s v="NAmes"/>
    <s v="Norm"/>
    <s v="Norm"/>
    <x v="0"/>
    <s v="1Story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x v="0"/>
    <n v="1"/>
    <x v="1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</r>
  <r>
    <x v="1065"/>
    <n v="60"/>
    <s v="RL"/>
    <n v="80"/>
    <n v="14000"/>
    <s v="Pave"/>
    <s v="NA"/>
    <s v="Reg"/>
    <s v="Lvl"/>
    <s v="AllPub"/>
    <s v="Inside"/>
    <s v="Mod"/>
    <s v="ClearCr"/>
    <s v="Norm"/>
    <s v="Norm"/>
    <x v="0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x v="0"/>
    <n v="1"/>
    <x v="0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</r>
  <r>
    <x v="1066"/>
    <n v="60"/>
    <s v="RL"/>
    <n v="59"/>
    <n v="7837"/>
    <s v="Pave"/>
    <s v="NA"/>
    <s v="IR1"/>
    <s v="Lvl"/>
    <s v="AllPub"/>
    <s v="Inside"/>
    <s v="Gtl"/>
    <s v="Gilbert"/>
    <s v="Norm"/>
    <s v="Norm"/>
    <x v="0"/>
    <s v="2Story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x v="0"/>
    <n v="1"/>
    <x v="1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</r>
  <r>
    <x v="1067"/>
    <n v="60"/>
    <s v="RL"/>
    <n v="80"/>
    <n v="9760"/>
    <s v="Pave"/>
    <s v="NA"/>
    <s v="Reg"/>
    <s v="Lvl"/>
    <s v="AllPub"/>
    <s v="Inside"/>
    <s v="Mod"/>
    <s v="NAmes"/>
    <s v="Norm"/>
    <s v="Norm"/>
    <x v="0"/>
    <s v="2Story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x v="1"/>
    <n v="1"/>
    <x v="1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</r>
  <r>
    <x v="1068"/>
    <n v="160"/>
    <s v="RM"/>
    <n v="42"/>
    <n v="3964"/>
    <s v="Pave"/>
    <s v="NA"/>
    <s v="Reg"/>
    <s v="Lvl"/>
    <s v="AllPub"/>
    <s v="Inside"/>
    <s v="Gtl"/>
    <s v="MeadowV"/>
    <s v="Norm"/>
    <s v="Norm"/>
    <x v="3"/>
    <s v="2Story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x v="5"/>
    <n v="1"/>
    <x v="1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</r>
  <r>
    <x v="1069"/>
    <n v="45"/>
    <s v="RL"/>
    <n v="60"/>
    <n v="9600"/>
    <s v="Pave"/>
    <s v="NA"/>
    <s v="Reg"/>
    <s v="Lvl"/>
    <s v="AllPub"/>
    <s v="Inside"/>
    <s v="Gtl"/>
    <s v="NAmes"/>
    <s v="Norm"/>
    <s v="Norm"/>
    <x v="0"/>
    <s v="1.5Unf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x v="3"/>
    <n v="1"/>
    <x v="0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</r>
  <r>
    <x v="1070"/>
    <n v="20"/>
    <s v="RL"/>
    <n v="72"/>
    <n v="10152"/>
    <s v="Pave"/>
    <s v="NA"/>
    <s v="Reg"/>
    <s v="Lvl"/>
    <s v="AllPub"/>
    <s v="Inside"/>
    <s v="Gtl"/>
    <s v="NAmes"/>
    <s v="Norm"/>
    <s v="Norm"/>
    <x v="0"/>
    <s v="1Story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x v="0"/>
    <n v="1"/>
    <x v="1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</r>
  <r>
    <x v="1071"/>
    <n v="60"/>
    <s v="RL"/>
    <n v="78"/>
    <n v="11700"/>
    <s v="Pave"/>
    <s v="NA"/>
    <s v="Reg"/>
    <s v="Lvl"/>
    <s v="AllPub"/>
    <s v="Inside"/>
    <s v="Gtl"/>
    <s v="NWAmes"/>
    <s v="RRAn"/>
    <s v="Norm"/>
    <x v="0"/>
    <s v="2Story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x v="1"/>
    <n v="1"/>
    <x v="1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</r>
  <r>
    <x v="1072"/>
    <n v="50"/>
    <s v="RL"/>
    <n v="50"/>
    <n v="7585"/>
    <s v="Pave"/>
    <s v="NA"/>
    <s v="Reg"/>
    <s v="Lvl"/>
    <s v="AllPub"/>
    <s v="Inside"/>
    <s v="Gtl"/>
    <s v="Edwards"/>
    <s v="Artery"/>
    <s v="Norm"/>
    <x v="0"/>
    <s v="1.5Fin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x v="1"/>
    <n v="1"/>
    <x v="1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</r>
  <r>
    <x v="1073"/>
    <n v="60"/>
    <s v="RL"/>
    <n v="75"/>
    <n v="7950"/>
    <s v="Pave"/>
    <s v="NA"/>
    <s v="IR1"/>
    <s v="Bnk"/>
    <s v="AllPub"/>
    <s v="Corner"/>
    <s v="Gtl"/>
    <s v="Edwards"/>
    <s v="Norm"/>
    <s v="Norm"/>
    <x v="0"/>
    <s v="2Story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x v="0"/>
    <n v="1"/>
    <x v="1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</r>
  <r>
    <x v="1074"/>
    <n v="20"/>
    <s v="RL"/>
    <n v="74"/>
    <n v="8556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x v="3"/>
    <n v="1"/>
    <x v="0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</r>
  <r>
    <x v="1075"/>
    <n v="70"/>
    <s v="RL"/>
    <n v="75"/>
    <n v="13125"/>
    <s v="Pave"/>
    <s v="NA"/>
    <s v="Reg"/>
    <s v="Lvl"/>
    <s v="AllPub"/>
    <s v="Inside"/>
    <s v="Gtl"/>
    <s v="Crawfor"/>
    <s v="Norm"/>
    <s v="Norm"/>
    <x v="0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x v="0"/>
    <n v="1"/>
    <x v="1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</r>
  <r>
    <x v="1076"/>
    <n v="50"/>
    <s v="RL"/>
    <n v="60"/>
    <n v="10800"/>
    <s v="Pave"/>
    <s v="Grvl"/>
    <s v="Reg"/>
    <s v="Lvl"/>
    <s v="AllPub"/>
    <s v="Inside"/>
    <s v="Gtl"/>
    <s v="OldTown"/>
    <s v="Norm"/>
    <s v="Norm"/>
    <x v="0"/>
    <s v="1.5Fin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x v="0"/>
    <n v="1"/>
    <x v="0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</r>
  <r>
    <x v="1077"/>
    <n v="20"/>
    <s v="RL"/>
    <s v="NA"/>
    <n v="15870"/>
    <s v="Pave"/>
    <s v="NA"/>
    <s v="IR1"/>
    <s v="Lvl"/>
    <s v="AllPub"/>
    <s v="Corner"/>
    <s v="Gtl"/>
    <s v="NAmes"/>
    <s v="Norm"/>
    <s v="Norm"/>
    <x v="0"/>
    <s v="1Story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x v="0"/>
    <n v="1"/>
    <x v="1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</r>
  <r>
    <x v="1078"/>
    <n v="120"/>
    <s v="RM"/>
    <n v="37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x v="2"/>
    <n v="1"/>
    <x v="0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</r>
  <r>
    <x v="1079"/>
    <n v="20"/>
    <s v="RL"/>
    <n v="65"/>
    <n v="8775"/>
    <s v="Pave"/>
    <s v="NA"/>
    <s v="Reg"/>
    <s v="Lvl"/>
    <s v="AllPub"/>
    <s v="Inside"/>
    <s v="Gtl"/>
    <s v="CollgCr"/>
    <s v="Norm"/>
    <s v="Norm"/>
    <x v="0"/>
    <s v="1Story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x v="0"/>
    <n v="1"/>
    <x v="1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</r>
  <r>
    <x v="1080"/>
    <n v="20"/>
    <s v="RL"/>
    <n v="80"/>
    <n v="11040"/>
    <s v="Pave"/>
    <s v="NA"/>
    <s v="Reg"/>
    <s v="Lvl"/>
    <s v="AllPub"/>
    <s v="Inside"/>
    <s v="Gtl"/>
    <s v="NWAmes"/>
    <s v="Norm"/>
    <s v="Norm"/>
    <x v="0"/>
    <s v="1Story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x v="0"/>
    <n v="1"/>
    <x v="0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</r>
  <r>
    <x v="1081"/>
    <n v="20"/>
    <s v="RL"/>
    <n v="75"/>
    <n v="7500"/>
    <s v="Pave"/>
    <s v="NA"/>
    <s v="Reg"/>
    <s v="Lvl"/>
    <s v="AllPub"/>
    <s v="Corner"/>
    <s v="Gtl"/>
    <s v="Sawyer"/>
    <s v="Feedr"/>
    <s v="Norm"/>
    <x v="0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x v="0"/>
    <n v="1"/>
    <x v="1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</r>
  <r>
    <x v="1082"/>
    <n v="20"/>
    <s v="RL"/>
    <n v="70"/>
    <n v="8749"/>
    <s v="Pave"/>
    <s v="NA"/>
    <s v="Reg"/>
    <s v="Lvl"/>
    <s v="AllPub"/>
    <s v="Inside"/>
    <s v="Gtl"/>
    <s v="CollgCr"/>
    <s v="Norm"/>
    <s v="Norm"/>
    <x v="0"/>
    <s v="1Story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x v="0"/>
    <n v="1"/>
    <x v="0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</r>
  <r>
    <x v="1083"/>
    <n v="20"/>
    <s v="RL"/>
    <n v="80"/>
    <n v="8800"/>
    <s v="Pave"/>
    <s v="NA"/>
    <s v="Reg"/>
    <s v="Lvl"/>
    <s v="AllPub"/>
    <s v="Inside"/>
    <s v="Gtl"/>
    <s v="NAmes"/>
    <s v="Norm"/>
    <s v="Norm"/>
    <x v="0"/>
    <s v="1Story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x v="0"/>
    <n v="1"/>
    <x v="1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</r>
  <r>
    <x v="1084"/>
    <n v="60"/>
    <s v="RL"/>
    <s v="NA"/>
    <n v="13031"/>
    <s v="Pave"/>
    <s v="NA"/>
    <s v="IR2"/>
    <s v="Lvl"/>
    <s v="AllPub"/>
    <s v="Corner"/>
    <s v="Gtl"/>
    <s v="Gilbert"/>
    <s v="Norm"/>
    <s v="Norm"/>
    <x v="0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x v="0"/>
    <n v="1"/>
    <x v="1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</r>
  <r>
    <x v="1085"/>
    <n v="85"/>
    <s v="RL"/>
    <n v="73"/>
    <n v="9069"/>
    <s v="Pave"/>
    <s v="NA"/>
    <s v="Reg"/>
    <s v="Lvl"/>
    <s v="AllPub"/>
    <s v="Inside"/>
    <s v="Gtl"/>
    <s v="SawyerW"/>
    <s v="Norm"/>
    <s v="Norm"/>
    <x v="0"/>
    <s v="SFoyer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x v="3"/>
    <n v="1"/>
    <x v="0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</r>
  <r>
    <x v="1086"/>
    <n v="160"/>
    <s v="RM"/>
    <s v="NA"/>
    <n v="1974"/>
    <s v="Pave"/>
    <s v="NA"/>
    <s v="Reg"/>
    <s v="Lvl"/>
    <s v="AllPub"/>
    <s v="Inside"/>
    <s v="Gtl"/>
    <s v="MeadowV"/>
    <s v="Norm"/>
    <s v="Norm"/>
    <x v="3"/>
    <s v="2Story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x v="0"/>
    <n v="1"/>
    <x v="1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</r>
  <r>
    <x v="1087"/>
    <n v="60"/>
    <s v="FV"/>
    <n v="85"/>
    <n v="10574"/>
    <s v="Pave"/>
    <s v="NA"/>
    <s v="Reg"/>
    <s v="Lvl"/>
    <s v="AllPub"/>
    <s v="Inside"/>
    <s v="Gtl"/>
    <s v="Somerst"/>
    <s v="Norm"/>
    <s v="Norm"/>
    <x v="0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x v="0"/>
    <n v="1"/>
    <x v="0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</r>
  <r>
    <x v="1088"/>
    <n v="160"/>
    <s v="RM"/>
    <n v="24"/>
    <n v="2522"/>
    <s v="Pave"/>
    <s v="NA"/>
    <s v="Reg"/>
    <s v="Lvl"/>
    <s v="AllPub"/>
    <s v="Inside"/>
    <s v="Gtl"/>
    <s v="Edwards"/>
    <s v="Norm"/>
    <s v="Norm"/>
    <x v="4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x v="0"/>
    <n v="1"/>
    <x v="0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</r>
  <r>
    <x v="1089"/>
    <n v="120"/>
    <s v="FV"/>
    <n v="37"/>
    <n v="3316"/>
    <s v="Pave"/>
    <s v="Pave"/>
    <s v="IR1"/>
    <s v="Lvl"/>
    <s v="AllPub"/>
    <s v="Inside"/>
    <s v="Gtl"/>
    <s v="Somerst"/>
    <s v="Norm"/>
    <s v="Norm"/>
    <x v="3"/>
    <s v="1Story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x v="2"/>
    <n v="1"/>
    <x v="0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</r>
  <r>
    <x v="1090"/>
    <n v="90"/>
    <s v="RL"/>
    <n v="60"/>
    <n v="8544"/>
    <s v="Pave"/>
    <s v="NA"/>
    <s v="Reg"/>
    <s v="Lvl"/>
    <s v="AllPub"/>
    <s v="Corner"/>
    <s v="Gtl"/>
    <s v="NAmes"/>
    <s v="Norm"/>
    <s v="Norm"/>
    <x v="2"/>
    <s v="1Story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x v="3"/>
    <n v="2"/>
    <x v="1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</r>
  <r>
    <x v="1091"/>
    <n v="160"/>
    <s v="FV"/>
    <n v="24"/>
    <n v="2160"/>
    <s v="Pave"/>
    <s v="Pave"/>
    <s v="Reg"/>
    <s v="Lvl"/>
    <s v="AllPub"/>
    <s v="Inside"/>
    <s v="Gtl"/>
    <s v="Somerst"/>
    <s v="Norm"/>
    <s v="Norm"/>
    <x v="4"/>
    <s v="2Story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x v="3"/>
    <n v="1"/>
    <x v="0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</r>
  <r>
    <x v="1092"/>
    <n v="50"/>
    <s v="RL"/>
    <n v="60"/>
    <n v="8400"/>
    <s v="Pave"/>
    <s v="NA"/>
    <s v="Reg"/>
    <s v="Bnk"/>
    <s v="AllPub"/>
    <s v="Inside"/>
    <s v="Gtl"/>
    <s v="SWISU"/>
    <s v="Norm"/>
    <s v="Norm"/>
    <x v="0"/>
    <s v="1.5Fin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x v="1"/>
    <n v="1"/>
    <x v="1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</r>
  <r>
    <x v="1093"/>
    <n v="20"/>
    <s v="RL"/>
    <n v="71"/>
    <n v="9230"/>
    <s v="Pave"/>
    <s v="NA"/>
    <s v="Reg"/>
    <s v="Lvl"/>
    <s v="AllPub"/>
    <s v="Corner"/>
    <s v="Gtl"/>
    <s v="NAmes"/>
    <s v="Feedr"/>
    <s v="Norm"/>
    <x v="0"/>
    <s v="1Story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x v="2"/>
    <n v="1"/>
    <x v="0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</r>
  <r>
    <x v="1094"/>
    <n v="20"/>
    <s v="RL"/>
    <n v="74"/>
    <n v="5868"/>
    <s v="Pave"/>
    <s v="NA"/>
    <s v="Reg"/>
    <s v="Lvl"/>
    <s v="AllPub"/>
    <s v="Inside"/>
    <s v="Gtl"/>
    <s v="NAmes"/>
    <s v="Norm"/>
    <s v="Norm"/>
    <x v="0"/>
    <s v="1Story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x v="3"/>
    <n v="1"/>
    <x v="1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</r>
  <r>
    <x v="1095"/>
    <n v="20"/>
    <s v="RL"/>
    <n v="78"/>
    <n v="9317"/>
    <s v="Pave"/>
    <s v="NA"/>
    <s v="IR1"/>
    <s v="Lvl"/>
    <s v="AllPub"/>
    <s v="Inside"/>
    <s v="Gtl"/>
    <s v="CollgCr"/>
    <s v="Norm"/>
    <s v="Norm"/>
    <x v="0"/>
    <s v="1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x v="0"/>
    <n v="1"/>
    <x v="0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</r>
  <r>
    <x v="1096"/>
    <n v="70"/>
    <s v="RM"/>
    <n v="60"/>
    <n v="6882"/>
    <s v="Pave"/>
    <s v="NA"/>
    <s v="Reg"/>
    <s v="Lvl"/>
    <s v="AllPub"/>
    <s v="Inside"/>
    <s v="Gtl"/>
    <s v="IDOTRR"/>
    <s v="Norm"/>
    <s v="Norm"/>
    <x v="0"/>
    <s v="2Story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x v="0"/>
    <n v="1"/>
    <x v="0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</r>
  <r>
    <x v="1097"/>
    <n v="120"/>
    <s v="RL"/>
    <s v="NA"/>
    <n v="3696"/>
    <s v="Pave"/>
    <s v="NA"/>
    <s v="Reg"/>
    <s v="Lvl"/>
    <s v="AllPub"/>
    <s v="Inside"/>
    <s v="Gtl"/>
    <s v="StoneBr"/>
    <s v="Norm"/>
    <s v="Norm"/>
    <x v="3"/>
    <s v="1Story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x v="3"/>
    <n v="1"/>
    <x v="0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</r>
  <r>
    <x v="1098"/>
    <n v="50"/>
    <s v="RM"/>
    <n v="50"/>
    <n v="6000"/>
    <s v="Pave"/>
    <s v="NA"/>
    <s v="Reg"/>
    <s v="Lvl"/>
    <s v="AllPub"/>
    <s v="Inside"/>
    <s v="Gtl"/>
    <s v="BrkSide"/>
    <s v="Norm"/>
    <s v="Norm"/>
    <x v="0"/>
    <s v="1.5Fin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x v="0"/>
    <n v="1"/>
    <x v="1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</r>
  <r>
    <x v="1099"/>
    <n v="20"/>
    <s v="RL"/>
    <n v="82"/>
    <n v="11880"/>
    <s v="Pave"/>
    <s v="NA"/>
    <s v="IR1"/>
    <s v="Lvl"/>
    <s v="AllPub"/>
    <s v="Inside"/>
    <s v="Gtl"/>
    <s v="NWAmes"/>
    <s v="RRAn"/>
    <s v="Norm"/>
    <x v="0"/>
    <s v="1Story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x v="0"/>
    <n v="1"/>
    <x v="1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</r>
  <r>
    <x v="1100"/>
    <n v="30"/>
    <s v="RL"/>
    <n v="60"/>
    <n v="8400"/>
    <s v="Pave"/>
    <s v="NA"/>
    <s v="Reg"/>
    <s v="Bnk"/>
    <s v="AllPub"/>
    <s v="Inside"/>
    <s v="Gtl"/>
    <s v="SWISU"/>
    <s v="Norm"/>
    <s v="Norm"/>
    <x v="0"/>
    <s v="1Story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x v="2"/>
    <n v="1"/>
    <x v="3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</r>
  <r>
    <x v="1101"/>
    <n v="20"/>
    <s v="RL"/>
    <n v="61"/>
    <n v="9758"/>
    <s v="Pave"/>
    <s v="NA"/>
    <s v="IR1"/>
    <s v="Lvl"/>
    <s v="AllPub"/>
    <s v="Inside"/>
    <s v="Gtl"/>
    <s v="NAmes"/>
    <s v="Norm"/>
    <s v="Norm"/>
    <x v="0"/>
    <s v="1Story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x v="0"/>
    <n v="1"/>
    <x v="1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</r>
  <r>
    <x v="1102"/>
    <n v="20"/>
    <s v="RL"/>
    <n v="70"/>
    <n v="7000"/>
    <s v="Pave"/>
    <s v="NA"/>
    <s v="Reg"/>
    <s v="Lvl"/>
    <s v="AllPub"/>
    <s v="Inside"/>
    <s v="Gtl"/>
    <s v="NAmes"/>
    <s v="Norm"/>
    <s v="Norm"/>
    <x v="0"/>
    <s v="1Story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x v="3"/>
    <n v="1"/>
    <x v="1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</r>
  <r>
    <x v="1103"/>
    <n v="20"/>
    <s v="RL"/>
    <n v="79"/>
    <n v="8910"/>
    <s v="Pave"/>
    <s v="NA"/>
    <s v="Reg"/>
    <s v="Lvl"/>
    <s v="AllPub"/>
    <s v="Corner"/>
    <s v="Gtl"/>
    <s v="NAmes"/>
    <s v="Norm"/>
    <s v="Norm"/>
    <x v="0"/>
    <s v="1Story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x v="0"/>
    <n v="1"/>
    <x v="1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</r>
  <r>
    <x v="1104"/>
    <n v="160"/>
    <s v="RM"/>
    <n v="24"/>
    <n v="2016"/>
    <s v="Pave"/>
    <s v="NA"/>
    <s v="Reg"/>
    <s v="Lvl"/>
    <s v="AllPub"/>
    <s v="Inside"/>
    <s v="Gtl"/>
    <s v="BrDale"/>
    <s v="Norm"/>
    <s v="Norm"/>
    <x v="3"/>
    <s v="2Story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x v="0"/>
    <n v="1"/>
    <x v="1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</r>
  <r>
    <x v="1105"/>
    <n v="60"/>
    <s v="RL"/>
    <n v="98"/>
    <n v="12256"/>
    <s v="Pave"/>
    <s v="NA"/>
    <s v="IR1"/>
    <s v="Lvl"/>
    <s v="AllPub"/>
    <s v="Corner"/>
    <s v="Gtl"/>
    <s v="NoRidge"/>
    <s v="Norm"/>
    <s v="Norm"/>
    <x v="0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x v="0"/>
    <n v="1"/>
    <x v="0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</r>
  <r>
    <x v="1106"/>
    <n v="20"/>
    <s v="RL"/>
    <n v="114"/>
    <n v="10357"/>
    <s v="Pave"/>
    <s v="NA"/>
    <s v="IR1"/>
    <s v="Lvl"/>
    <s v="AllPub"/>
    <s v="Corner"/>
    <s v="Gtl"/>
    <s v="SawyerW"/>
    <s v="Feedr"/>
    <s v="Norm"/>
    <x v="0"/>
    <s v="1Story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x v="0"/>
    <n v="1"/>
    <x v="0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</r>
  <r>
    <x v="1107"/>
    <n v="60"/>
    <s v="RL"/>
    <n v="168"/>
    <n v="23257"/>
    <s v="Pave"/>
    <s v="NA"/>
    <s v="IR3"/>
    <s v="HLS"/>
    <s v="AllPub"/>
    <s v="CulDSac"/>
    <s v="Gtl"/>
    <s v="Gilbert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x v="0"/>
    <n v="1"/>
    <x v="0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</r>
  <r>
    <x v="1108"/>
    <n v="60"/>
    <s v="RL"/>
    <s v="NA"/>
    <n v="8063"/>
    <s v="Pave"/>
    <s v="NA"/>
    <s v="Reg"/>
    <s v="Lvl"/>
    <s v="AllPub"/>
    <s v="Inside"/>
    <s v="Gtl"/>
    <s v="Gilbert"/>
    <s v="Norm"/>
    <s v="Norm"/>
    <x v="0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x v="0"/>
    <n v="1"/>
    <x v="1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</r>
  <r>
    <x v="1109"/>
    <n v="20"/>
    <s v="RL"/>
    <n v="107"/>
    <n v="11362"/>
    <s v="Pave"/>
    <s v="NA"/>
    <s v="IR1"/>
    <s v="Lvl"/>
    <s v="AllPub"/>
    <s v="Inside"/>
    <s v="Gtl"/>
    <s v="NridgHt"/>
    <s v="Norm"/>
    <s v="Norm"/>
    <x v="0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x v="0"/>
    <n v="1"/>
    <x v="0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</r>
  <r>
    <x v="1110"/>
    <n v="60"/>
    <s v="RL"/>
    <s v="NA"/>
    <n v="8000"/>
    <s v="Pave"/>
    <s v="NA"/>
    <s v="Reg"/>
    <s v="Lvl"/>
    <s v="AllPub"/>
    <s v="Inside"/>
    <s v="Gtl"/>
    <s v="Gilbert"/>
    <s v="Norm"/>
    <s v="Norm"/>
    <x v="0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x v="0"/>
    <n v="1"/>
    <x v="1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</r>
  <r>
    <x v="1111"/>
    <n v="60"/>
    <s v="RL"/>
    <n v="80"/>
    <n v="10480"/>
    <s v="Pave"/>
    <s v="NA"/>
    <s v="Reg"/>
    <s v="Lvl"/>
    <s v="AllPub"/>
    <s v="Inside"/>
    <s v="Gtl"/>
    <s v="NWAmes"/>
    <s v="Norm"/>
    <s v="Norm"/>
    <x v="0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x v="1"/>
    <n v="1"/>
    <x v="1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</r>
  <r>
    <x v="1112"/>
    <n v="20"/>
    <s v="RL"/>
    <n v="73"/>
    <n v="7100"/>
    <s v="Pave"/>
    <s v="NA"/>
    <s v="IR1"/>
    <s v="Lvl"/>
    <s v="AllPub"/>
    <s v="Corner"/>
    <s v="Gtl"/>
    <s v="NAmes"/>
    <s v="Norm"/>
    <s v="Norm"/>
    <x v="0"/>
    <s v="1Story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x v="3"/>
    <n v="1"/>
    <x v="1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x v="1113"/>
    <n v="20"/>
    <s v="RL"/>
    <n v="66"/>
    <n v="8923"/>
    <s v="Pave"/>
    <s v="NA"/>
    <s v="Reg"/>
    <s v="Lvl"/>
    <s v="AllPub"/>
    <s v="Inside"/>
    <s v="Gtl"/>
    <s v="NAmes"/>
    <s v="Norm"/>
    <s v="Norm"/>
    <x v="0"/>
    <s v="1Story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x v="3"/>
    <n v="1"/>
    <x v="0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</r>
  <r>
    <x v="1114"/>
    <n v="20"/>
    <s v="RL"/>
    <n v="90"/>
    <n v="5400"/>
    <s v="Pave"/>
    <s v="NA"/>
    <s v="Reg"/>
    <s v="Lvl"/>
    <s v="AllPub"/>
    <s v="Inside"/>
    <s v="Gtl"/>
    <s v="OldTown"/>
    <s v="Norm"/>
    <s v="Norm"/>
    <x v="0"/>
    <s v="1Story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x v="3"/>
    <n v="1"/>
    <x v="0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</r>
  <r>
    <x v="1115"/>
    <n v="20"/>
    <s v="RL"/>
    <n v="93"/>
    <n v="12085"/>
    <s v="Pave"/>
    <s v="NA"/>
    <s v="Reg"/>
    <s v="Lvl"/>
    <s v="AllPub"/>
    <s v="Inside"/>
    <s v="Gtl"/>
    <s v="NridgHt"/>
    <s v="Norm"/>
    <s v="Norm"/>
    <x v="0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x v="0"/>
    <n v="1"/>
    <x v="2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</r>
  <r>
    <x v="1116"/>
    <n v="80"/>
    <s v="RL"/>
    <s v="NA"/>
    <n v="7750"/>
    <s v="Pave"/>
    <s v="NA"/>
    <s v="Reg"/>
    <s v="Lvl"/>
    <s v="AllPub"/>
    <s v="Inside"/>
    <s v="Gtl"/>
    <s v="Gilbert"/>
    <s v="Norm"/>
    <s v="Norm"/>
    <x v="0"/>
    <s v="SLvl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x v="0"/>
    <n v="1"/>
    <x v="0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</r>
  <r>
    <x v="1117"/>
    <n v="20"/>
    <s v="RL"/>
    <n v="57"/>
    <n v="9764"/>
    <s v="Pave"/>
    <s v="NA"/>
    <s v="IR1"/>
    <s v="Lvl"/>
    <s v="AllPub"/>
    <s v="FR2"/>
    <s v="Gtl"/>
    <s v="Sawyer"/>
    <s v="Feedr"/>
    <s v="Norm"/>
    <x v="0"/>
    <s v="1Story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x v="0"/>
    <n v="1"/>
    <x v="0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</r>
  <r>
    <x v="1118"/>
    <n v="80"/>
    <s v="RL"/>
    <n v="85"/>
    <n v="13825"/>
    <s v="Pave"/>
    <s v="NA"/>
    <s v="Reg"/>
    <s v="Lvl"/>
    <s v="AllPub"/>
    <s v="Inside"/>
    <s v="Gtl"/>
    <s v="Sawyer"/>
    <s v="Norm"/>
    <s v="Norm"/>
    <x v="0"/>
    <s v="SLvl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x v="0"/>
    <n v="1"/>
    <x v="1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</r>
  <r>
    <x v="1119"/>
    <n v="20"/>
    <s v="RL"/>
    <n v="70"/>
    <n v="7560"/>
    <s v="Pave"/>
    <s v="NA"/>
    <s v="Reg"/>
    <s v="Lvl"/>
    <s v="AllPub"/>
    <s v="Inside"/>
    <s v="Gtl"/>
    <s v="NAmes"/>
    <s v="Norm"/>
    <s v="Norm"/>
    <x v="0"/>
    <s v="1Story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x v="0"/>
    <n v="1"/>
    <x v="1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</r>
  <r>
    <x v="1120"/>
    <n v="30"/>
    <s v="RM"/>
    <n v="59"/>
    <n v="8263"/>
    <s v="Pave"/>
    <s v="NA"/>
    <s v="Reg"/>
    <s v="Bnk"/>
    <s v="AllPub"/>
    <s v="Inside"/>
    <s v="Mod"/>
    <s v="IDOTRR"/>
    <s v="Norm"/>
    <s v="Norm"/>
    <x v="0"/>
    <s v="1Story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x v="3"/>
    <n v="1"/>
    <x v="1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</r>
  <r>
    <x v="1121"/>
    <n v="20"/>
    <s v="RL"/>
    <n v="84"/>
    <n v="10084"/>
    <s v="Pave"/>
    <s v="NA"/>
    <s v="Reg"/>
    <s v="Lvl"/>
    <s v="AllPub"/>
    <s v="Inside"/>
    <s v="Gtl"/>
    <s v="CollgCr"/>
    <s v="Norm"/>
    <s v="Norm"/>
    <x v="0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x v="0"/>
    <n v="1"/>
    <x v="0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</r>
  <r>
    <x v="1122"/>
    <n v="20"/>
    <s v="RL"/>
    <s v="NA"/>
    <n v="8926"/>
    <s v="Pave"/>
    <s v="NA"/>
    <s v="IR1"/>
    <s v="Lvl"/>
    <s v="AllPub"/>
    <s v="Corner"/>
    <s v="Gtl"/>
    <s v="Edwards"/>
    <s v="Norm"/>
    <s v="Norm"/>
    <x v="0"/>
    <s v="1Story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x v="0"/>
    <n v="1"/>
    <x v="1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</r>
  <r>
    <x v="1123"/>
    <n v="20"/>
    <s v="RL"/>
    <n v="50"/>
    <n v="9405"/>
    <s v="Pave"/>
    <s v="NA"/>
    <s v="Reg"/>
    <s v="Lvl"/>
    <s v="AllPub"/>
    <s v="Inside"/>
    <s v="Gtl"/>
    <s v="Edwards"/>
    <s v="Norm"/>
    <s v="Norm"/>
    <x v="0"/>
    <s v="1Story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x v="3"/>
    <n v="1"/>
    <x v="1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</r>
  <r>
    <x v="1124"/>
    <n v="80"/>
    <s v="RL"/>
    <s v="NA"/>
    <n v="9125"/>
    <s v="Pave"/>
    <s v="NA"/>
    <s v="IR1"/>
    <s v="Lvl"/>
    <s v="AllPub"/>
    <s v="Inside"/>
    <s v="Gtl"/>
    <s v="Gilbert"/>
    <s v="Norm"/>
    <s v="Norm"/>
    <x v="0"/>
    <s v="SLvl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x v="0"/>
    <n v="1"/>
    <x v="0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</r>
  <r>
    <x v="1125"/>
    <n v="20"/>
    <s v="RL"/>
    <n v="60"/>
    <n v="10434"/>
    <s v="Pave"/>
    <s v="NA"/>
    <s v="Reg"/>
    <s v="Lvl"/>
    <s v="AllPub"/>
    <s v="Inside"/>
    <s v="Gtl"/>
    <s v="NAmes"/>
    <s v="Norm"/>
    <s v="Norm"/>
    <x v="0"/>
    <s v="1Story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x v="3"/>
    <n v="1"/>
    <x v="3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</r>
  <r>
    <x v="1126"/>
    <n v="120"/>
    <s v="RL"/>
    <n v="53"/>
    <n v="3684"/>
    <s v="Pave"/>
    <s v="NA"/>
    <s v="Reg"/>
    <s v="Lvl"/>
    <s v="AllPub"/>
    <s v="Inside"/>
    <s v="Gtl"/>
    <s v="Blmngtn"/>
    <s v="Norm"/>
    <s v="Norm"/>
    <x v="3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x v="3"/>
    <n v="1"/>
    <x v="0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</r>
  <r>
    <x v="1127"/>
    <n v="20"/>
    <s v="RL"/>
    <n v="182"/>
    <n v="14572"/>
    <s v="Pave"/>
    <s v="NA"/>
    <s v="IR3"/>
    <s v="Lvl"/>
    <s v="AllPub"/>
    <s v="Corner"/>
    <s v="Gtl"/>
    <s v="Gilbert"/>
    <s v="Norm"/>
    <s v="Norm"/>
    <x v="0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x v="0"/>
    <n v="1"/>
    <x v="0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</r>
  <r>
    <x v="1128"/>
    <n v="60"/>
    <s v="RL"/>
    <n v="59"/>
    <n v="11796"/>
    <s v="Pave"/>
    <s v="NA"/>
    <s v="IR1"/>
    <s v="Lvl"/>
    <s v="AllPub"/>
    <s v="Inside"/>
    <s v="Gtl"/>
    <s v="Gilbert"/>
    <s v="Norm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x v="1"/>
    <n v="1"/>
    <x v="0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</r>
  <r>
    <x v="1129"/>
    <n v="90"/>
    <s v="RM"/>
    <n v="60"/>
    <n v="7200"/>
    <s v="Pave"/>
    <s v="Grvl"/>
    <s v="Reg"/>
    <s v="Lvl"/>
    <s v="AllPub"/>
    <s v="Inside"/>
    <s v="Gtl"/>
    <s v="OldTown"/>
    <s v="Norm"/>
    <s v="Norm"/>
    <x v="2"/>
    <s v="SFoyer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x v="3"/>
    <n v="1"/>
    <x v="1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</r>
  <r>
    <x v="1130"/>
    <n v="50"/>
    <s v="RL"/>
    <n v="65"/>
    <n v="7804"/>
    <s v="Pave"/>
    <s v="NA"/>
    <s v="Reg"/>
    <s v="Lvl"/>
    <s v="AllPub"/>
    <s v="Inside"/>
    <s v="Gtl"/>
    <s v="SWISU"/>
    <s v="Norm"/>
    <s v="Norm"/>
    <x v="0"/>
    <s v="1.5Fin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x v="1"/>
    <n v="1"/>
    <x v="0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</r>
  <r>
    <x v="1131"/>
    <n v="20"/>
    <s v="RL"/>
    <n v="63"/>
    <n v="10712"/>
    <s v="Pave"/>
    <s v="NA"/>
    <s v="Reg"/>
    <s v="Lvl"/>
    <s v="AllPub"/>
    <s v="Inside"/>
    <s v="Gtl"/>
    <s v="Mitchel"/>
    <s v="Norm"/>
    <s v="Norm"/>
    <x v="0"/>
    <s v="1Story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x v="0"/>
    <n v="1"/>
    <x v="1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</r>
  <r>
    <x v="1132"/>
    <n v="70"/>
    <s v="RM"/>
    <n v="90"/>
    <n v="9900"/>
    <s v="Pave"/>
    <s v="NA"/>
    <s v="Reg"/>
    <s v="Lvl"/>
    <s v="AllPub"/>
    <s v="Inside"/>
    <s v="Gtl"/>
    <s v="OldTown"/>
    <s v="Norm"/>
    <s v="Norm"/>
    <x v="0"/>
    <s v="2Story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x v="5"/>
    <n v="1"/>
    <x v="3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</r>
  <r>
    <x v="1133"/>
    <n v="60"/>
    <s v="RL"/>
    <n v="80"/>
    <n v="9828"/>
    <s v="Pave"/>
    <s v="NA"/>
    <s v="IR1"/>
    <s v="Lvl"/>
    <s v="AllPub"/>
    <s v="Inside"/>
    <s v="Gtl"/>
    <s v="SawyerW"/>
    <s v="Norm"/>
    <s v="Norm"/>
    <x v="0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x v="0"/>
    <n v="1"/>
    <x v="0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</r>
  <r>
    <x v="1134"/>
    <n v="60"/>
    <s v="RL"/>
    <n v="57"/>
    <n v="8773"/>
    <s v="Pave"/>
    <s v="NA"/>
    <s v="IR1"/>
    <s v="HLS"/>
    <s v="AllPub"/>
    <s v="Inside"/>
    <s v="Gtl"/>
    <s v="Gilbert"/>
    <s v="Norm"/>
    <s v="Norm"/>
    <x v="0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x v="0"/>
    <n v="1"/>
    <x v="1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</r>
  <r>
    <x v="1135"/>
    <n v="30"/>
    <s v="RM"/>
    <n v="60"/>
    <n v="6180"/>
    <s v="Pave"/>
    <s v="NA"/>
    <s v="Reg"/>
    <s v="Lvl"/>
    <s v="AllPub"/>
    <s v="Corner"/>
    <s v="Gtl"/>
    <s v="BrkSide"/>
    <s v="Norm"/>
    <s v="Norm"/>
    <x v="0"/>
    <s v="1Story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x v="3"/>
    <n v="1"/>
    <x v="1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</r>
  <r>
    <x v="1136"/>
    <n v="50"/>
    <s v="RL"/>
    <n v="80"/>
    <n v="9600"/>
    <s v="Pave"/>
    <s v="NA"/>
    <s v="Reg"/>
    <s v="Lvl"/>
    <s v="AllPub"/>
    <s v="Inside"/>
    <s v="Gtl"/>
    <s v="NAmes"/>
    <s v="Norm"/>
    <s v="Norm"/>
    <x v="0"/>
    <s v="1.5Fin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x v="0"/>
    <n v="1"/>
    <x v="1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</r>
  <r>
    <x v="1137"/>
    <n v="50"/>
    <s v="RL"/>
    <n v="54"/>
    <n v="6342"/>
    <s v="Pave"/>
    <s v="NA"/>
    <s v="Reg"/>
    <s v="Lvl"/>
    <s v="AllPub"/>
    <s v="Inside"/>
    <s v="Gtl"/>
    <s v="Sawyer"/>
    <s v="Feedr"/>
    <s v="Norm"/>
    <x v="0"/>
    <s v="1.5Fin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x v="3"/>
    <n v="1"/>
    <x v="1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</r>
  <r>
    <x v="1138"/>
    <n v="20"/>
    <s v="RL"/>
    <s v="NA"/>
    <n v="9819"/>
    <s v="Pave"/>
    <s v="NA"/>
    <s v="IR1"/>
    <s v="Lvl"/>
    <s v="AllPub"/>
    <s v="Inside"/>
    <s v="Mod"/>
    <s v="Mitchel"/>
    <s v="Norm"/>
    <s v="Norm"/>
    <x v="0"/>
    <s v="1Story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x v="3"/>
    <n v="1"/>
    <x v="0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</r>
  <r>
    <x v="1139"/>
    <n v="30"/>
    <s v="RL"/>
    <n v="98"/>
    <n v="8731"/>
    <s v="Pave"/>
    <s v="NA"/>
    <s v="IR1"/>
    <s v="Lvl"/>
    <s v="AllPub"/>
    <s v="Inside"/>
    <s v="Gtl"/>
    <s v="BrkSide"/>
    <s v="Norm"/>
    <s v="Norm"/>
    <x v="0"/>
    <s v="1Story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x v="0"/>
    <n v="1"/>
    <x v="1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</r>
  <r>
    <x v="1140"/>
    <n v="20"/>
    <s v="RL"/>
    <n v="60"/>
    <n v="7350"/>
    <s v="Pave"/>
    <s v="NA"/>
    <s v="Reg"/>
    <s v="Lvl"/>
    <s v="AllPub"/>
    <s v="Corner"/>
    <s v="Gtl"/>
    <s v="NAmes"/>
    <s v="Norm"/>
    <s v="Norm"/>
    <x v="0"/>
    <s v="1Story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x v="3"/>
    <n v="1"/>
    <x v="1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</r>
  <r>
    <x v="1141"/>
    <n v="60"/>
    <s v="RL"/>
    <s v="NA"/>
    <n v="10304"/>
    <s v="Pave"/>
    <s v="NA"/>
    <s v="IR1"/>
    <s v="Lvl"/>
    <s v="AllPub"/>
    <s v="CulDSac"/>
    <s v="Gtl"/>
    <s v="NWAmes"/>
    <s v="PosN"/>
    <s v="Norm"/>
    <x v="0"/>
    <s v="2Story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x v="1"/>
    <n v="1"/>
    <x v="0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</r>
  <r>
    <x v="1142"/>
    <n v="60"/>
    <s v="RL"/>
    <n v="77"/>
    <n v="9965"/>
    <s v="Pave"/>
    <s v="NA"/>
    <s v="Reg"/>
    <s v="Lvl"/>
    <s v="AllPub"/>
    <s v="Inside"/>
    <s v="Gtl"/>
    <s v="CollgCr"/>
    <s v="Norm"/>
    <s v="Norm"/>
    <x v="0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x v="1"/>
    <n v="1"/>
    <x v="0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</r>
  <r>
    <x v="1143"/>
    <n v="20"/>
    <s v="RL"/>
    <s v="NA"/>
    <n v="9000"/>
    <s v="Pave"/>
    <s v="NA"/>
    <s v="Reg"/>
    <s v="Lvl"/>
    <s v="AllPub"/>
    <s v="Inside"/>
    <s v="Gtl"/>
    <s v="Sawyer"/>
    <s v="Norm"/>
    <s v="Norm"/>
    <x v="0"/>
    <s v="1Story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x v="0"/>
    <n v="1"/>
    <x v="1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</r>
  <r>
    <x v="1144"/>
    <n v="190"/>
    <s v="RL"/>
    <n v="60"/>
    <n v="12180"/>
    <s v="Pave"/>
    <s v="NA"/>
    <s v="Reg"/>
    <s v="Lvl"/>
    <s v="AllPub"/>
    <s v="Inside"/>
    <s v="Gtl"/>
    <s v="Edwards"/>
    <s v="Norm"/>
    <s v="Norm"/>
    <x v="1"/>
    <s v="1.5Fin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x v="3"/>
    <n v="1"/>
    <x v="3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</r>
  <r>
    <x v="1145"/>
    <n v="50"/>
    <s v="RM"/>
    <n v="52"/>
    <n v="6240"/>
    <s v="Pave"/>
    <s v="NA"/>
    <s v="Reg"/>
    <s v="Lvl"/>
    <s v="AllPub"/>
    <s v="Inside"/>
    <s v="Gtl"/>
    <s v="BrkSide"/>
    <s v="Norm"/>
    <s v="Norm"/>
    <x v="0"/>
    <s v="1.5Fin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x v="0"/>
    <n v="1"/>
    <x v="1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</r>
  <r>
    <x v="1146"/>
    <n v="20"/>
    <s v="RL"/>
    <s v="NA"/>
    <n v="11200"/>
    <s v="Pave"/>
    <s v="NA"/>
    <s v="Reg"/>
    <s v="Lvl"/>
    <s v="AllPub"/>
    <s v="Inside"/>
    <s v="Gtl"/>
    <s v="SawyerW"/>
    <s v="Norm"/>
    <s v="Norm"/>
    <x v="0"/>
    <s v="1Story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x v="0"/>
    <n v="1"/>
    <x v="0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</r>
  <r>
    <x v="1147"/>
    <n v="70"/>
    <s v="RL"/>
    <n v="75"/>
    <n v="12000"/>
    <s v="Pave"/>
    <s v="NA"/>
    <s v="Reg"/>
    <s v="Bnk"/>
    <s v="AllPub"/>
    <s v="Inside"/>
    <s v="Gtl"/>
    <s v="Crawfor"/>
    <s v="Norm"/>
    <s v="Norm"/>
    <x v="0"/>
    <s v="2Story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x v="0"/>
    <n v="1"/>
    <x v="3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</r>
  <r>
    <x v="1148"/>
    <n v="50"/>
    <s v="RM"/>
    <s v="NA"/>
    <n v="5700"/>
    <s v="Pave"/>
    <s v="NA"/>
    <s v="Reg"/>
    <s v="Lvl"/>
    <s v="AllPub"/>
    <s v="Inside"/>
    <s v="Gtl"/>
    <s v="OldTown"/>
    <s v="Norm"/>
    <s v="Norm"/>
    <x v="0"/>
    <s v="1.5Fin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x v="3"/>
    <n v="1"/>
    <x v="1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</r>
  <r>
    <x v="1149"/>
    <n v="70"/>
    <s v="RM"/>
    <n v="50"/>
    <n v="9000"/>
    <s v="Pave"/>
    <s v="NA"/>
    <s v="Reg"/>
    <s v="Lvl"/>
    <s v="AllPub"/>
    <s v="Inside"/>
    <s v="Gtl"/>
    <s v="OldTown"/>
    <s v="Artery"/>
    <s v="Norm"/>
    <x v="0"/>
    <s v="2Story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x v="0"/>
    <n v="1"/>
    <x v="1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</r>
  <r>
    <x v="1150"/>
    <n v="20"/>
    <s v="RL"/>
    <n v="57"/>
    <n v="8280"/>
    <s v="Pave"/>
    <s v="NA"/>
    <s v="IR1"/>
    <s v="Lvl"/>
    <s v="AllPub"/>
    <s v="Inside"/>
    <s v="Gtl"/>
    <s v="NAmes"/>
    <s v="Norm"/>
    <s v="Norm"/>
    <x v="0"/>
    <s v="1Story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x v="3"/>
    <n v="1"/>
    <x v="0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</r>
  <r>
    <x v="1151"/>
    <n v="20"/>
    <s v="RL"/>
    <n v="134"/>
    <n v="17755"/>
    <s v="Pave"/>
    <s v="NA"/>
    <s v="Reg"/>
    <s v="Lvl"/>
    <s v="AllPub"/>
    <s v="Inside"/>
    <s v="Gtl"/>
    <s v="Edwards"/>
    <s v="Norm"/>
    <s v="Norm"/>
    <x v="0"/>
    <s v="1Story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x v="0"/>
    <n v="1"/>
    <x v="3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</r>
  <r>
    <x v="1152"/>
    <n v="20"/>
    <s v="RL"/>
    <n v="90"/>
    <n v="14115"/>
    <s v="Pave"/>
    <s v="NA"/>
    <s v="IR1"/>
    <s v="Lvl"/>
    <s v="AllPub"/>
    <s v="Inside"/>
    <s v="Gtl"/>
    <s v="Crawfor"/>
    <s v="Norm"/>
    <s v="Norm"/>
    <x v="0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x v="3"/>
    <n v="1"/>
    <x v="2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</r>
  <r>
    <x v="1153"/>
    <n v="30"/>
    <s v="RM"/>
    <s v="NA"/>
    <n v="5890"/>
    <s v="Pave"/>
    <s v="NA"/>
    <s v="Reg"/>
    <s v="Lvl"/>
    <s v="AllPub"/>
    <s v="Corner"/>
    <s v="Gtl"/>
    <s v="IDOTRR"/>
    <s v="Norm"/>
    <s v="Norm"/>
    <x v="0"/>
    <s v="1Story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x v="3"/>
    <n v="1"/>
    <x v="1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</r>
  <r>
    <x v="1154"/>
    <n v="60"/>
    <s v="RL"/>
    <s v="NA"/>
    <n v="13700"/>
    <s v="Pave"/>
    <s v="NA"/>
    <s v="IR1"/>
    <s v="Lvl"/>
    <s v="AllPub"/>
    <s v="Inside"/>
    <s v="Gtl"/>
    <s v="NAmes"/>
    <s v="Norm"/>
    <s v="Norm"/>
    <x v="0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x v="1"/>
    <n v="1"/>
    <x v="0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</r>
  <r>
    <x v="1155"/>
    <n v="20"/>
    <s v="RL"/>
    <n v="90"/>
    <n v="10768"/>
    <s v="Pave"/>
    <s v="NA"/>
    <s v="IR1"/>
    <s v="Lvl"/>
    <s v="AllPub"/>
    <s v="Corner"/>
    <s v="Gtl"/>
    <s v="Veenker"/>
    <s v="Norm"/>
    <s v="Norm"/>
    <x v="0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x v="0"/>
    <n v="1"/>
    <x v="0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</r>
  <r>
    <x v="1156"/>
    <n v="80"/>
    <s v="RL"/>
    <n v="85"/>
    <n v="9350"/>
    <s v="Pave"/>
    <s v="NA"/>
    <s v="Reg"/>
    <s v="Lvl"/>
    <s v="AllPub"/>
    <s v="Inside"/>
    <s v="Gtl"/>
    <s v="NAmes"/>
    <s v="Norm"/>
    <s v="Norm"/>
    <x v="0"/>
    <s v="SLvl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x v="0"/>
    <n v="1"/>
    <x v="0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</r>
  <r>
    <x v="1157"/>
    <n v="120"/>
    <s v="RL"/>
    <n v="34"/>
    <n v="5001"/>
    <s v="Pave"/>
    <s v="NA"/>
    <s v="IR1"/>
    <s v="Lvl"/>
    <s v="AllPub"/>
    <s v="Inside"/>
    <s v="Gtl"/>
    <s v="NridgHt"/>
    <s v="Norm"/>
    <s v="Norm"/>
    <x v="4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x v="3"/>
    <n v="1"/>
    <x v="0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</r>
  <r>
    <x v="1158"/>
    <n v="20"/>
    <s v="RL"/>
    <n v="92"/>
    <n v="11932"/>
    <s v="Pave"/>
    <s v="NA"/>
    <s v="Reg"/>
    <s v="Lvl"/>
    <s v="AllPub"/>
    <s v="FR2"/>
    <s v="Gtl"/>
    <s v="Somerst"/>
    <s v="Feedr"/>
    <s v="Norm"/>
    <x v="0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x v="0"/>
    <n v="1"/>
    <x v="0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</r>
  <r>
    <x v="1159"/>
    <n v="60"/>
    <s v="RL"/>
    <n v="76"/>
    <n v="9120"/>
    <s v="Pave"/>
    <s v="NA"/>
    <s v="Reg"/>
    <s v="Lvl"/>
    <s v="AllPub"/>
    <s v="Inside"/>
    <s v="Gtl"/>
    <s v="NWAmes"/>
    <s v="Norm"/>
    <s v="Norm"/>
    <x v="0"/>
    <s v="2Story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x v="1"/>
    <n v="1"/>
    <x v="0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</r>
  <r>
    <x v="1160"/>
    <n v="160"/>
    <s v="RL"/>
    <n v="24"/>
    <n v="2280"/>
    <s v="Pave"/>
    <s v="NA"/>
    <s v="Reg"/>
    <s v="Lvl"/>
    <s v="AllPub"/>
    <s v="Inside"/>
    <s v="Gtl"/>
    <s v="NPkVill"/>
    <s v="Norm"/>
    <s v="Norm"/>
    <x v="4"/>
    <s v="2Story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x v="0"/>
    <n v="1"/>
    <x v="1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</r>
  <r>
    <x v="1161"/>
    <n v="20"/>
    <s v="RL"/>
    <s v="NA"/>
    <n v="14778"/>
    <s v="Pave"/>
    <s v="NA"/>
    <s v="IR1"/>
    <s v="Low"/>
    <s v="AllPub"/>
    <s v="CulDSac"/>
    <s v="Gtl"/>
    <s v="Crawfor"/>
    <s v="PosN"/>
    <s v="Norm"/>
    <x v="0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x v="0"/>
    <n v="1"/>
    <x v="0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</r>
  <r>
    <x v="1162"/>
    <n v="20"/>
    <s v="RL"/>
    <n v="109"/>
    <n v="8724"/>
    <s v="Pave"/>
    <s v="NA"/>
    <s v="Reg"/>
    <s v="Lvl"/>
    <s v="AllPub"/>
    <s v="Inside"/>
    <s v="Gtl"/>
    <s v="Sawyer"/>
    <s v="Norm"/>
    <s v="Norm"/>
    <x v="0"/>
    <s v="1Story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x v="0"/>
    <n v="1"/>
    <x v="1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</r>
  <r>
    <x v="1163"/>
    <n v="90"/>
    <s v="RL"/>
    <n v="60"/>
    <n v="12900"/>
    <s v="Pave"/>
    <s v="NA"/>
    <s v="Reg"/>
    <s v="Lvl"/>
    <s v="AllPub"/>
    <s v="Inside"/>
    <s v="Gtl"/>
    <s v="Sawyer"/>
    <s v="Feedr"/>
    <s v="Norm"/>
    <x v="2"/>
    <s v="SFoyer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x v="4"/>
    <n v="2"/>
    <x v="1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</r>
  <r>
    <x v="1164"/>
    <n v="80"/>
    <s v="RL"/>
    <s v="NA"/>
    <n v="16157"/>
    <s v="Pave"/>
    <s v="NA"/>
    <s v="IR1"/>
    <s v="Lvl"/>
    <s v="AllPub"/>
    <s v="FR2"/>
    <s v="Gtl"/>
    <s v="Veenker"/>
    <s v="Feedr"/>
    <s v="Norm"/>
    <x v="0"/>
    <s v="SLvl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x v="3"/>
    <n v="1"/>
    <x v="0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</r>
  <r>
    <x v="1165"/>
    <n v="20"/>
    <s v="RL"/>
    <n v="79"/>
    <n v="9541"/>
    <s v="Pave"/>
    <s v="NA"/>
    <s v="IR1"/>
    <s v="Lvl"/>
    <s v="AllPub"/>
    <s v="Inside"/>
    <s v="Gtl"/>
    <s v="NridgHt"/>
    <s v="Norm"/>
    <s v="Norm"/>
    <x v="0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x v="0"/>
    <n v="1"/>
    <x v="0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</r>
  <r>
    <x v="1166"/>
    <n v="20"/>
    <s v="RL"/>
    <n v="64"/>
    <n v="10475"/>
    <s v="Pave"/>
    <s v="NA"/>
    <s v="IR1"/>
    <s v="Lvl"/>
    <s v="AllPub"/>
    <s v="Corner"/>
    <s v="Gtl"/>
    <s v="CollgCr"/>
    <s v="Norm"/>
    <s v="Norm"/>
    <x v="0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x v="0"/>
    <n v="1"/>
    <x v="0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</r>
  <r>
    <x v="1167"/>
    <n v="60"/>
    <s v="RL"/>
    <n v="58"/>
    <n v="10852"/>
    <s v="Pave"/>
    <s v="NA"/>
    <s v="IR1"/>
    <s v="Lvl"/>
    <s v="AllPub"/>
    <s v="Inside"/>
    <s v="Gtl"/>
    <s v="Gilbert"/>
    <s v="RRAn"/>
    <s v="Norm"/>
    <x v="0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x v="0"/>
    <n v="1"/>
    <x v="1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</r>
  <r>
    <x v="1168"/>
    <n v="70"/>
    <s v="RL"/>
    <n v="120"/>
    <n v="13728"/>
    <s v="Pave"/>
    <s v="NA"/>
    <s v="Reg"/>
    <s v="Lvl"/>
    <s v="AllPub"/>
    <s v="Corner"/>
    <s v="Gtl"/>
    <s v="Edwards"/>
    <s v="Norm"/>
    <s v="Norm"/>
    <x v="0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x v="1"/>
    <n v="1"/>
    <x v="0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</r>
  <r>
    <x v="1169"/>
    <n v="60"/>
    <s v="RL"/>
    <n v="118"/>
    <n v="35760"/>
    <s v="Pave"/>
    <s v="NA"/>
    <s v="IR1"/>
    <s v="Lvl"/>
    <s v="AllPub"/>
    <s v="CulDSac"/>
    <s v="Gtl"/>
    <s v="NoRidge"/>
    <s v="Norm"/>
    <s v="Norm"/>
    <x v="0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x v="1"/>
    <n v="1"/>
    <x v="0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</r>
  <r>
    <x v="1170"/>
    <n v="80"/>
    <s v="RL"/>
    <n v="76"/>
    <n v="9880"/>
    <s v="Pave"/>
    <s v="NA"/>
    <s v="Reg"/>
    <s v="Lvl"/>
    <s v="AllPub"/>
    <s v="Inside"/>
    <s v="Gtl"/>
    <s v="Mitchel"/>
    <s v="Norm"/>
    <s v="Norm"/>
    <x v="0"/>
    <s v="SLvl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x v="0"/>
    <n v="1"/>
    <x v="1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</r>
  <r>
    <x v="1171"/>
    <n v="20"/>
    <s v="RL"/>
    <n v="76"/>
    <n v="9120"/>
    <s v="Pave"/>
    <s v="NA"/>
    <s v="Reg"/>
    <s v="Lvl"/>
    <s v="AllPub"/>
    <s v="Inside"/>
    <s v="Gtl"/>
    <s v="NAmes"/>
    <s v="Norm"/>
    <s v="Norm"/>
    <x v="0"/>
    <s v="1Story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x v="0"/>
    <n v="1"/>
    <x v="1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</r>
  <r>
    <x v="1172"/>
    <n v="160"/>
    <s v="FV"/>
    <n v="35"/>
    <n v="4017"/>
    <s v="Pave"/>
    <s v="Pave"/>
    <s v="IR1"/>
    <s v="Lvl"/>
    <s v="AllPub"/>
    <s v="Inside"/>
    <s v="Gtl"/>
    <s v="Somerst"/>
    <s v="Norm"/>
    <s v="Norm"/>
    <x v="3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x v="3"/>
    <n v="1"/>
    <x v="0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</r>
  <r>
    <x v="1173"/>
    <n v="50"/>
    <s v="RL"/>
    <n v="138"/>
    <n v="18030"/>
    <s v="Pave"/>
    <s v="NA"/>
    <s v="IR1"/>
    <s v="Bnk"/>
    <s v="AllPub"/>
    <s v="Inside"/>
    <s v="Gtl"/>
    <s v="ClearCr"/>
    <s v="Norm"/>
    <s v="Norm"/>
    <x v="0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x v="0"/>
    <n v="1"/>
    <x v="2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</r>
  <r>
    <x v="1174"/>
    <n v="70"/>
    <s v="RL"/>
    <n v="80"/>
    <n v="16560"/>
    <s v="Pave"/>
    <s v="NA"/>
    <s v="IR1"/>
    <s v="Lvl"/>
    <s v="AllPub"/>
    <s v="Inside"/>
    <s v="Gtl"/>
    <s v="Crawfor"/>
    <s v="Norm"/>
    <s v="Norm"/>
    <x v="0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x v="1"/>
    <n v="1"/>
    <x v="1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</r>
  <r>
    <x v="1175"/>
    <n v="50"/>
    <s v="RL"/>
    <n v="85"/>
    <n v="10678"/>
    <s v="Pave"/>
    <s v="NA"/>
    <s v="Reg"/>
    <s v="Lvl"/>
    <s v="AllPub"/>
    <s v="Inside"/>
    <s v="Gtl"/>
    <s v="NoRidge"/>
    <s v="Norm"/>
    <s v="Norm"/>
    <x v="0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x v="1"/>
    <n v="1"/>
    <x v="0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</r>
  <r>
    <x v="1176"/>
    <n v="20"/>
    <s v="RL"/>
    <n v="37"/>
    <n v="6951"/>
    <s v="Pave"/>
    <s v="NA"/>
    <s v="IR1"/>
    <s v="Lvl"/>
    <s v="AllPub"/>
    <s v="CulDSac"/>
    <s v="Gtl"/>
    <s v="Mitchel"/>
    <s v="Norm"/>
    <s v="Norm"/>
    <x v="0"/>
    <s v="1Story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x v="0"/>
    <n v="1"/>
    <x v="1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</r>
  <r>
    <x v="1177"/>
    <n v="50"/>
    <s v="RM"/>
    <s v="NA"/>
    <n v="3950"/>
    <s v="Pave"/>
    <s v="Grvl"/>
    <s v="Reg"/>
    <s v="Bnk"/>
    <s v="AllPub"/>
    <s v="Inside"/>
    <s v="Gtl"/>
    <s v="OldTown"/>
    <s v="Artery"/>
    <s v="Norm"/>
    <x v="0"/>
    <s v="1.5Fin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x v="0"/>
    <n v="1"/>
    <x v="1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</r>
  <r>
    <x v="1178"/>
    <n v="50"/>
    <s v="RL"/>
    <n v="54"/>
    <n v="7681"/>
    <s v="Pave"/>
    <s v="NA"/>
    <s v="IR1"/>
    <s v="Lvl"/>
    <s v="AllPub"/>
    <s v="FR2"/>
    <s v="Gtl"/>
    <s v="Crawfor"/>
    <s v="Norm"/>
    <s v="Norm"/>
    <x v="0"/>
    <s v="1.5Fin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x v="0"/>
    <n v="1"/>
    <x v="1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</r>
  <r>
    <x v="1179"/>
    <n v="20"/>
    <s v="RL"/>
    <n v="77"/>
    <n v="8335"/>
    <s v="Pave"/>
    <s v="NA"/>
    <s v="Reg"/>
    <s v="Lvl"/>
    <s v="AllPub"/>
    <s v="Corner"/>
    <s v="Gtl"/>
    <s v="Edwards"/>
    <s v="Norm"/>
    <s v="Norm"/>
    <x v="0"/>
    <s v="1Story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x v="0"/>
    <n v="1"/>
    <x v="1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</r>
  <r>
    <x v="1180"/>
    <n v="60"/>
    <s v="RL"/>
    <s v="NA"/>
    <n v="11170"/>
    <s v="Pave"/>
    <s v="NA"/>
    <s v="IR2"/>
    <s v="Lvl"/>
    <s v="AllPub"/>
    <s v="Corner"/>
    <s v="Gtl"/>
    <s v="Timber"/>
    <s v="Norm"/>
    <s v="Norm"/>
    <x v="0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x v="1"/>
    <n v="1"/>
    <x v="1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</r>
  <r>
    <x v="1181"/>
    <n v="120"/>
    <s v="RM"/>
    <n v="64"/>
    <n v="5587"/>
    <s v="Pave"/>
    <s v="NA"/>
    <s v="IR1"/>
    <s v="HLS"/>
    <s v="AllPub"/>
    <s v="Inside"/>
    <s v="Mod"/>
    <s v="Crawfor"/>
    <s v="Norm"/>
    <s v="Norm"/>
    <x v="3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x v="3"/>
    <n v="1"/>
    <x v="0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</r>
  <r>
    <x v="1182"/>
    <n v="60"/>
    <s v="RL"/>
    <n v="160"/>
    <n v="15623"/>
    <s v="Pave"/>
    <s v="NA"/>
    <s v="IR1"/>
    <s v="Lvl"/>
    <s v="AllPub"/>
    <s v="Corner"/>
    <s v="Gtl"/>
    <s v="NoRidge"/>
    <s v="Norm"/>
    <s v="Norm"/>
    <x v="0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x v="1"/>
    <n v="1"/>
    <x v="2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</r>
  <r>
    <x v="1183"/>
    <n v="30"/>
    <s v="RL"/>
    <n v="60"/>
    <n v="10800"/>
    <s v="Pave"/>
    <s v="Grvl"/>
    <s v="Reg"/>
    <s v="Lvl"/>
    <s v="AllPub"/>
    <s v="Inside"/>
    <s v="Gtl"/>
    <s v="OldTown"/>
    <s v="Norm"/>
    <s v="Norm"/>
    <x v="0"/>
    <s v="1Story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x v="3"/>
    <n v="1"/>
    <x v="1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</r>
  <r>
    <x v="1184"/>
    <n v="20"/>
    <s v="RL"/>
    <n v="50"/>
    <n v="35133"/>
    <s v="Grvl"/>
    <s v="NA"/>
    <s v="Reg"/>
    <s v="Lvl"/>
    <s v="AllPub"/>
    <s v="Inside"/>
    <s v="Mod"/>
    <s v="Timber"/>
    <s v="Norm"/>
    <s v="Norm"/>
    <x v="0"/>
    <s v="1Story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x v="0"/>
    <n v="1"/>
    <x v="1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</r>
  <r>
    <x v="1185"/>
    <n v="50"/>
    <s v="RL"/>
    <n v="60"/>
    <n v="9738"/>
    <s v="Pave"/>
    <s v="NA"/>
    <s v="Reg"/>
    <s v="Lvl"/>
    <s v="AllPub"/>
    <s v="Inside"/>
    <s v="Gtl"/>
    <s v="Edwards"/>
    <s v="Norm"/>
    <s v="Norm"/>
    <x v="0"/>
    <s v="1.5Fin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x v="1"/>
    <n v="1"/>
    <x v="1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</r>
  <r>
    <x v="1186"/>
    <n v="190"/>
    <s v="RL"/>
    <n v="107"/>
    <n v="10615"/>
    <s v="Pave"/>
    <s v="NA"/>
    <s v="IR1"/>
    <s v="Bnk"/>
    <s v="AllPub"/>
    <s v="Corner"/>
    <s v="Mod"/>
    <s v="OldTown"/>
    <s v="Artery"/>
    <s v="Artery"/>
    <x v="1"/>
    <s v="2Story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x v="0"/>
    <n v="2"/>
    <x v="1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</r>
  <r>
    <x v="1187"/>
    <n v="20"/>
    <s v="RL"/>
    <n v="89"/>
    <n v="12461"/>
    <s v="Pave"/>
    <s v="NA"/>
    <s v="Reg"/>
    <s v="Lvl"/>
    <s v="AllPub"/>
    <s v="Corner"/>
    <s v="Gtl"/>
    <s v="NoRidge"/>
    <s v="Norm"/>
    <s v="Norm"/>
    <x v="0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x v="3"/>
    <n v="1"/>
    <x v="0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</r>
  <r>
    <x v="1188"/>
    <n v="60"/>
    <s v="RL"/>
    <n v="68"/>
    <n v="8935"/>
    <s v="Pave"/>
    <s v="NA"/>
    <s v="IR1"/>
    <s v="Lvl"/>
    <s v="AllPub"/>
    <s v="Inside"/>
    <s v="Gtl"/>
    <s v="CollgCr"/>
    <s v="Norm"/>
    <s v="Norm"/>
    <x v="0"/>
    <s v="2Story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x v="0"/>
    <n v="1"/>
    <x v="0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</r>
  <r>
    <x v="1189"/>
    <n v="60"/>
    <s v="RL"/>
    <n v="60"/>
    <n v="7500"/>
    <s v="Pave"/>
    <s v="NA"/>
    <s v="Reg"/>
    <s v="Lvl"/>
    <s v="AllPub"/>
    <s v="Inside"/>
    <s v="Gtl"/>
    <s v="Gilbert"/>
    <s v="Norm"/>
    <s v="Norm"/>
    <x v="0"/>
    <s v="2Story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x v="0"/>
    <n v="1"/>
    <x v="0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</r>
  <r>
    <x v="1190"/>
    <n v="190"/>
    <s v="RL"/>
    <s v="NA"/>
    <n v="32463"/>
    <s v="Pave"/>
    <s v="NA"/>
    <s v="Reg"/>
    <s v="Low"/>
    <s v="AllPub"/>
    <s v="Inside"/>
    <s v="Mod"/>
    <s v="Mitchel"/>
    <s v="Norm"/>
    <s v="Norm"/>
    <x v="1"/>
    <s v="1Story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x v="0"/>
    <n v="1"/>
    <x v="1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</r>
  <r>
    <x v="1191"/>
    <n v="160"/>
    <s v="FV"/>
    <n v="24"/>
    <n v="2645"/>
    <s v="Pave"/>
    <s v="Pave"/>
    <s v="Reg"/>
    <s v="Lvl"/>
    <s v="AllPub"/>
    <s v="Inside"/>
    <s v="Gtl"/>
    <s v="Somerst"/>
    <s v="Norm"/>
    <s v="Norm"/>
    <x v="4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x v="3"/>
    <n v="1"/>
    <x v="0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</r>
  <r>
    <x v="1192"/>
    <n v="50"/>
    <s v="RM"/>
    <n v="60"/>
    <n v="9600"/>
    <s v="Pave"/>
    <s v="Grvl"/>
    <s v="Reg"/>
    <s v="Lvl"/>
    <s v="AllPub"/>
    <s v="Inside"/>
    <s v="Gtl"/>
    <s v="OldTown"/>
    <s v="Norm"/>
    <s v="Norm"/>
    <x v="0"/>
    <s v="1.5Fin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x v="0"/>
    <n v="1"/>
    <x v="0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</r>
  <r>
    <x v="1193"/>
    <n v="120"/>
    <s v="RM"/>
    <s v="NA"/>
    <n v="4500"/>
    <s v="Pave"/>
    <s v="NA"/>
    <s v="Reg"/>
    <s v="Lvl"/>
    <s v="AllPub"/>
    <s v="FR2"/>
    <s v="Gtl"/>
    <s v="Mitchel"/>
    <s v="Norm"/>
    <s v="Norm"/>
    <x v="3"/>
    <s v="1Story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x v="3"/>
    <n v="1"/>
    <x v="1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</r>
  <r>
    <x v="1194"/>
    <n v="60"/>
    <s v="RL"/>
    <n v="80"/>
    <n v="9364"/>
    <s v="Pave"/>
    <s v="NA"/>
    <s v="Reg"/>
    <s v="Lvl"/>
    <s v="AllPub"/>
    <s v="Corner"/>
    <s v="Gtl"/>
    <s v="Sawyer"/>
    <s v="Norm"/>
    <s v="Norm"/>
    <x v="0"/>
    <s v="2Story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x v="1"/>
    <n v="1"/>
    <x v="1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</r>
  <r>
    <x v="1195"/>
    <n v="60"/>
    <s v="RL"/>
    <n v="51"/>
    <n v="8029"/>
    <s v="Pave"/>
    <s v="NA"/>
    <s v="IR1"/>
    <s v="Lvl"/>
    <s v="AllPub"/>
    <s v="Inside"/>
    <s v="Gtl"/>
    <s v="Gilbert"/>
    <s v="Norm"/>
    <s v="Norm"/>
    <x v="0"/>
    <s v="2Story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x v="0"/>
    <n v="1"/>
    <x v="0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</r>
  <r>
    <x v="1196"/>
    <n v="60"/>
    <s v="RL"/>
    <n v="58"/>
    <n v="14054"/>
    <s v="Pave"/>
    <s v="NA"/>
    <s v="IR1"/>
    <s v="Lvl"/>
    <s v="AllPub"/>
    <s v="Inside"/>
    <s v="Gtl"/>
    <s v="Gilbert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x v="1"/>
    <n v="1"/>
    <x v="0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</r>
  <r>
    <x v="1197"/>
    <n v="75"/>
    <s v="RM"/>
    <n v="65"/>
    <n v="8850"/>
    <s v="Pave"/>
    <s v="NA"/>
    <s v="IR1"/>
    <s v="Bnk"/>
    <s v="AllPub"/>
    <s v="Corner"/>
    <s v="Gtl"/>
    <s v="OldTown"/>
    <s v="Norm"/>
    <s v="Norm"/>
    <x v="0"/>
    <s v="2.5Unf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x v="0"/>
    <n v="1"/>
    <x v="1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</r>
  <r>
    <x v="1198"/>
    <n v="20"/>
    <s v="RL"/>
    <n v="70"/>
    <n v="9100"/>
    <s v="Pave"/>
    <s v="NA"/>
    <s v="Reg"/>
    <s v="Lvl"/>
    <s v="AllPub"/>
    <s v="Inside"/>
    <s v="Gtl"/>
    <s v="CollgCr"/>
    <s v="Norm"/>
    <s v="Norm"/>
    <x v="0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x v="0"/>
    <n v="1"/>
    <x v="0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</r>
  <r>
    <x v="1199"/>
    <n v="20"/>
    <s v="RL"/>
    <n v="75"/>
    <n v="11235"/>
    <s v="Pave"/>
    <s v="NA"/>
    <s v="Reg"/>
    <s v="Lvl"/>
    <s v="AllPub"/>
    <s v="Inside"/>
    <s v="Gtl"/>
    <s v="Sawyer"/>
    <s v="Norm"/>
    <s v="Norm"/>
    <x v="0"/>
    <s v="1Story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x v="0"/>
    <n v="1"/>
    <x v="1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</r>
  <r>
    <x v="1200"/>
    <n v="20"/>
    <s v="RL"/>
    <n v="71"/>
    <n v="9353"/>
    <s v="Pave"/>
    <s v="NA"/>
    <s v="Reg"/>
    <s v="Lvl"/>
    <s v="AllPub"/>
    <s v="Inside"/>
    <s v="Gtl"/>
    <s v="NAmes"/>
    <s v="Norm"/>
    <s v="Norm"/>
    <x v="0"/>
    <s v="1Story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x v="0"/>
    <n v="1"/>
    <x v="1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</r>
  <r>
    <x v="1201"/>
    <n v="60"/>
    <s v="RL"/>
    <n v="80"/>
    <n v="10400"/>
    <s v="Pave"/>
    <s v="NA"/>
    <s v="Reg"/>
    <s v="Lvl"/>
    <s v="AllPub"/>
    <s v="Corner"/>
    <s v="Gtl"/>
    <s v="CollgCr"/>
    <s v="Norm"/>
    <s v="Norm"/>
    <x v="0"/>
    <s v="2Story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x v="0"/>
    <n v="1"/>
    <x v="0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</r>
  <r>
    <x v="1202"/>
    <n v="50"/>
    <s v="RM"/>
    <n v="50"/>
    <n v="6000"/>
    <s v="Pave"/>
    <s v="NA"/>
    <s v="Reg"/>
    <s v="Lvl"/>
    <s v="AllPub"/>
    <s v="Corner"/>
    <s v="Gtl"/>
    <s v="BrkSide"/>
    <s v="Norm"/>
    <s v="Norm"/>
    <x v="0"/>
    <s v="1.5Fin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x v="0"/>
    <n v="1"/>
    <x v="1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</r>
  <r>
    <x v="1203"/>
    <n v="20"/>
    <s v="RL"/>
    <n v="75"/>
    <n v="9750"/>
    <s v="Pave"/>
    <s v="NA"/>
    <s v="Reg"/>
    <s v="Lvl"/>
    <s v="AllPub"/>
    <s v="Inside"/>
    <s v="Gtl"/>
    <s v="CollgCr"/>
    <s v="Norm"/>
    <s v="Norm"/>
    <x v="0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x v="0"/>
    <n v="1"/>
    <x v="0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</r>
  <r>
    <x v="1204"/>
    <n v="20"/>
    <s v="RL"/>
    <n v="78"/>
    <n v="10140"/>
    <s v="Pave"/>
    <s v="NA"/>
    <s v="Reg"/>
    <s v="Lvl"/>
    <s v="AllPub"/>
    <s v="Inside"/>
    <s v="Gtl"/>
    <s v="NWAmes"/>
    <s v="Norm"/>
    <s v="Norm"/>
    <x v="0"/>
    <s v="1Story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x v="0"/>
    <n v="1"/>
    <x v="1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</r>
  <r>
    <x v="1205"/>
    <n v="20"/>
    <s v="RL"/>
    <n v="90"/>
    <n v="14684"/>
    <s v="Pave"/>
    <s v="NA"/>
    <s v="IR1"/>
    <s v="Lvl"/>
    <s v="AllPub"/>
    <s v="CulDSac"/>
    <s v="Gtl"/>
    <s v="SawyerW"/>
    <s v="Norm"/>
    <s v="Norm"/>
    <x v="0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x v="0"/>
    <n v="1"/>
    <x v="0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</r>
  <r>
    <x v="1206"/>
    <n v="20"/>
    <s v="RH"/>
    <s v="NA"/>
    <n v="8900"/>
    <s v="Pave"/>
    <s v="NA"/>
    <s v="Reg"/>
    <s v="Lvl"/>
    <s v="AllPub"/>
    <s v="Inside"/>
    <s v="Gtl"/>
    <s v="SawyerW"/>
    <s v="Norm"/>
    <s v="Norm"/>
    <x v="0"/>
    <s v="1Story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x v="3"/>
    <n v="1"/>
    <x v="1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</r>
  <r>
    <x v="1207"/>
    <n v="20"/>
    <s v="RL"/>
    <n v="70"/>
    <n v="9135"/>
    <s v="Pave"/>
    <s v="NA"/>
    <s v="Reg"/>
    <s v="Lvl"/>
    <s v="AllPub"/>
    <s v="Inside"/>
    <s v="Gtl"/>
    <s v="CollgCr"/>
    <s v="Norm"/>
    <s v="Norm"/>
    <x v="0"/>
    <s v="1Story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x v="0"/>
    <n v="1"/>
    <x v="0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</r>
  <r>
    <x v="1208"/>
    <n v="20"/>
    <s v="RL"/>
    <n v="70"/>
    <n v="7763"/>
    <s v="Pave"/>
    <s v="NA"/>
    <s v="Reg"/>
    <s v="Lvl"/>
    <s v="AllPub"/>
    <s v="Inside"/>
    <s v="Gtl"/>
    <s v="NAmes"/>
    <s v="Norm"/>
    <s v="Norm"/>
    <x v="0"/>
    <s v="1Story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x v="0"/>
    <n v="1"/>
    <x v="1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</r>
  <r>
    <x v="1209"/>
    <n v="20"/>
    <s v="RL"/>
    <n v="85"/>
    <n v="10182"/>
    <s v="Pave"/>
    <s v="NA"/>
    <s v="IR1"/>
    <s v="Lvl"/>
    <s v="AllPub"/>
    <s v="CulDSac"/>
    <s v="Gtl"/>
    <s v="Somerst"/>
    <s v="RRNn"/>
    <s v="Norm"/>
    <x v="0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x v="0"/>
    <n v="1"/>
    <x v="0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</r>
  <r>
    <x v="1210"/>
    <n v="60"/>
    <s v="RL"/>
    <n v="70"/>
    <n v="11218"/>
    <s v="Pave"/>
    <s v="NA"/>
    <s v="Reg"/>
    <s v="Lvl"/>
    <s v="AllPub"/>
    <s v="Inside"/>
    <s v="Gtl"/>
    <s v="SawyerW"/>
    <s v="Norm"/>
    <s v="Norm"/>
    <x v="0"/>
    <s v="2Story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x v="0"/>
    <n v="1"/>
    <x v="0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</r>
  <r>
    <x v="1211"/>
    <n v="50"/>
    <s v="RL"/>
    <n v="152"/>
    <n v="12134"/>
    <s v="Pave"/>
    <s v="NA"/>
    <s v="IR1"/>
    <s v="Bnk"/>
    <s v="AllPub"/>
    <s v="Inside"/>
    <s v="Mod"/>
    <s v="Gilbert"/>
    <s v="Norm"/>
    <s v="Norm"/>
    <x v="0"/>
    <s v="1.5Fin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x v="1"/>
    <n v="1"/>
    <x v="1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</r>
  <r>
    <x v="1212"/>
    <n v="30"/>
    <s v="RL"/>
    <n v="50"/>
    <n v="9340"/>
    <s v="Pave"/>
    <s v="NA"/>
    <s v="Reg"/>
    <s v="Lvl"/>
    <s v="AllPub"/>
    <s v="Inside"/>
    <s v="Gtl"/>
    <s v="Edwards"/>
    <s v="Norm"/>
    <s v="Norm"/>
    <x v="0"/>
    <s v="1Story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x v="3"/>
    <n v="1"/>
    <x v="1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</r>
  <r>
    <x v="1213"/>
    <n v="80"/>
    <s v="RL"/>
    <s v="NA"/>
    <n v="10246"/>
    <s v="Pave"/>
    <s v="NA"/>
    <s v="IR1"/>
    <s v="Lvl"/>
    <s v="AllPub"/>
    <s v="CulDSac"/>
    <s v="Gtl"/>
    <s v="Sawyer"/>
    <s v="Norm"/>
    <s v="Norm"/>
    <x v="0"/>
    <s v="SLvl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x v="4"/>
    <n v="1"/>
    <x v="1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</r>
  <r>
    <x v="1214"/>
    <n v="85"/>
    <s v="RL"/>
    <n v="69"/>
    <n v="10205"/>
    <s v="Pave"/>
    <s v="NA"/>
    <s v="IR1"/>
    <s v="Lvl"/>
    <s v="AllPub"/>
    <s v="Inside"/>
    <s v="Gtl"/>
    <s v="NAmes"/>
    <s v="Norm"/>
    <s v="Norm"/>
    <x v="0"/>
    <s v="SFoyer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x v="0"/>
    <n v="1"/>
    <x v="1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</r>
  <r>
    <x v="1215"/>
    <n v="20"/>
    <s v="RL"/>
    <n v="99"/>
    <n v="7094"/>
    <s v="Pave"/>
    <s v="NA"/>
    <s v="IR1"/>
    <s v="Lvl"/>
    <s v="AllPub"/>
    <s v="Inside"/>
    <s v="Gtl"/>
    <s v="Sawyer"/>
    <s v="Norm"/>
    <s v="Norm"/>
    <x v="0"/>
    <s v="1Story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x v="0"/>
    <n v="1"/>
    <x v="1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</r>
  <r>
    <x v="1216"/>
    <n v="90"/>
    <s v="RM"/>
    <n v="68"/>
    <n v="8930"/>
    <s v="Pave"/>
    <s v="NA"/>
    <s v="Reg"/>
    <s v="Lvl"/>
    <s v="AllPub"/>
    <s v="Inside"/>
    <s v="Gtl"/>
    <s v="Sawyer"/>
    <s v="RRAe"/>
    <s v="Norm"/>
    <x v="2"/>
    <s v="1.5Fin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x v="1"/>
    <n v="2"/>
    <x v="1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</r>
  <r>
    <x v="1217"/>
    <n v="20"/>
    <s v="FV"/>
    <n v="72"/>
    <n v="8640"/>
    <s v="Pave"/>
    <s v="NA"/>
    <s v="Reg"/>
    <s v="Lvl"/>
    <s v="AllPub"/>
    <s v="Inside"/>
    <s v="Gtl"/>
    <s v="Somerst"/>
    <s v="Norm"/>
    <s v="Norm"/>
    <x v="0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x v="0"/>
    <n v="1"/>
    <x v="0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</r>
  <r>
    <x v="1218"/>
    <n v="50"/>
    <s v="RM"/>
    <n v="52"/>
    <n v="6240"/>
    <s v="Pave"/>
    <s v="NA"/>
    <s v="Reg"/>
    <s v="Lvl"/>
    <s v="AllPub"/>
    <s v="Inside"/>
    <s v="Gtl"/>
    <s v="BrkSide"/>
    <s v="Norm"/>
    <s v="Norm"/>
    <x v="0"/>
    <s v="1.5Fin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x v="3"/>
    <n v="1"/>
    <x v="1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</r>
  <r>
    <x v="1219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x v="0"/>
    <n v="1"/>
    <x v="1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</r>
  <r>
    <x v="1220"/>
    <n v="20"/>
    <s v="RL"/>
    <n v="66"/>
    <n v="7800"/>
    <s v="Pave"/>
    <s v="NA"/>
    <s v="IR1"/>
    <s v="Lvl"/>
    <s v="AllPub"/>
    <s v="Inside"/>
    <s v="Gtl"/>
    <s v="NAmes"/>
    <s v="Norm"/>
    <s v="Norm"/>
    <x v="0"/>
    <s v="1Story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x v="3"/>
    <n v="1"/>
    <x v="1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</r>
  <r>
    <x v="1221"/>
    <n v="20"/>
    <s v="RL"/>
    <n v="55"/>
    <n v="8250"/>
    <s v="Pave"/>
    <s v="NA"/>
    <s v="Reg"/>
    <s v="Lvl"/>
    <s v="AllPub"/>
    <s v="Inside"/>
    <s v="Gtl"/>
    <s v="Sawyer"/>
    <s v="Feedr"/>
    <s v="Norm"/>
    <x v="0"/>
    <s v="1Story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x v="0"/>
    <n v="1"/>
    <x v="1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</r>
  <r>
    <x v="1222"/>
    <n v="50"/>
    <s v="RL"/>
    <n v="78"/>
    <n v="10496"/>
    <s v="Pave"/>
    <s v="NA"/>
    <s v="Reg"/>
    <s v="Lvl"/>
    <s v="AllPub"/>
    <s v="Inside"/>
    <s v="Gtl"/>
    <s v="NAmes"/>
    <s v="Artery"/>
    <s v="Norm"/>
    <x v="0"/>
    <s v="1.5Fin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x v="0"/>
    <n v="1"/>
    <x v="1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</r>
  <r>
    <x v="1223"/>
    <n v="20"/>
    <s v="RL"/>
    <n v="89"/>
    <n v="10680"/>
    <s v="Pave"/>
    <s v="NA"/>
    <s v="Reg"/>
    <s v="Lvl"/>
    <s v="AllPub"/>
    <s v="Inside"/>
    <s v="Gtl"/>
    <s v="NAmes"/>
    <s v="Norm"/>
    <s v="Norm"/>
    <x v="0"/>
    <s v="1Story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x v="1"/>
    <n v="1"/>
    <x v="1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</r>
  <r>
    <x v="1224"/>
    <n v="60"/>
    <s v="RL"/>
    <n v="60"/>
    <n v="15384"/>
    <s v="Pave"/>
    <s v="NA"/>
    <s v="IR1"/>
    <s v="Lvl"/>
    <s v="AllPub"/>
    <s v="Inside"/>
    <s v="Gtl"/>
    <s v="Gilbert"/>
    <s v="RRAn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x v="0"/>
    <n v="1"/>
    <x v="0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</r>
  <r>
    <x v="1225"/>
    <n v="80"/>
    <s v="RL"/>
    <n v="65"/>
    <n v="10482"/>
    <s v="Pave"/>
    <s v="NA"/>
    <s v="Reg"/>
    <s v="Lvl"/>
    <s v="AllPub"/>
    <s v="Inside"/>
    <s v="Gtl"/>
    <s v="NAmes"/>
    <s v="Norm"/>
    <s v="Norm"/>
    <x v="0"/>
    <s v="SLvl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x v="0"/>
    <n v="1"/>
    <x v="1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</r>
  <r>
    <x v="1226"/>
    <n v="60"/>
    <s v="RL"/>
    <n v="86"/>
    <n v="14598"/>
    <s v="Pave"/>
    <s v="NA"/>
    <s v="IR1"/>
    <s v="Lvl"/>
    <s v="AllPub"/>
    <s v="CulDSac"/>
    <s v="Gtl"/>
    <s v="Somerst"/>
    <s v="Feedr"/>
    <s v="Norm"/>
    <x v="0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x v="1"/>
    <n v="1"/>
    <x v="0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</r>
  <r>
    <x v="1227"/>
    <n v="20"/>
    <s v="RL"/>
    <n v="72"/>
    <n v="8872"/>
    <s v="Pave"/>
    <s v="NA"/>
    <s v="Reg"/>
    <s v="Lvl"/>
    <s v="AllPub"/>
    <s v="Corner"/>
    <s v="Gtl"/>
    <s v="NAmes"/>
    <s v="Norm"/>
    <s v="Norm"/>
    <x v="0"/>
    <s v="1Story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x v="3"/>
    <n v="1"/>
    <x v="0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</r>
  <r>
    <x v="1228"/>
    <n v="120"/>
    <s v="RL"/>
    <n v="65"/>
    <n v="8769"/>
    <s v="Pave"/>
    <s v="NA"/>
    <s v="Reg"/>
    <s v="Lvl"/>
    <s v="AllPub"/>
    <s v="Corner"/>
    <s v="Gtl"/>
    <s v="NridgHt"/>
    <s v="Norm"/>
    <s v="Norm"/>
    <x v="3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x v="2"/>
    <n v="1"/>
    <x v="2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</r>
  <r>
    <x v="1229"/>
    <n v="80"/>
    <s v="RL"/>
    <n v="70"/>
    <n v="7910"/>
    <s v="Pave"/>
    <s v="NA"/>
    <s v="Reg"/>
    <s v="Lvl"/>
    <s v="AllPub"/>
    <s v="Inside"/>
    <s v="Gtl"/>
    <s v="NAmes"/>
    <s v="Norm"/>
    <s v="Norm"/>
    <x v="0"/>
    <s v="SLvl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x v="1"/>
    <n v="1"/>
    <x v="1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</r>
  <r>
    <x v="1230"/>
    <n v="90"/>
    <s v="RL"/>
    <s v="NA"/>
    <n v="18890"/>
    <s v="Pave"/>
    <s v="NA"/>
    <s v="IR1"/>
    <s v="Lvl"/>
    <s v="AllPub"/>
    <s v="Inside"/>
    <s v="Gtl"/>
    <s v="Sawyer"/>
    <s v="Feedr"/>
    <s v="RRAe"/>
    <x v="2"/>
    <s v="1.5Fin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x v="1"/>
    <n v="2"/>
    <x v="1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</r>
  <r>
    <x v="1231"/>
    <n v="90"/>
    <s v="RL"/>
    <n v="70"/>
    <n v="7728"/>
    <s v="Pave"/>
    <s v="NA"/>
    <s v="Reg"/>
    <s v="Lvl"/>
    <s v="AllPub"/>
    <s v="Inside"/>
    <s v="Gtl"/>
    <s v="NAmes"/>
    <s v="Norm"/>
    <s v="Norm"/>
    <x v="2"/>
    <s v="SLvl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x v="0"/>
    <n v="1"/>
    <x v="1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</r>
  <r>
    <x v="1232"/>
    <n v="90"/>
    <s v="RL"/>
    <n v="70"/>
    <n v="9842"/>
    <s v="Pave"/>
    <s v="NA"/>
    <s v="Reg"/>
    <s v="Lvl"/>
    <s v="AllPub"/>
    <s v="FR2"/>
    <s v="Gtl"/>
    <s v="NAmes"/>
    <s v="Norm"/>
    <s v="Norm"/>
    <x v="2"/>
    <s v="1Story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x v="3"/>
    <n v="2"/>
    <x v="1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</r>
  <r>
    <x v="1233"/>
    <n v="20"/>
    <s v="RL"/>
    <s v="NA"/>
    <n v="12160"/>
    <s v="Pave"/>
    <s v="NA"/>
    <s v="IR1"/>
    <s v="Lvl"/>
    <s v="AllPub"/>
    <s v="Inside"/>
    <s v="Gtl"/>
    <s v="NAmes"/>
    <s v="Norm"/>
    <s v="Norm"/>
    <x v="0"/>
    <s v="1Story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x v="0"/>
    <n v="1"/>
    <x v="1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</r>
  <r>
    <x v="1234"/>
    <n v="70"/>
    <s v="RH"/>
    <n v="55"/>
    <n v="8525"/>
    <s v="Pave"/>
    <s v="NA"/>
    <s v="Reg"/>
    <s v="Bnk"/>
    <s v="AllPub"/>
    <s v="Inside"/>
    <s v="Gtl"/>
    <s v="SWISU"/>
    <s v="Norm"/>
    <s v="Norm"/>
    <x v="0"/>
    <s v="2Story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x v="1"/>
    <n v="1"/>
    <x v="1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</r>
  <r>
    <x v="1235"/>
    <n v="70"/>
    <s v="RL"/>
    <n v="96"/>
    <n v="13132"/>
    <s v="Pave"/>
    <s v="NA"/>
    <s v="Reg"/>
    <s v="Lvl"/>
    <s v="AllPub"/>
    <s v="Inside"/>
    <s v="Gtl"/>
    <s v="Crawfor"/>
    <s v="Norm"/>
    <s v="Norm"/>
    <x v="0"/>
    <s v="2Story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x v="1"/>
    <n v="1"/>
    <x v="1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</r>
  <r>
    <x v="1236"/>
    <n v="160"/>
    <s v="RL"/>
    <n v="36"/>
    <n v="2628"/>
    <s v="Pave"/>
    <s v="NA"/>
    <s v="Reg"/>
    <s v="Lvl"/>
    <s v="AllPub"/>
    <s v="Inside"/>
    <s v="Gtl"/>
    <s v="NridgHt"/>
    <s v="Norm"/>
    <s v="Norm"/>
    <x v="4"/>
    <s v="2Story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x v="3"/>
    <n v="1"/>
    <x v="0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</r>
  <r>
    <x v="1237"/>
    <n v="60"/>
    <s v="RL"/>
    <n v="41"/>
    <n v="12393"/>
    <s v="Pave"/>
    <s v="NA"/>
    <s v="IR2"/>
    <s v="Lvl"/>
    <s v="AllPub"/>
    <s v="FR2"/>
    <s v="Gtl"/>
    <s v="CollgCr"/>
    <s v="Norm"/>
    <s v="Norm"/>
    <x v="0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x v="1"/>
    <n v="1"/>
    <x v="0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</r>
  <r>
    <x v="1238"/>
    <n v="20"/>
    <s v="RL"/>
    <n v="63"/>
    <n v="13072"/>
    <s v="Pave"/>
    <s v="NA"/>
    <s v="Reg"/>
    <s v="Lvl"/>
    <s v="AllPub"/>
    <s v="Inside"/>
    <s v="Gtl"/>
    <s v="SawyerW"/>
    <s v="RRAe"/>
    <s v="Norm"/>
    <x v="0"/>
    <s v="1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x v="0"/>
    <n v="1"/>
    <x v="1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</r>
  <r>
    <x v="1239"/>
    <n v="20"/>
    <s v="RL"/>
    <n v="64"/>
    <n v="9037"/>
    <s v="Pave"/>
    <s v="NA"/>
    <s v="IR1"/>
    <s v="HLS"/>
    <s v="AllPub"/>
    <s v="Inside"/>
    <s v="Gtl"/>
    <s v="Timber"/>
    <s v="Norm"/>
    <s v="Norm"/>
    <x v="0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x v="3"/>
    <n v="1"/>
    <x v="2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</r>
  <r>
    <x v="1240"/>
    <n v="60"/>
    <s v="RL"/>
    <n v="65"/>
    <n v="8158"/>
    <s v="Pave"/>
    <s v="NA"/>
    <s v="Reg"/>
    <s v="Lvl"/>
    <s v="AllPub"/>
    <s v="Inside"/>
    <s v="Gtl"/>
    <s v="CollgCr"/>
    <s v="Norm"/>
    <s v="Norm"/>
    <x v="0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x v="0"/>
    <n v="1"/>
    <x v="0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</r>
  <r>
    <x v="1241"/>
    <n v="20"/>
    <s v="RL"/>
    <n v="83"/>
    <n v="9849"/>
    <s v="Pave"/>
    <s v="NA"/>
    <s v="Reg"/>
    <s v="Lvl"/>
    <s v="AllPub"/>
    <s v="Inside"/>
    <s v="Gtl"/>
    <s v="Somerst"/>
    <s v="Norm"/>
    <s v="Norm"/>
    <x v="0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x v="0"/>
    <n v="1"/>
    <x v="0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</r>
  <r>
    <x v="1242"/>
    <n v="85"/>
    <s v="RL"/>
    <n v="85"/>
    <n v="10625"/>
    <s v="Pave"/>
    <s v="NA"/>
    <s v="Reg"/>
    <s v="Lvl"/>
    <s v="AllPub"/>
    <s v="Inside"/>
    <s v="Gtl"/>
    <s v="NWAmes"/>
    <s v="Norm"/>
    <s v="Norm"/>
    <x v="0"/>
    <s v="SFoyer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x v="0"/>
    <n v="1"/>
    <x v="0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</r>
  <r>
    <x v="1243"/>
    <n v="20"/>
    <s v="RL"/>
    <n v="107"/>
    <n v="13891"/>
    <s v="Pave"/>
    <s v="NA"/>
    <s v="Reg"/>
    <s v="Lvl"/>
    <s v="AllPub"/>
    <s v="Inside"/>
    <s v="Gtl"/>
    <s v="NridgHt"/>
    <s v="Norm"/>
    <s v="Norm"/>
    <x v="0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x v="3"/>
    <n v="1"/>
    <x v="2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</r>
  <r>
    <x v="1244"/>
    <n v="70"/>
    <s v="RL"/>
    <s v="NA"/>
    <n v="11435"/>
    <s v="Pave"/>
    <s v="NA"/>
    <s v="IR1"/>
    <s v="HLS"/>
    <s v="AllPub"/>
    <s v="Corner"/>
    <s v="Mod"/>
    <s v="Crawfor"/>
    <s v="Norm"/>
    <s v="Norm"/>
    <x v="0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x v="0"/>
    <n v="1"/>
    <x v="0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</r>
  <r>
    <x v="1245"/>
    <n v="80"/>
    <s v="RL"/>
    <n v="78"/>
    <n v="12090"/>
    <s v="Pave"/>
    <s v="NA"/>
    <s v="Reg"/>
    <s v="Lvl"/>
    <s v="AllPub"/>
    <s v="Inside"/>
    <s v="Gtl"/>
    <s v="NWAmes"/>
    <s v="Norm"/>
    <s v="Norm"/>
    <x v="0"/>
    <s v="SLvl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x v="0"/>
    <n v="1"/>
    <x v="1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</r>
  <r>
    <x v="1246"/>
    <n v="60"/>
    <s v="FV"/>
    <n v="65"/>
    <n v="8125"/>
    <s v="Pave"/>
    <s v="NA"/>
    <s v="Reg"/>
    <s v="Lvl"/>
    <s v="AllPub"/>
    <s v="Inside"/>
    <s v="Gtl"/>
    <s v="Somerst"/>
    <s v="Norm"/>
    <s v="Norm"/>
    <x v="0"/>
    <s v="2Story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x v="0"/>
    <n v="1"/>
    <x v="0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</r>
  <r>
    <x v="1247"/>
    <n v="80"/>
    <s v="RL"/>
    <s v="NA"/>
    <n v="12328"/>
    <s v="Pave"/>
    <s v="NA"/>
    <s v="IR1"/>
    <s v="Lvl"/>
    <s v="AllPub"/>
    <s v="Inside"/>
    <s v="Gtl"/>
    <s v="Mitchel"/>
    <s v="Norm"/>
    <s v="Norm"/>
    <x v="0"/>
    <s v="SLvl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x v="0"/>
    <n v="1"/>
    <x v="1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</r>
  <r>
    <x v="1248"/>
    <n v="75"/>
    <s v="RM"/>
    <n v="60"/>
    <n v="9600"/>
    <s v="Pave"/>
    <s v="Grvl"/>
    <s v="Reg"/>
    <s v="Lvl"/>
    <s v="AllPub"/>
    <s v="Inside"/>
    <s v="Gtl"/>
    <s v="OldTown"/>
    <s v="Norm"/>
    <s v="Norm"/>
    <x v="0"/>
    <s v="2.5Unf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x v="0"/>
    <n v="1"/>
    <x v="1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</r>
  <r>
    <x v="1249"/>
    <n v="20"/>
    <s v="RL"/>
    <n v="60"/>
    <n v="7200"/>
    <s v="Pave"/>
    <s v="NA"/>
    <s v="Reg"/>
    <s v="Lvl"/>
    <s v="AllPub"/>
    <s v="Inside"/>
    <s v="Gtl"/>
    <s v="NAmes"/>
    <s v="Norm"/>
    <s v="Norm"/>
    <x v="0"/>
    <s v="1Story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x v="0"/>
    <n v="1"/>
    <x v="1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</r>
  <r>
    <x v="1250"/>
    <n v="20"/>
    <s v="RL"/>
    <n v="93"/>
    <n v="11160"/>
    <s v="Pave"/>
    <s v="NA"/>
    <s v="Reg"/>
    <s v="Lvl"/>
    <s v="AllPub"/>
    <s v="Corner"/>
    <s v="Gtl"/>
    <s v="NAmes"/>
    <s v="Norm"/>
    <s v="Norm"/>
    <x v="0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x v="0"/>
    <n v="1"/>
    <x v="2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</r>
  <r>
    <x v="1251"/>
    <n v="120"/>
    <s v="RL"/>
    <s v="NA"/>
    <n v="3136"/>
    <s v="Pave"/>
    <s v="NA"/>
    <s v="IR1"/>
    <s v="Lvl"/>
    <s v="AllPub"/>
    <s v="Corner"/>
    <s v="Gtl"/>
    <s v="NridgHt"/>
    <s v="Norm"/>
    <s v="Norm"/>
    <x v="3"/>
    <s v="1Story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x v="3"/>
    <n v="1"/>
    <x v="0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</r>
  <r>
    <x v="1252"/>
    <n v="20"/>
    <s v="RL"/>
    <n v="62"/>
    <n v="9858"/>
    <s v="Pave"/>
    <s v="NA"/>
    <s v="Reg"/>
    <s v="Lvl"/>
    <s v="AllPub"/>
    <s v="Inside"/>
    <s v="Gtl"/>
    <s v="Mitchel"/>
    <s v="Norm"/>
    <s v="Norm"/>
    <x v="0"/>
    <s v="1Story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x v="0"/>
    <n v="1"/>
    <x v="1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</r>
  <r>
    <x v="1253"/>
    <n v="60"/>
    <s v="RL"/>
    <s v="NA"/>
    <n v="17542"/>
    <s v="Pave"/>
    <s v="NA"/>
    <s v="IR1"/>
    <s v="Lvl"/>
    <s v="AllPub"/>
    <s v="Inside"/>
    <s v="Gtl"/>
    <s v="Veenker"/>
    <s v="Norm"/>
    <s v="Norm"/>
    <x v="0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x v="0"/>
    <n v="1"/>
    <x v="0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</r>
  <r>
    <x v="1254"/>
    <n v="60"/>
    <s v="RL"/>
    <n v="60"/>
    <n v="6931"/>
    <s v="Pave"/>
    <s v="NA"/>
    <s v="Reg"/>
    <s v="Lvl"/>
    <s v="AllPub"/>
    <s v="Inside"/>
    <s v="Gtl"/>
    <s v="Edwards"/>
    <s v="Norm"/>
    <s v="Norm"/>
    <x v="0"/>
    <s v="2Story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x v="0"/>
    <n v="1"/>
    <x v="0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</r>
  <r>
    <x v="1255"/>
    <n v="50"/>
    <s v="RM"/>
    <n v="52"/>
    <n v="6240"/>
    <s v="Pave"/>
    <s v="NA"/>
    <s v="Reg"/>
    <s v="Lvl"/>
    <s v="AllPub"/>
    <s v="Inside"/>
    <s v="Gtl"/>
    <s v="BrkSide"/>
    <s v="Norm"/>
    <s v="Norm"/>
    <x v="0"/>
    <s v="1.5Fin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x v="0"/>
    <n v="1"/>
    <x v="1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</r>
  <r>
    <x v="1256"/>
    <n v="20"/>
    <s v="RL"/>
    <n v="91"/>
    <n v="14303"/>
    <s v="Pave"/>
    <s v="NA"/>
    <s v="IR1"/>
    <s v="Lvl"/>
    <s v="AllPub"/>
    <s v="Corner"/>
    <s v="Gtl"/>
    <s v="NoRidge"/>
    <s v="Norm"/>
    <s v="Norm"/>
    <x v="0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x v="3"/>
    <n v="1"/>
    <x v="0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</r>
  <r>
    <x v="1257"/>
    <n v="30"/>
    <s v="RL"/>
    <n v="56"/>
    <n v="4060"/>
    <s v="Pave"/>
    <s v="NA"/>
    <s v="Reg"/>
    <s v="Lvl"/>
    <s v="AllPub"/>
    <s v="Corner"/>
    <s v="Gtl"/>
    <s v="Edwards"/>
    <s v="Feedr"/>
    <s v="Norm"/>
    <x v="0"/>
    <s v="1Story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x v="3"/>
    <n v="1"/>
    <x v="1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</r>
  <r>
    <x v="1258"/>
    <n v="80"/>
    <s v="RL"/>
    <n v="59"/>
    <n v="9587"/>
    <s v="Pave"/>
    <s v="NA"/>
    <s v="IR1"/>
    <s v="Lvl"/>
    <s v="AllPub"/>
    <s v="Inside"/>
    <s v="Gtl"/>
    <s v="Gilbert"/>
    <s v="Norm"/>
    <s v="Norm"/>
    <x v="0"/>
    <s v="SLvl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x v="3"/>
    <n v="1"/>
    <x v="0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</r>
  <r>
    <x v="1259"/>
    <n v="20"/>
    <s v="RL"/>
    <n v="65"/>
    <n v="9750"/>
    <s v="Pave"/>
    <s v="NA"/>
    <s v="Reg"/>
    <s v="Lvl"/>
    <s v="AllPub"/>
    <s v="FR2"/>
    <s v="Gtl"/>
    <s v="NAmes"/>
    <s v="Norm"/>
    <s v="Norm"/>
    <x v="0"/>
    <s v="1Story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x v="0"/>
    <n v="1"/>
    <x v="1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</r>
  <r>
    <x v="1260"/>
    <n v="60"/>
    <s v="RL"/>
    <s v="NA"/>
    <n v="24682"/>
    <s v="Pave"/>
    <s v="NA"/>
    <s v="IR3"/>
    <s v="Lvl"/>
    <s v="AllPub"/>
    <s v="CulDSac"/>
    <s v="Gtl"/>
    <s v="Gilbert"/>
    <s v="RRAn"/>
    <s v="Norm"/>
    <x v="0"/>
    <s v="2Story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x v="0"/>
    <n v="1"/>
    <x v="1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</r>
  <r>
    <x v="1261"/>
    <n v="20"/>
    <s v="RL"/>
    <n v="80"/>
    <n v="9600"/>
    <s v="Pave"/>
    <s v="NA"/>
    <s v="Reg"/>
    <s v="Lvl"/>
    <s v="AllPub"/>
    <s v="Inside"/>
    <s v="Gtl"/>
    <s v="NAmes"/>
    <s v="Norm"/>
    <s v="Norm"/>
    <x v="0"/>
    <s v="1Story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x v="3"/>
    <n v="1"/>
    <x v="1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</r>
  <r>
    <x v="1262"/>
    <n v="50"/>
    <s v="RL"/>
    <s v="NA"/>
    <n v="11250"/>
    <s v="Pave"/>
    <s v="NA"/>
    <s v="Reg"/>
    <s v="Lvl"/>
    <s v="AllPub"/>
    <s v="Inside"/>
    <s v="Gtl"/>
    <s v="ClearCr"/>
    <s v="Norm"/>
    <s v="Norm"/>
    <x v="0"/>
    <s v="1.5Fin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x v="5"/>
    <n v="1"/>
    <x v="1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</r>
  <r>
    <x v="1263"/>
    <n v="70"/>
    <s v="RL"/>
    <n v="60"/>
    <n v="13515"/>
    <s v="Pave"/>
    <s v="Pave"/>
    <s v="Reg"/>
    <s v="Lvl"/>
    <s v="AllPub"/>
    <s v="Inside"/>
    <s v="Gtl"/>
    <s v="BrkSide"/>
    <s v="Norm"/>
    <s v="Norm"/>
    <x v="0"/>
    <s v="2Story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x v="0"/>
    <n v="1"/>
    <x v="1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</r>
  <r>
    <x v="1264"/>
    <n v="120"/>
    <s v="RH"/>
    <n v="34"/>
    <n v="4060"/>
    <s v="Pave"/>
    <s v="NA"/>
    <s v="Reg"/>
    <s v="Lvl"/>
    <s v="AllPub"/>
    <s v="Inside"/>
    <s v="Gtl"/>
    <s v="NAmes"/>
    <s v="Norm"/>
    <s v="Norm"/>
    <x v="3"/>
    <s v="1Story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x v="3"/>
    <n v="1"/>
    <x v="0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</r>
  <r>
    <x v="1265"/>
    <n v="160"/>
    <s v="FV"/>
    <n v="35"/>
    <n v="3735"/>
    <s v="Pave"/>
    <s v="NA"/>
    <s v="Reg"/>
    <s v="Lvl"/>
    <s v="AllPub"/>
    <s v="FR3"/>
    <s v="Gtl"/>
    <s v="Somerst"/>
    <s v="Norm"/>
    <s v="Norm"/>
    <x v="3"/>
    <s v="2Story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x v="0"/>
    <n v="1"/>
    <x v="0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</r>
  <r>
    <x v="1266"/>
    <n v="190"/>
    <s v="RM"/>
    <n v="60"/>
    <n v="10120"/>
    <s v="Pave"/>
    <s v="NA"/>
    <s v="IR1"/>
    <s v="Bnk"/>
    <s v="AllPub"/>
    <s v="Inside"/>
    <s v="Gtl"/>
    <s v="OldTown"/>
    <s v="Feedr"/>
    <s v="Norm"/>
    <x v="1"/>
    <s v="2.5Unf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x v="1"/>
    <n v="2"/>
    <x v="1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</r>
  <r>
    <x v="1267"/>
    <n v="20"/>
    <s v="RL"/>
    <n v="89"/>
    <n v="13214"/>
    <s v="Pave"/>
    <s v="NA"/>
    <s v="IR1"/>
    <s v="HLS"/>
    <s v="AllPub"/>
    <s v="Inside"/>
    <s v="Gtl"/>
    <s v="Timber"/>
    <s v="Norm"/>
    <s v="Norm"/>
    <x v="0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x v="0"/>
    <n v="1"/>
    <x v="2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</r>
  <r>
    <x v="1268"/>
    <n v="50"/>
    <s v="RL"/>
    <s v="NA"/>
    <n v="14100"/>
    <s v="Pave"/>
    <s v="NA"/>
    <s v="IR1"/>
    <s v="Lvl"/>
    <s v="AllPub"/>
    <s v="Inside"/>
    <s v="Mod"/>
    <s v="Crawfor"/>
    <s v="Norm"/>
    <s v="Norm"/>
    <x v="0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x v="1"/>
    <n v="1"/>
    <x v="0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</r>
  <r>
    <x v="1269"/>
    <n v="50"/>
    <s v="RL"/>
    <n v="78"/>
    <n v="11344"/>
    <s v="Pave"/>
    <s v="NA"/>
    <s v="Reg"/>
    <s v="Lvl"/>
    <s v="AllPub"/>
    <s v="Inside"/>
    <s v="Gtl"/>
    <s v="NAmes"/>
    <s v="Feedr"/>
    <s v="Norm"/>
    <x v="0"/>
    <s v="1.5Fin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x v="0"/>
    <n v="1"/>
    <x v="1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</r>
  <r>
    <x v="1270"/>
    <n v="40"/>
    <s v="RL"/>
    <s v="NA"/>
    <n v="23595"/>
    <s v="Pave"/>
    <s v="NA"/>
    <s v="Reg"/>
    <s v="Low"/>
    <s v="AllPub"/>
    <s v="Inside"/>
    <s v="Sev"/>
    <s v="ClearCr"/>
    <s v="Norm"/>
    <s v="Norm"/>
    <x v="0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x v="4"/>
    <n v="1"/>
    <x v="0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</r>
  <r>
    <x v="1271"/>
    <n v="20"/>
    <s v="RL"/>
    <s v="NA"/>
    <n v="9156"/>
    <s v="Pave"/>
    <s v="NA"/>
    <s v="IR1"/>
    <s v="Lvl"/>
    <s v="AllPub"/>
    <s v="Inside"/>
    <s v="Gtl"/>
    <s v="NWAmes"/>
    <s v="PosN"/>
    <s v="Norm"/>
    <x v="0"/>
    <s v="1Story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x v="0"/>
    <n v="1"/>
    <x v="0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</r>
  <r>
    <x v="1272"/>
    <n v="20"/>
    <s v="RL"/>
    <s v="NA"/>
    <n v="13526"/>
    <s v="Pave"/>
    <s v="NA"/>
    <s v="IR1"/>
    <s v="Lvl"/>
    <s v="AllPub"/>
    <s v="CulDSac"/>
    <s v="Gtl"/>
    <s v="Sawyer"/>
    <s v="Norm"/>
    <s v="Norm"/>
    <x v="0"/>
    <s v="1Story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x v="0"/>
    <n v="1"/>
    <x v="1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</r>
  <r>
    <x v="1273"/>
    <n v="80"/>
    <s v="RL"/>
    <n v="124"/>
    <n v="11512"/>
    <s v="Pave"/>
    <s v="NA"/>
    <s v="IR1"/>
    <s v="Lvl"/>
    <s v="AllPub"/>
    <s v="Corner"/>
    <s v="Gtl"/>
    <s v="Edwards"/>
    <s v="Norm"/>
    <s v="Norm"/>
    <x v="0"/>
    <s v="SLvl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x v="3"/>
    <n v="1"/>
    <x v="2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</r>
  <r>
    <x v="1274"/>
    <n v="50"/>
    <s v="RL"/>
    <n v="53"/>
    <n v="5362"/>
    <s v="Pave"/>
    <s v="NA"/>
    <s v="Reg"/>
    <s v="Lvl"/>
    <s v="AllPub"/>
    <s v="Corner"/>
    <s v="Gtl"/>
    <s v="Crawfor"/>
    <s v="Norm"/>
    <s v="Norm"/>
    <x v="0"/>
    <s v="1.5Fin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x v="0"/>
    <n v="1"/>
    <x v="1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</r>
  <r>
    <x v="1275"/>
    <n v="90"/>
    <s v="RL"/>
    <n v="95"/>
    <n v="11345"/>
    <s v="Pave"/>
    <s v="NA"/>
    <s v="Reg"/>
    <s v="Lvl"/>
    <s v="AllPub"/>
    <s v="Corner"/>
    <s v="Gtl"/>
    <s v="NAmes"/>
    <s v="Feedr"/>
    <s v="Norm"/>
    <x v="2"/>
    <s v="2Story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x v="1"/>
    <n v="2"/>
    <x v="1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</r>
  <r>
    <x v="1276"/>
    <n v="60"/>
    <s v="RL"/>
    <s v="NA"/>
    <n v="12936"/>
    <s v="Pave"/>
    <s v="NA"/>
    <s v="IR1"/>
    <s v="Lvl"/>
    <s v="AllPub"/>
    <s v="CulDSac"/>
    <s v="Gtl"/>
    <s v="NWAmes"/>
    <s v="Norm"/>
    <s v="Norm"/>
    <x v="0"/>
    <s v="2Story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x v="0"/>
    <n v="1"/>
    <x v="1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</r>
  <r>
    <x v="1277"/>
    <n v="80"/>
    <s v="RL"/>
    <s v="NA"/>
    <n v="17871"/>
    <s v="Pave"/>
    <s v="NA"/>
    <s v="IR1"/>
    <s v="Lvl"/>
    <s v="AllPub"/>
    <s v="CulDSac"/>
    <s v="Gtl"/>
    <s v="NWAmes"/>
    <s v="Norm"/>
    <s v="Norm"/>
    <x v="0"/>
    <s v="SLvl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x v="0"/>
    <n v="1"/>
    <x v="1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</r>
  <r>
    <x v="1278"/>
    <n v="60"/>
    <s v="RL"/>
    <n v="75"/>
    <n v="9473"/>
    <s v="Pave"/>
    <s v="NA"/>
    <s v="Reg"/>
    <s v="Lvl"/>
    <s v="AllPub"/>
    <s v="Inside"/>
    <s v="Gtl"/>
    <s v="CollgCr"/>
    <s v="Norm"/>
    <s v="Norm"/>
    <x v="0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x v="0"/>
    <n v="1"/>
    <x v="0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</r>
  <r>
    <x v="1279"/>
    <n v="50"/>
    <s v="C (all)"/>
    <n v="60"/>
    <n v="7500"/>
    <s v="Pave"/>
    <s v="NA"/>
    <s v="Reg"/>
    <s v="Lvl"/>
    <s v="AllPub"/>
    <s v="Inside"/>
    <s v="Gtl"/>
    <s v="IDOTRR"/>
    <s v="Norm"/>
    <s v="Norm"/>
    <x v="0"/>
    <s v="1.5Fin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x v="3"/>
    <n v="1"/>
    <x v="1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</r>
  <r>
    <x v="1280"/>
    <n v="20"/>
    <s v="RL"/>
    <n v="67"/>
    <n v="9808"/>
    <s v="Pave"/>
    <s v="NA"/>
    <s v="IR1"/>
    <s v="Lvl"/>
    <s v="AllPub"/>
    <s v="Inside"/>
    <s v="Gtl"/>
    <s v="CollgCr"/>
    <s v="Norm"/>
    <s v="Norm"/>
    <x v="0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x v="0"/>
    <n v="1"/>
    <x v="0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</r>
  <r>
    <x v="1281"/>
    <n v="20"/>
    <s v="RL"/>
    <n v="50"/>
    <n v="8049"/>
    <s v="Pave"/>
    <s v="NA"/>
    <s v="IR1"/>
    <s v="Lvl"/>
    <s v="AllPub"/>
    <s v="CulDSac"/>
    <s v="Gtl"/>
    <s v="Timber"/>
    <s v="Norm"/>
    <s v="Norm"/>
    <x v="0"/>
    <s v="1Story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x v="3"/>
    <n v="1"/>
    <x v="1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</r>
  <r>
    <x v="1282"/>
    <n v="20"/>
    <s v="RL"/>
    <n v="61"/>
    <n v="8800"/>
    <s v="Pave"/>
    <s v="NA"/>
    <s v="IR1"/>
    <s v="Lvl"/>
    <s v="AllPub"/>
    <s v="Inside"/>
    <s v="Gtl"/>
    <s v="CollgCr"/>
    <s v="Norm"/>
    <s v="Norm"/>
    <x v="0"/>
    <s v="1Story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x v="0"/>
    <n v="1"/>
    <x v="0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</r>
  <r>
    <x v="1283"/>
    <n v="90"/>
    <s v="RL"/>
    <n v="94"/>
    <n v="9400"/>
    <s v="Pave"/>
    <s v="NA"/>
    <s v="Reg"/>
    <s v="Low"/>
    <s v="AllPub"/>
    <s v="Corner"/>
    <s v="Gtl"/>
    <s v="Mitchel"/>
    <s v="Norm"/>
    <s v="Norm"/>
    <x v="2"/>
    <s v="2Story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x v="1"/>
    <n v="2"/>
    <x v="1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</r>
  <r>
    <x v="1284"/>
    <n v="50"/>
    <s v="RL"/>
    <n v="50"/>
    <n v="9638"/>
    <s v="Pave"/>
    <s v="NA"/>
    <s v="Reg"/>
    <s v="Lvl"/>
    <s v="AllPub"/>
    <s v="Inside"/>
    <s v="Gtl"/>
    <s v="SWISU"/>
    <s v="Feedr"/>
    <s v="Norm"/>
    <x v="0"/>
    <s v="1.5Fin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x v="1"/>
    <n v="1"/>
    <x v="0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</r>
  <r>
    <x v="1285"/>
    <n v="50"/>
    <s v="RM"/>
    <n v="50"/>
    <n v="6000"/>
    <s v="Pave"/>
    <s v="NA"/>
    <s v="Reg"/>
    <s v="Lvl"/>
    <s v="AllPub"/>
    <s v="Inside"/>
    <s v="Gtl"/>
    <s v="BrkSide"/>
    <s v="Norm"/>
    <s v="Norm"/>
    <x v="0"/>
    <s v="1.5Fin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x v="1"/>
    <n v="1"/>
    <x v="1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</r>
  <r>
    <x v="1286"/>
    <n v="20"/>
    <s v="RL"/>
    <s v="NA"/>
    <n v="9790"/>
    <s v="Pave"/>
    <s v="NA"/>
    <s v="Reg"/>
    <s v="Lvl"/>
    <s v="AllPub"/>
    <s v="Inside"/>
    <s v="Gtl"/>
    <s v="NWAmes"/>
    <s v="Feedr"/>
    <s v="Norm"/>
    <x v="0"/>
    <s v="1Story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x v="0"/>
    <n v="1"/>
    <x v="1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</r>
  <r>
    <x v="1287"/>
    <n v="20"/>
    <s v="RL"/>
    <s v="NA"/>
    <n v="36500"/>
    <s v="Pave"/>
    <s v="NA"/>
    <s v="IR1"/>
    <s v="Low"/>
    <s v="AllPub"/>
    <s v="Inside"/>
    <s v="Mod"/>
    <s v="ClearCr"/>
    <s v="Norm"/>
    <s v="Norm"/>
    <x v="0"/>
    <s v="1Story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x v="1"/>
    <n v="1"/>
    <x v="1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</r>
  <r>
    <x v="1288"/>
    <n v="120"/>
    <s v="RL"/>
    <n v="40"/>
    <n v="5664"/>
    <s v="Pave"/>
    <s v="NA"/>
    <s v="IR1"/>
    <s v="Lvl"/>
    <s v="AllPub"/>
    <s v="Inside"/>
    <s v="Gtl"/>
    <s v="StoneBr"/>
    <s v="Norm"/>
    <s v="Norm"/>
    <x v="3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x v="3"/>
    <n v="1"/>
    <x v="2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</r>
  <r>
    <x v="1289"/>
    <n v="60"/>
    <s v="RL"/>
    <n v="86"/>
    <n v="11065"/>
    <s v="Pave"/>
    <s v="NA"/>
    <s v="IR1"/>
    <s v="Lvl"/>
    <s v="AllPub"/>
    <s v="Inside"/>
    <s v="Gtl"/>
    <s v="NridgHt"/>
    <s v="Norm"/>
    <s v="Norm"/>
    <x v="0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x v="0"/>
    <n v="1"/>
    <x v="2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</r>
  <r>
    <x v="1290"/>
    <n v="80"/>
    <s v="RL"/>
    <s v="NA"/>
    <n v="14112"/>
    <s v="Pave"/>
    <s v="NA"/>
    <s v="IR1"/>
    <s v="Lvl"/>
    <s v="AllPub"/>
    <s v="Corner"/>
    <s v="Gtl"/>
    <s v="NAmes"/>
    <s v="Norm"/>
    <s v="Norm"/>
    <x v="0"/>
    <s v="SLvl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x v="0"/>
    <n v="1"/>
    <x v="1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</r>
  <r>
    <x v="1291"/>
    <n v="160"/>
    <s v="RM"/>
    <n v="21"/>
    <n v="1680"/>
    <s v="Pave"/>
    <s v="NA"/>
    <s v="Reg"/>
    <s v="Lvl"/>
    <s v="AllPub"/>
    <s v="Inside"/>
    <s v="Gtl"/>
    <s v="BrDale"/>
    <s v="Norm"/>
    <s v="Norm"/>
    <x v="4"/>
    <s v="2Story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x v="0"/>
    <n v="1"/>
    <x v="1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</r>
  <r>
    <x v="1292"/>
    <n v="70"/>
    <s v="RM"/>
    <n v="60"/>
    <n v="6600"/>
    <s v="Pave"/>
    <s v="NA"/>
    <s v="Reg"/>
    <s v="Lvl"/>
    <s v="AllPub"/>
    <s v="Corner"/>
    <s v="Gtl"/>
    <s v="OldTown"/>
    <s v="Norm"/>
    <s v="Norm"/>
    <x v="0"/>
    <s v="2Story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x v="1"/>
    <n v="2"/>
    <x v="1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</r>
  <r>
    <x v="1293"/>
    <n v="60"/>
    <s v="RL"/>
    <n v="78"/>
    <n v="10140"/>
    <s v="Pave"/>
    <s v="NA"/>
    <s v="Reg"/>
    <s v="Lvl"/>
    <s v="AllPub"/>
    <s v="Inside"/>
    <s v="Gtl"/>
    <s v="NWAmes"/>
    <s v="Norm"/>
    <s v="Norm"/>
    <x v="0"/>
    <s v="2Story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x v="1"/>
    <n v="1"/>
    <x v="1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</r>
  <r>
    <x v="1294"/>
    <n v="20"/>
    <s v="RL"/>
    <n v="60"/>
    <n v="8172"/>
    <s v="Pave"/>
    <s v="NA"/>
    <s v="Reg"/>
    <s v="Lvl"/>
    <s v="AllPub"/>
    <s v="Inside"/>
    <s v="Gtl"/>
    <s v="Edwards"/>
    <s v="Norm"/>
    <s v="Norm"/>
    <x v="0"/>
    <s v="1Story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x v="3"/>
    <n v="1"/>
    <x v="1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</r>
  <r>
    <x v="1295"/>
    <n v="20"/>
    <s v="RL"/>
    <n v="70"/>
    <n v="8400"/>
    <s v="Pave"/>
    <s v="NA"/>
    <s v="Reg"/>
    <s v="Lvl"/>
    <s v="AllPub"/>
    <s v="Inside"/>
    <s v="Gtl"/>
    <s v="NAmes"/>
    <s v="Feedr"/>
    <s v="Norm"/>
    <x v="0"/>
    <s v="1Story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x v="0"/>
    <n v="1"/>
    <x v="1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</r>
  <r>
    <x v="1296"/>
    <n v="20"/>
    <s v="RL"/>
    <n v="80"/>
    <n v="8700"/>
    <s v="Pave"/>
    <s v="NA"/>
    <s v="Reg"/>
    <s v="Lvl"/>
    <s v="AllPub"/>
    <s v="Inside"/>
    <s v="Gtl"/>
    <s v="NAmes"/>
    <s v="Norm"/>
    <s v="Norm"/>
    <x v="0"/>
    <s v="1Story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x v="0"/>
    <n v="1"/>
    <x v="1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</r>
  <r>
    <x v="1297"/>
    <n v="180"/>
    <s v="RM"/>
    <n v="35"/>
    <n v="3675"/>
    <s v="Pave"/>
    <s v="NA"/>
    <s v="Reg"/>
    <s v="Lvl"/>
    <s v="AllPub"/>
    <s v="Inside"/>
    <s v="Gtl"/>
    <s v="Edwards"/>
    <s v="Norm"/>
    <s v="Norm"/>
    <x v="3"/>
    <s v="SFoyer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x v="3"/>
    <n v="1"/>
    <x v="1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</r>
  <r>
    <x v="1298"/>
    <n v="60"/>
    <s v="RL"/>
    <n v="313"/>
    <n v="63887"/>
    <s v="Pave"/>
    <s v="NA"/>
    <s v="IR3"/>
    <s v="Bnk"/>
    <s v="AllPub"/>
    <s v="Corner"/>
    <s v="Gtl"/>
    <s v="Edwards"/>
    <s v="Feedr"/>
    <s v="Norm"/>
    <x v="0"/>
    <s v="2Story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x v="0"/>
    <n v="1"/>
    <x v="2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</r>
  <r>
    <x v="1299"/>
    <n v="20"/>
    <s v="RL"/>
    <n v="75"/>
    <n v="7500"/>
    <s v="Pave"/>
    <s v="NA"/>
    <s v="Reg"/>
    <s v="Lvl"/>
    <s v="AllPub"/>
    <s v="Inside"/>
    <s v="Gtl"/>
    <s v="NAmes"/>
    <s v="Norm"/>
    <s v="Norm"/>
    <x v="0"/>
    <s v="1Story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x v="0"/>
    <n v="1"/>
    <x v="0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</r>
  <r>
    <x v="1300"/>
    <n v="60"/>
    <s v="RL"/>
    <s v="NA"/>
    <n v="10762"/>
    <s v="Pave"/>
    <s v="NA"/>
    <s v="IR1"/>
    <s v="Lvl"/>
    <s v="AllPub"/>
    <s v="CulDSac"/>
    <s v="Gtl"/>
    <s v="Gilbert"/>
    <s v="Norm"/>
    <s v="Norm"/>
    <x v="0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x v="0"/>
    <n v="1"/>
    <x v="0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</r>
  <r>
    <x v="1301"/>
    <n v="70"/>
    <s v="RL"/>
    <s v="NA"/>
    <n v="7500"/>
    <s v="Pave"/>
    <s v="NA"/>
    <s v="IR1"/>
    <s v="Bnk"/>
    <s v="AllPub"/>
    <s v="Inside"/>
    <s v="Gtl"/>
    <s v="Crawfor"/>
    <s v="Norm"/>
    <s v="Norm"/>
    <x v="0"/>
    <s v="2Story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x v="0"/>
    <n v="1"/>
    <x v="0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</r>
  <r>
    <x v="1302"/>
    <n v="60"/>
    <s v="RL"/>
    <n v="92"/>
    <n v="10120"/>
    <s v="Pave"/>
    <s v="NA"/>
    <s v="Reg"/>
    <s v="Lvl"/>
    <s v="AllPub"/>
    <s v="Inside"/>
    <s v="Gtl"/>
    <s v="NoRidge"/>
    <s v="Norm"/>
    <s v="Norm"/>
    <x v="0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x v="1"/>
    <n v="1"/>
    <x v="0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</r>
  <r>
    <x v="1303"/>
    <n v="20"/>
    <s v="RL"/>
    <n v="73"/>
    <n v="8688"/>
    <s v="Pave"/>
    <s v="NA"/>
    <s v="Reg"/>
    <s v="Lvl"/>
    <s v="AllPub"/>
    <s v="Inside"/>
    <s v="Gtl"/>
    <s v="Somerst"/>
    <s v="Norm"/>
    <s v="Norm"/>
    <x v="0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x v="0"/>
    <n v="1"/>
    <x v="0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</r>
  <r>
    <x v="1304"/>
    <n v="160"/>
    <s v="RM"/>
    <n v="32"/>
    <n v="3363"/>
    <s v="Pave"/>
    <s v="NA"/>
    <s v="Reg"/>
    <s v="Lvl"/>
    <s v="AllPub"/>
    <s v="Inside"/>
    <s v="Gtl"/>
    <s v="Edwards"/>
    <s v="Norm"/>
    <s v="Norm"/>
    <x v="3"/>
    <s v="2Story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x v="0"/>
    <n v="1"/>
    <x v="0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x v="1305"/>
    <n v="20"/>
    <s v="RL"/>
    <n v="108"/>
    <n v="13173"/>
    <s v="Pave"/>
    <s v="NA"/>
    <s v="IR1"/>
    <s v="Lvl"/>
    <s v="AllPub"/>
    <s v="Corner"/>
    <s v="Gtl"/>
    <s v="NridgHt"/>
    <s v="Norm"/>
    <s v="Norm"/>
    <x v="0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x v="3"/>
    <n v="1"/>
    <x v="2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</r>
  <r>
    <x v="1306"/>
    <n v="120"/>
    <s v="RL"/>
    <n v="48"/>
    <n v="6955"/>
    <s v="Pave"/>
    <s v="NA"/>
    <s v="IR1"/>
    <s v="Lvl"/>
    <s v="AllPub"/>
    <s v="Inside"/>
    <s v="Gtl"/>
    <s v="NridgHt"/>
    <s v="Norm"/>
    <s v="Norm"/>
    <x v="3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x v="3"/>
    <n v="1"/>
    <x v="0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</r>
  <r>
    <x v="1307"/>
    <n v="20"/>
    <s v="RL"/>
    <n v="60"/>
    <n v="8072"/>
    <s v="Pave"/>
    <s v="NA"/>
    <s v="Reg"/>
    <s v="Lvl"/>
    <s v="AllPub"/>
    <s v="Inside"/>
    <s v="Gtl"/>
    <s v="CollgCr"/>
    <s v="Norm"/>
    <s v="Norm"/>
    <x v="0"/>
    <s v="1Story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x v="0"/>
    <n v="1"/>
    <x v="1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</r>
  <r>
    <x v="1308"/>
    <n v="20"/>
    <s v="RM"/>
    <n v="100"/>
    <n v="12000"/>
    <s v="Pave"/>
    <s v="NA"/>
    <s v="Reg"/>
    <s v="Lvl"/>
    <s v="AllPub"/>
    <s v="Inside"/>
    <s v="Gtl"/>
    <s v="OldTown"/>
    <s v="Norm"/>
    <s v="Norm"/>
    <x v="0"/>
    <s v="1Story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x v="3"/>
    <n v="1"/>
    <x v="0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</r>
  <r>
    <x v="1309"/>
    <n v="20"/>
    <s v="RL"/>
    <s v="NA"/>
    <n v="7153"/>
    <s v="Pave"/>
    <s v="NA"/>
    <s v="Reg"/>
    <s v="Lvl"/>
    <s v="AllPub"/>
    <s v="Inside"/>
    <s v="Gtl"/>
    <s v="SawyerW"/>
    <s v="Norm"/>
    <s v="Norm"/>
    <x v="0"/>
    <s v="1Story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x v="0"/>
    <n v="1"/>
    <x v="0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</r>
  <r>
    <x v="1310"/>
    <n v="20"/>
    <s v="RL"/>
    <n v="100"/>
    <n v="17500"/>
    <s v="Pave"/>
    <s v="NA"/>
    <s v="Reg"/>
    <s v="Lvl"/>
    <s v="AllPub"/>
    <s v="Inside"/>
    <s v="Gtl"/>
    <s v="Crawfor"/>
    <s v="PosA"/>
    <s v="Norm"/>
    <x v="0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x v="0"/>
    <n v="1"/>
    <x v="2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</r>
  <r>
    <x v="1311"/>
    <n v="20"/>
    <s v="RL"/>
    <n v="68"/>
    <n v="8814"/>
    <s v="Pave"/>
    <s v="NA"/>
    <s v="Reg"/>
    <s v="Lvl"/>
    <s v="AllPub"/>
    <s v="Inside"/>
    <s v="Gtl"/>
    <s v="CollgCr"/>
    <s v="Norm"/>
    <s v="Norm"/>
    <x v="0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x v="0"/>
    <n v="1"/>
    <x v="0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</r>
  <r>
    <x v="1312"/>
    <n v="60"/>
    <s v="RL"/>
    <s v="NA"/>
    <n v="9572"/>
    <s v="Pave"/>
    <s v="NA"/>
    <s v="IR1"/>
    <s v="Lvl"/>
    <s v="AllPub"/>
    <s v="Inside"/>
    <s v="Gtl"/>
    <s v="NoRidge"/>
    <s v="Norm"/>
    <s v="Norm"/>
    <x v="0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x v="1"/>
    <n v="1"/>
    <x v="0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</r>
  <r>
    <x v="1313"/>
    <n v="60"/>
    <s v="RL"/>
    <n v="108"/>
    <n v="14774"/>
    <s v="Pave"/>
    <s v="NA"/>
    <s v="IR1"/>
    <s v="Lvl"/>
    <s v="AllPub"/>
    <s v="Corner"/>
    <s v="Gtl"/>
    <s v="NoRidge"/>
    <s v="Norm"/>
    <s v="Norm"/>
    <x v="0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x v="1"/>
    <n v="1"/>
    <x v="0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</r>
  <r>
    <x v="1314"/>
    <n v="20"/>
    <s v="RL"/>
    <n v="60"/>
    <n v="8190"/>
    <s v="Pave"/>
    <s v="NA"/>
    <s v="Reg"/>
    <s v="Lvl"/>
    <s v="AllPub"/>
    <s v="Inside"/>
    <s v="Gtl"/>
    <s v="Edwards"/>
    <s v="Norm"/>
    <s v="Norm"/>
    <x v="0"/>
    <s v="1Story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x v="0"/>
    <n v="1"/>
    <x v="1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</r>
  <r>
    <x v="1315"/>
    <n v="60"/>
    <s v="RL"/>
    <n v="85"/>
    <n v="11075"/>
    <s v="Pave"/>
    <s v="NA"/>
    <s v="Reg"/>
    <s v="Lvl"/>
    <s v="AllPub"/>
    <s v="Inside"/>
    <s v="Gtl"/>
    <s v="NAmes"/>
    <s v="Norm"/>
    <s v="Norm"/>
    <x v="0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x v="1"/>
    <n v="1"/>
    <x v="1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</r>
  <r>
    <x v="1316"/>
    <n v="20"/>
    <s v="RL"/>
    <n v="61"/>
    <n v="10226"/>
    <s v="Pave"/>
    <s v="NA"/>
    <s v="IR1"/>
    <s v="Lvl"/>
    <s v="AllPub"/>
    <s v="Inside"/>
    <s v="Gtl"/>
    <s v="CollgCr"/>
    <s v="Norm"/>
    <s v="Norm"/>
    <x v="0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x v="0"/>
    <n v="1"/>
    <x v="2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</r>
  <r>
    <x v="1317"/>
    <n v="120"/>
    <s v="FV"/>
    <n v="47"/>
    <n v="4230"/>
    <s v="Pave"/>
    <s v="Pave"/>
    <s v="Reg"/>
    <s v="Lvl"/>
    <s v="AllPub"/>
    <s v="Corner"/>
    <s v="Gtl"/>
    <s v="Somerst"/>
    <s v="Norm"/>
    <s v="Norm"/>
    <x v="3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x v="3"/>
    <n v="1"/>
    <x v="0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</r>
  <r>
    <x v="1318"/>
    <n v="20"/>
    <s v="RL"/>
    <s v="NA"/>
    <n v="14781"/>
    <s v="Pave"/>
    <s v="NA"/>
    <s v="IR2"/>
    <s v="Lvl"/>
    <s v="AllPub"/>
    <s v="CulDSac"/>
    <s v="Gtl"/>
    <s v="CollgCr"/>
    <s v="Norm"/>
    <s v="Norm"/>
    <x v="0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x v="0"/>
    <n v="1"/>
    <x v="0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</r>
  <r>
    <x v="1319"/>
    <n v="20"/>
    <s v="RL"/>
    <n v="75"/>
    <n v="10215"/>
    <s v="Pave"/>
    <s v="NA"/>
    <s v="Reg"/>
    <s v="Bnk"/>
    <s v="AllPub"/>
    <s v="Inside"/>
    <s v="Gtl"/>
    <s v="Edwards"/>
    <s v="Norm"/>
    <s v="Norm"/>
    <x v="0"/>
    <s v="1Story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x v="0"/>
    <n v="1"/>
    <x v="1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</r>
  <r>
    <x v="1320"/>
    <n v="20"/>
    <s v="RL"/>
    <n v="70"/>
    <n v="8400"/>
    <s v="Pave"/>
    <s v="NA"/>
    <s v="Reg"/>
    <s v="Lvl"/>
    <s v="AllPub"/>
    <s v="Inside"/>
    <s v="Gtl"/>
    <s v="NAmes"/>
    <s v="Norm"/>
    <s v="Norm"/>
    <x v="0"/>
    <s v="1Story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x v="0"/>
    <n v="1"/>
    <x v="1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</r>
  <r>
    <x v="1321"/>
    <n v="20"/>
    <s v="RL"/>
    <s v="NA"/>
    <n v="6627"/>
    <s v="Pave"/>
    <s v="NA"/>
    <s v="IR1"/>
    <s v="Lvl"/>
    <s v="AllPub"/>
    <s v="Corner"/>
    <s v="Gtl"/>
    <s v="BrkSide"/>
    <s v="Feedr"/>
    <s v="Norm"/>
    <x v="0"/>
    <s v="1Story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x v="3"/>
    <n v="1"/>
    <x v="1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</r>
  <r>
    <x v="1322"/>
    <n v="60"/>
    <s v="RL"/>
    <n v="107"/>
    <n v="10186"/>
    <s v="Pave"/>
    <s v="NA"/>
    <s v="IR1"/>
    <s v="Lvl"/>
    <s v="AllPub"/>
    <s v="Inside"/>
    <s v="Gtl"/>
    <s v="NoRidge"/>
    <s v="Norm"/>
    <s v="Norm"/>
    <x v="0"/>
    <s v="2Story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x v="0"/>
    <n v="1"/>
    <x v="0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</r>
  <r>
    <x v="1323"/>
    <n v="30"/>
    <s v="RL"/>
    <n v="50"/>
    <n v="5330"/>
    <s v="Pave"/>
    <s v="NA"/>
    <s v="Reg"/>
    <s v="HLS"/>
    <s v="AllPub"/>
    <s v="Inside"/>
    <s v="Gtl"/>
    <s v="BrkSide"/>
    <s v="Norm"/>
    <s v="Norm"/>
    <x v="0"/>
    <s v="1Story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x v="3"/>
    <n v="1"/>
    <x v="3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</r>
  <r>
    <x v="1324"/>
    <n v="20"/>
    <s v="RL"/>
    <n v="75"/>
    <n v="9986"/>
    <s v="Pave"/>
    <s v="NA"/>
    <s v="Reg"/>
    <s v="Lvl"/>
    <s v="AllPub"/>
    <s v="Inside"/>
    <s v="Gtl"/>
    <s v="Somerst"/>
    <s v="Norm"/>
    <s v="Norm"/>
    <x v="0"/>
    <s v="1Story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x v="3"/>
    <n v="1"/>
    <x v="0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</r>
  <r>
    <x v="1325"/>
    <n v="30"/>
    <s v="RM"/>
    <n v="40"/>
    <n v="3636"/>
    <s v="Pave"/>
    <s v="NA"/>
    <s v="Reg"/>
    <s v="Lvl"/>
    <s v="AllPub"/>
    <s v="Inside"/>
    <s v="Gtl"/>
    <s v="IDOTRR"/>
    <s v="Norm"/>
    <s v="Norm"/>
    <x v="0"/>
    <s v="1Story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x v="3"/>
    <n v="1"/>
    <x v="1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</r>
  <r>
    <x v="1326"/>
    <n v="30"/>
    <s v="RH"/>
    <n v="70"/>
    <n v="4270"/>
    <s v="Pave"/>
    <s v="NA"/>
    <s v="Reg"/>
    <s v="Bnk"/>
    <s v="AllPub"/>
    <s v="Inside"/>
    <s v="Mod"/>
    <s v="Edwards"/>
    <s v="Norm"/>
    <s v="Norm"/>
    <x v="0"/>
    <s v="1Story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x v="0"/>
    <n v="1"/>
    <x v="0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</r>
  <r>
    <x v="1327"/>
    <n v="20"/>
    <s v="RL"/>
    <n v="60"/>
    <n v="6600"/>
    <s v="Pave"/>
    <s v="NA"/>
    <s v="Reg"/>
    <s v="Lvl"/>
    <s v="AllPub"/>
    <s v="Inside"/>
    <s v="Gtl"/>
    <s v="Mitchel"/>
    <s v="Norm"/>
    <s v="Norm"/>
    <x v="0"/>
    <s v="1Story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x v="0"/>
    <n v="1"/>
    <x v="0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</r>
  <r>
    <x v="1328"/>
    <n v="50"/>
    <s v="RM"/>
    <n v="60"/>
    <n v="10440"/>
    <s v="Pave"/>
    <s v="Grvl"/>
    <s v="Reg"/>
    <s v="Lvl"/>
    <s v="AllPub"/>
    <s v="Corner"/>
    <s v="Gtl"/>
    <s v="OldTown"/>
    <s v="Norm"/>
    <s v="Norm"/>
    <x v="0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x v="5"/>
    <n v="1"/>
    <x v="1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</r>
  <r>
    <x v="1329"/>
    <n v="60"/>
    <s v="RL"/>
    <n v="63"/>
    <n v="9084"/>
    <s v="Pave"/>
    <s v="NA"/>
    <s v="IR1"/>
    <s v="Lvl"/>
    <s v="AllPub"/>
    <s v="Inside"/>
    <s v="Gtl"/>
    <s v="Gilbert"/>
    <s v="Norm"/>
    <s v="Norm"/>
    <x v="0"/>
    <s v="2Story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x v="0"/>
    <n v="1"/>
    <x v="1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</r>
  <r>
    <x v="1330"/>
    <n v="20"/>
    <s v="RL"/>
    <n v="85"/>
    <n v="10000"/>
    <s v="Pave"/>
    <s v="NA"/>
    <s v="Reg"/>
    <s v="Lvl"/>
    <s v="AllPub"/>
    <s v="Inside"/>
    <s v="Gtl"/>
    <s v="Somerst"/>
    <s v="Norm"/>
    <s v="Norm"/>
    <x v="0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x v="0"/>
    <n v="1"/>
    <x v="0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</r>
  <r>
    <x v="1331"/>
    <n v="80"/>
    <s v="RL"/>
    <n v="55"/>
    <n v="10780"/>
    <s v="Pave"/>
    <s v="NA"/>
    <s v="IR1"/>
    <s v="Lvl"/>
    <s v="AllPub"/>
    <s v="Inside"/>
    <s v="Gtl"/>
    <s v="CollgCr"/>
    <s v="Norm"/>
    <s v="Norm"/>
    <x v="0"/>
    <s v="SLvl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x v="0"/>
    <n v="1"/>
    <x v="1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</r>
  <r>
    <x v="1332"/>
    <n v="20"/>
    <s v="RL"/>
    <n v="67"/>
    <n v="8877"/>
    <s v="Pave"/>
    <s v="NA"/>
    <s v="Reg"/>
    <s v="Lvl"/>
    <s v="AllPub"/>
    <s v="Inside"/>
    <s v="Mod"/>
    <s v="Edwards"/>
    <s v="Norm"/>
    <s v="Norm"/>
    <x v="0"/>
    <s v="1Story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x v="3"/>
    <n v="1"/>
    <x v="1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</r>
  <r>
    <x v="1333"/>
    <n v="50"/>
    <s v="RM"/>
    <n v="60"/>
    <n v="7200"/>
    <s v="Pave"/>
    <s v="NA"/>
    <s v="Reg"/>
    <s v="Lvl"/>
    <s v="AllPub"/>
    <s v="Corner"/>
    <s v="Gtl"/>
    <s v="IDOTRR"/>
    <s v="Norm"/>
    <s v="Norm"/>
    <x v="0"/>
    <s v="1.5Fin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x v="3"/>
    <n v="1"/>
    <x v="0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</r>
  <r>
    <x v="1334"/>
    <n v="160"/>
    <s v="RM"/>
    <n v="24"/>
    <n v="2368"/>
    <s v="Pave"/>
    <s v="NA"/>
    <s v="Reg"/>
    <s v="Lvl"/>
    <s v="AllPub"/>
    <s v="Inside"/>
    <s v="Gtl"/>
    <s v="BrDale"/>
    <s v="Norm"/>
    <s v="Norm"/>
    <x v="3"/>
    <s v="2Story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x v="0"/>
    <n v="1"/>
    <x v="1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</r>
  <r>
    <x v="1335"/>
    <n v="20"/>
    <s v="RL"/>
    <n v="80"/>
    <n v="9650"/>
    <s v="Pave"/>
    <s v="NA"/>
    <s v="Reg"/>
    <s v="Lvl"/>
    <s v="AllPub"/>
    <s v="Inside"/>
    <s v="Gtl"/>
    <s v="NWAmes"/>
    <s v="Norm"/>
    <s v="Norm"/>
    <x v="0"/>
    <s v="1Story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x v="3"/>
    <n v="1"/>
    <x v="1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</r>
  <r>
    <x v="1336"/>
    <n v="90"/>
    <s v="RL"/>
    <n v="87"/>
    <n v="9246"/>
    <s v="Pave"/>
    <s v="NA"/>
    <s v="IR1"/>
    <s v="Lvl"/>
    <s v="AllPub"/>
    <s v="Inside"/>
    <s v="Gtl"/>
    <s v="NWAmes"/>
    <s v="Feedr"/>
    <s v="Norm"/>
    <x v="2"/>
    <s v="1Story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x v="1"/>
    <n v="2"/>
    <x v="1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</r>
  <r>
    <x v="1337"/>
    <n v="30"/>
    <s v="RM"/>
    <n v="153"/>
    <n v="4118"/>
    <s v="Pave"/>
    <s v="Grvl"/>
    <s v="IR1"/>
    <s v="Bnk"/>
    <s v="AllPub"/>
    <s v="Corner"/>
    <s v="Mod"/>
    <s v="OldTown"/>
    <s v="Feedr"/>
    <s v="Norm"/>
    <x v="0"/>
    <s v="1Story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x v="3"/>
    <n v="1"/>
    <x v="3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</r>
  <r>
    <x v="1338"/>
    <n v="60"/>
    <s v="RL"/>
    <n v="95"/>
    <n v="13450"/>
    <s v="Pave"/>
    <s v="NA"/>
    <s v="IR1"/>
    <s v="Lvl"/>
    <s v="AllPub"/>
    <s v="Corner"/>
    <s v="Gtl"/>
    <s v="CollgCr"/>
    <s v="Norm"/>
    <s v="Norm"/>
    <x v="0"/>
    <s v="2Story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x v="0"/>
    <n v="1"/>
    <x v="0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</r>
  <r>
    <x v="1339"/>
    <n v="20"/>
    <s v="RL"/>
    <n v="120"/>
    <n v="9560"/>
    <s v="Pave"/>
    <s v="NA"/>
    <s v="IR1"/>
    <s v="Lvl"/>
    <s v="AllPub"/>
    <s v="Corner"/>
    <s v="Gtl"/>
    <s v="CollgCr"/>
    <s v="Norm"/>
    <s v="Norm"/>
    <x v="0"/>
    <s v="1Story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x v="0"/>
    <n v="1"/>
    <x v="1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</r>
  <r>
    <x v="1340"/>
    <n v="20"/>
    <s v="RL"/>
    <n v="70"/>
    <n v="8294"/>
    <s v="Pave"/>
    <s v="NA"/>
    <s v="Reg"/>
    <s v="Lvl"/>
    <s v="AllPub"/>
    <s v="Inside"/>
    <s v="Gtl"/>
    <s v="NAmes"/>
    <s v="Norm"/>
    <s v="Norm"/>
    <x v="0"/>
    <s v="1Story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x v="0"/>
    <n v="1"/>
    <x v="1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</r>
  <r>
    <x v="1341"/>
    <n v="20"/>
    <s v="RL"/>
    <n v="66"/>
    <n v="13695"/>
    <s v="Pave"/>
    <s v="NA"/>
    <s v="Reg"/>
    <s v="Lvl"/>
    <s v="AllPub"/>
    <s v="Inside"/>
    <s v="Gtl"/>
    <s v="SawyerW"/>
    <s v="RRAe"/>
    <s v="Norm"/>
    <x v="0"/>
    <s v="1Story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x v="0"/>
    <n v="1"/>
    <x v="0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</r>
  <r>
    <x v="1342"/>
    <n v="60"/>
    <s v="RL"/>
    <s v="NA"/>
    <n v="9375"/>
    <s v="Pave"/>
    <s v="NA"/>
    <s v="Reg"/>
    <s v="Lvl"/>
    <s v="AllPub"/>
    <s v="Inside"/>
    <s v="Gtl"/>
    <s v="CollgCr"/>
    <s v="Norm"/>
    <s v="Norm"/>
    <x v="0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x v="0"/>
    <n v="1"/>
    <x v="0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</r>
  <r>
    <x v="1343"/>
    <n v="50"/>
    <s v="RL"/>
    <n v="57"/>
    <n v="7558"/>
    <s v="Pave"/>
    <s v="NA"/>
    <s v="Reg"/>
    <s v="Bnk"/>
    <s v="AllPub"/>
    <s v="Inside"/>
    <s v="Gtl"/>
    <s v="Crawfor"/>
    <s v="Norm"/>
    <s v="Norm"/>
    <x v="0"/>
    <s v="1.5Fin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x v="0"/>
    <n v="1"/>
    <x v="1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</r>
  <r>
    <x v="1344"/>
    <n v="60"/>
    <s v="RL"/>
    <n v="85"/>
    <n v="11103"/>
    <s v="Pave"/>
    <s v="NA"/>
    <s v="IR1"/>
    <s v="Lvl"/>
    <s v="AllPub"/>
    <s v="Corner"/>
    <s v="Gtl"/>
    <s v="CollgCr"/>
    <s v="Norm"/>
    <s v="Norm"/>
    <x v="0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x v="0"/>
    <n v="1"/>
    <x v="0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</r>
  <r>
    <x v="1345"/>
    <n v="30"/>
    <s v="RM"/>
    <n v="50"/>
    <n v="6000"/>
    <s v="Pave"/>
    <s v="NA"/>
    <s v="Reg"/>
    <s v="Lvl"/>
    <s v="AllPub"/>
    <s v="Inside"/>
    <s v="Gtl"/>
    <s v="OldTown"/>
    <s v="Norm"/>
    <s v="Norm"/>
    <x v="0"/>
    <s v="1Story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x v="3"/>
    <n v="1"/>
    <x v="3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</r>
  <r>
    <x v="1346"/>
    <n v="20"/>
    <s v="RL"/>
    <s v="NA"/>
    <n v="20781"/>
    <s v="Pave"/>
    <s v="NA"/>
    <s v="IR2"/>
    <s v="Lvl"/>
    <s v="AllPub"/>
    <s v="CulDSac"/>
    <s v="Gtl"/>
    <s v="NWAmes"/>
    <s v="PosN"/>
    <s v="Norm"/>
    <x v="0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x v="0"/>
    <n v="1"/>
    <x v="1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</r>
  <r>
    <x v="1347"/>
    <n v="20"/>
    <s v="RL"/>
    <n v="93"/>
    <n v="15306"/>
    <s v="Pave"/>
    <s v="NA"/>
    <s v="IR1"/>
    <s v="HLS"/>
    <s v="AllPub"/>
    <s v="Corner"/>
    <s v="Gtl"/>
    <s v="Timber"/>
    <s v="Norm"/>
    <s v="Norm"/>
    <x v="0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x v="0"/>
    <n v="1"/>
    <x v="0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</r>
  <r>
    <x v="1348"/>
    <n v="20"/>
    <s v="RL"/>
    <s v="NA"/>
    <n v="16196"/>
    <s v="Pave"/>
    <s v="NA"/>
    <s v="IR3"/>
    <s v="Low"/>
    <s v="AllPub"/>
    <s v="Inside"/>
    <s v="Gtl"/>
    <s v="SawyerW"/>
    <s v="Norm"/>
    <s v="Norm"/>
    <x v="0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x v="0"/>
    <n v="1"/>
    <x v="0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</r>
  <r>
    <x v="1349"/>
    <n v="70"/>
    <s v="RM"/>
    <n v="50"/>
    <n v="5250"/>
    <s v="Pave"/>
    <s v="Pave"/>
    <s v="Reg"/>
    <s v="Lvl"/>
    <s v="AllPub"/>
    <s v="Inside"/>
    <s v="Gtl"/>
    <s v="OldTown"/>
    <s v="Norm"/>
    <s v="Norm"/>
    <x v="0"/>
    <s v="2Story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x v="1"/>
    <n v="1"/>
    <x v="1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</r>
  <r>
    <x v="1350"/>
    <n v="90"/>
    <s v="RL"/>
    <n v="91"/>
    <n v="11643"/>
    <s v="Pave"/>
    <s v="NA"/>
    <s v="Reg"/>
    <s v="Lvl"/>
    <s v="AllPub"/>
    <s v="Inside"/>
    <s v="Gtl"/>
    <s v="NAmes"/>
    <s v="Artery"/>
    <s v="Norm"/>
    <x v="2"/>
    <s v="2Story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x v="6"/>
    <n v="2"/>
    <x v="1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</r>
  <r>
    <x v="1351"/>
    <n v="60"/>
    <s v="RL"/>
    <n v="70"/>
    <n v="9247"/>
    <s v="Pave"/>
    <s v="NA"/>
    <s v="IR1"/>
    <s v="Lvl"/>
    <s v="AllPub"/>
    <s v="Inside"/>
    <s v="Gtl"/>
    <s v="NAmes"/>
    <s v="Norm"/>
    <s v="Norm"/>
    <x v="0"/>
    <s v="2Story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x v="1"/>
    <n v="1"/>
    <x v="1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</r>
  <r>
    <x v="1352"/>
    <n v="50"/>
    <s v="RM"/>
    <n v="50"/>
    <n v="6000"/>
    <s v="Pave"/>
    <s v="NA"/>
    <s v="Reg"/>
    <s v="Lvl"/>
    <s v="AllPub"/>
    <s v="Inside"/>
    <s v="Gtl"/>
    <s v="BrkSide"/>
    <s v="Norm"/>
    <s v="Norm"/>
    <x v="0"/>
    <s v="1.5Fin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x v="3"/>
    <n v="1"/>
    <x v="1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</r>
  <r>
    <x v="1353"/>
    <n v="50"/>
    <s v="RL"/>
    <n v="56"/>
    <n v="14720"/>
    <s v="Pave"/>
    <s v="NA"/>
    <s v="IR1"/>
    <s v="Lvl"/>
    <s v="AllPub"/>
    <s v="CulDSac"/>
    <s v="Gtl"/>
    <s v="NoRidge"/>
    <s v="Norm"/>
    <s v="Norm"/>
    <x v="0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x v="1"/>
    <n v="1"/>
    <x v="0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</r>
  <r>
    <x v="1354"/>
    <n v="60"/>
    <s v="RL"/>
    <s v="NA"/>
    <n v="10316"/>
    <s v="Pave"/>
    <s v="NA"/>
    <s v="IR1"/>
    <s v="Lvl"/>
    <s v="AllPub"/>
    <s v="Inside"/>
    <s v="Gtl"/>
    <s v="CollgCr"/>
    <s v="Norm"/>
    <s v="Norm"/>
    <x v="0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x v="0"/>
    <n v="1"/>
    <x v="0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</r>
  <r>
    <x v="1355"/>
    <n v="80"/>
    <s v="RL"/>
    <n v="102"/>
    <n v="10192"/>
    <s v="Pave"/>
    <s v="NA"/>
    <s v="IR1"/>
    <s v="Lvl"/>
    <s v="AllPub"/>
    <s v="Inside"/>
    <s v="Gtl"/>
    <s v="NWAmes"/>
    <s v="Norm"/>
    <s v="Norm"/>
    <x v="0"/>
    <s v="SLvl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x v="1"/>
    <n v="1"/>
    <x v="0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</r>
  <r>
    <x v="1356"/>
    <n v="20"/>
    <s v="RL"/>
    <s v="NA"/>
    <n v="9477"/>
    <s v="Pave"/>
    <s v="NA"/>
    <s v="Reg"/>
    <s v="Lvl"/>
    <s v="AllPub"/>
    <s v="Corner"/>
    <s v="Gtl"/>
    <s v="NAmes"/>
    <s v="Norm"/>
    <s v="Norm"/>
    <x v="0"/>
    <s v="1Story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x v="0"/>
    <n v="1"/>
    <x v="1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</r>
  <r>
    <x v="1357"/>
    <n v="20"/>
    <s v="RL"/>
    <s v="NA"/>
    <n v="12537"/>
    <s v="Pave"/>
    <s v="NA"/>
    <s v="IR1"/>
    <s v="Lvl"/>
    <s v="AllPub"/>
    <s v="CulDSac"/>
    <s v="Gtl"/>
    <s v="NAmes"/>
    <s v="Norm"/>
    <s v="Norm"/>
    <x v="0"/>
    <s v="1Story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x v="0"/>
    <n v="1"/>
    <x v="1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</r>
  <r>
    <x v="1358"/>
    <n v="160"/>
    <s v="FV"/>
    <s v="NA"/>
    <n v="2117"/>
    <s v="Pave"/>
    <s v="NA"/>
    <s v="Reg"/>
    <s v="Lvl"/>
    <s v="AllPub"/>
    <s v="Inside"/>
    <s v="Gtl"/>
    <s v="Somerst"/>
    <s v="Norm"/>
    <s v="Norm"/>
    <x v="4"/>
    <s v="2Story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x v="0"/>
    <n v="1"/>
    <x v="0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</r>
  <r>
    <x v="1359"/>
    <n v="20"/>
    <s v="RL"/>
    <n v="129"/>
    <n v="16737"/>
    <s v="Pave"/>
    <s v="NA"/>
    <s v="Reg"/>
    <s v="Lvl"/>
    <s v="AllPub"/>
    <s v="FR3"/>
    <s v="Gtl"/>
    <s v="NridgHt"/>
    <s v="Norm"/>
    <s v="Norm"/>
    <x v="0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x v="0"/>
    <n v="1"/>
    <x v="2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</r>
  <r>
    <x v="1360"/>
    <n v="70"/>
    <s v="RL"/>
    <n v="51"/>
    <n v="9842"/>
    <s v="Pave"/>
    <s v="NA"/>
    <s v="Reg"/>
    <s v="Lvl"/>
    <s v="AllPub"/>
    <s v="Inside"/>
    <s v="Gtl"/>
    <s v="SWISU"/>
    <s v="Feedr"/>
    <s v="Norm"/>
    <x v="0"/>
    <s v="2Story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x v="1"/>
    <n v="1"/>
    <x v="1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</r>
  <r>
    <x v="1361"/>
    <n v="20"/>
    <s v="RL"/>
    <n v="124"/>
    <n v="16158"/>
    <s v="Pave"/>
    <s v="NA"/>
    <s v="IR1"/>
    <s v="Low"/>
    <s v="AllPub"/>
    <s v="Inside"/>
    <s v="Mod"/>
    <s v="StoneBr"/>
    <s v="Norm"/>
    <s v="Norm"/>
    <x v="0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x v="0"/>
    <n v="1"/>
    <x v="0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</r>
  <r>
    <x v="1362"/>
    <n v="50"/>
    <s v="RL"/>
    <s v="NA"/>
    <n v="12513"/>
    <s v="Pave"/>
    <s v="NA"/>
    <s v="IR1"/>
    <s v="Lvl"/>
    <s v="AllPub"/>
    <s v="FR2"/>
    <s v="Gtl"/>
    <s v="NAmes"/>
    <s v="Feedr"/>
    <s v="Norm"/>
    <x v="0"/>
    <s v="1.5Fin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x v="1"/>
    <n v="1"/>
    <x v="1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</r>
  <r>
    <x v="1363"/>
    <n v="60"/>
    <s v="RL"/>
    <n v="73"/>
    <n v="8499"/>
    <s v="Pave"/>
    <s v="NA"/>
    <s v="IR1"/>
    <s v="Lvl"/>
    <s v="AllPub"/>
    <s v="Inside"/>
    <s v="Gtl"/>
    <s v="Gilbert"/>
    <s v="Norm"/>
    <s v="Norm"/>
    <x v="0"/>
    <s v="2Story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x v="0"/>
    <n v="1"/>
    <x v="0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</r>
  <r>
    <x v="1364"/>
    <n v="160"/>
    <s v="FV"/>
    <n v="30"/>
    <n v="3180"/>
    <s v="Pave"/>
    <s v="Pave"/>
    <s v="Reg"/>
    <s v="Lvl"/>
    <s v="AllPub"/>
    <s v="Inside"/>
    <s v="Gtl"/>
    <s v="Somerst"/>
    <s v="Norm"/>
    <s v="Norm"/>
    <x v="3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x v="3"/>
    <n v="1"/>
    <x v="0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</r>
  <r>
    <x v="1365"/>
    <n v="60"/>
    <s v="FV"/>
    <s v="NA"/>
    <n v="7500"/>
    <s v="Pave"/>
    <s v="NA"/>
    <s v="Reg"/>
    <s v="Lvl"/>
    <s v="AllPub"/>
    <s v="Inside"/>
    <s v="Gtl"/>
    <s v="Somerst"/>
    <s v="Norm"/>
    <s v="Norm"/>
    <x v="0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x v="0"/>
    <n v="1"/>
    <x v="0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</r>
  <r>
    <x v="1366"/>
    <n v="60"/>
    <s v="RL"/>
    <n v="68"/>
    <n v="9179"/>
    <s v="Pave"/>
    <s v="NA"/>
    <s v="IR1"/>
    <s v="Lvl"/>
    <s v="AllPub"/>
    <s v="Inside"/>
    <s v="Gtl"/>
    <s v="CollgCr"/>
    <s v="Norm"/>
    <s v="Norm"/>
    <x v="0"/>
    <s v="2Story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x v="0"/>
    <n v="1"/>
    <x v="0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</r>
  <r>
    <x v="1367"/>
    <n v="160"/>
    <s v="RM"/>
    <n v="41"/>
    <n v="2665"/>
    <s v="Pave"/>
    <s v="NA"/>
    <s v="Reg"/>
    <s v="Lvl"/>
    <s v="AllPub"/>
    <s v="Inside"/>
    <s v="Gtl"/>
    <s v="MeadowV"/>
    <s v="Norm"/>
    <s v="Norm"/>
    <x v="3"/>
    <s v="2Story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x v="1"/>
    <n v="1"/>
    <x v="1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</r>
  <r>
    <x v="1368"/>
    <n v="120"/>
    <s v="RM"/>
    <s v="NA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x v="2"/>
    <n v="1"/>
    <x v="0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</r>
  <r>
    <x v="1369"/>
    <n v="20"/>
    <s v="RL"/>
    <n v="48"/>
    <n v="10635"/>
    <s v="Pave"/>
    <s v="NA"/>
    <s v="IR2"/>
    <s v="Lvl"/>
    <s v="AllPub"/>
    <s v="FR2"/>
    <s v="Gtl"/>
    <s v="CollgCr"/>
    <s v="Norm"/>
    <s v="Norm"/>
    <x v="0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x v="0"/>
    <n v="1"/>
    <x v="0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</r>
  <r>
    <x v="1370"/>
    <n v="50"/>
    <s v="RL"/>
    <n v="90"/>
    <n v="5400"/>
    <s v="Pave"/>
    <s v="NA"/>
    <s v="Reg"/>
    <s v="Lvl"/>
    <s v="AllPub"/>
    <s v="Corner"/>
    <s v="Gtl"/>
    <s v="OldTown"/>
    <s v="Artery"/>
    <s v="Norm"/>
    <x v="0"/>
    <s v="1.5Fin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x v="3"/>
    <n v="1"/>
    <x v="1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</r>
  <r>
    <x v="1371"/>
    <n v="80"/>
    <s v="RL"/>
    <n v="80"/>
    <n v="9600"/>
    <s v="Pave"/>
    <s v="NA"/>
    <s v="Reg"/>
    <s v="Lvl"/>
    <s v="AllPub"/>
    <s v="Inside"/>
    <s v="Gtl"/>
    <s v="NAmes"/>
    <s v="Norm"/>
    <s v="Norm"/>
    <x v="0"/>
    <s v="SLvl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x v="0"/>
    <n v="1"/>
    <x v="0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</r>
  <r>
    <x v="1372"/>
    <n v="60"/>
    <s v="RL"/>
    <n v="75"/>
    <n v="9750"/>
    <s v="Pave"/>
    <s v="NA"/>
    <s v="Reg"/>
    <s v="Lvl"/>
    <s v="AllPub"/>
    <s v="Corner"/>
    <s v="Gtl"/>
    <s v="CollgCr"/>
    <s v="Norm"/>
    <s v="Norm"/>
    <x v="0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x v="0"/>
    <n v="1"/>
    <x v="0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</r>
  <r>
    <x v="1373"/>
    <n v="20"/>
    <s v="RL"/>
    <s v="NA"/>
    <n v="11400"/>
    <s v="Pave"/>
    <s v="NA"/>
    <s v="Reg"/>
    <s v="Lvl"/>
    <s v="AllPub"/>
    <s v="Inside"/>
    <s v="Gtl"/>
    <s v="NoRidge"/>
    <s v="Norm"/>
    <s v="Norm"/>
    <x v="0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x v="3"/>
    <n v="1"/>
    <x v="2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</r>
  <r>
    <x v="1374"/>
    <n v="60"/>
    <s v="FV"/>
    <n v="85"/>
    <n v="10625"/>
    <s v="Pave"/>
    <s v="NA"/>
    <s v="Reg"/>
    <s v="Lvl"/>
    <s v="AllPub"/>
    <s v="Inside"/>
    <s v="Gtl"/>
    <s v="Somerst"/>
    <s v="Norm"/>
    <s v="Norm"/>
    <x v="0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x v="0"/>
    <n v="1"/>
    <x v="0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</r>
  <r>
    <x v="1375"/>
    <n v="20"/>
    <s v="RL"/>
    <n v="89"/>
    <n v="10991"/>
    <s v="Pave"/>
    <s v="NA"/>
    <s v="IR1"/>
    <s v="HLS"/>
    <s v="AllPub"/>
    <s v="Inside"/>
    <s v="Gtl"/>
    <s v="Timber"/>
    <s v="Norm"/>
    <s v="Norm"/>
    <x v="0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x v="0"/>
    <n v="1"/>
    <x v="0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</r>
  <r>
    <x v="1376"/>
    <n v="30"/>
    <s v="RL"/>
    <n v="52"/>
    <n v="6292"/>
    <s v="Pave"/>
    <s v="NA"/>
    <s v="Reg"/>
    <s v="Bnk"/>
    <s v="AllPub"/>
    <s v="Inside"/>
    <s v="Gtl"/>
    <s v="SWISU"/>
    <s v="Norm"/>
    <s v="Norm"/>
    <x v="0"/>
    <s v="1Story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x v="3"/>
    <n v="1"/>
    <x v="1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</r>
  <r>
    <x v="1377"/>
    <n v="50"/>
    <s v="RL"/>
    <n v="60"/>
    <n v="10998"/>
    <s v="Pave"/>
    <s v="Grvl"/>
    <s v="Reg"/>
    <s v="Lvl"/>
    <s v="AllPub"/>
    <s v="Inside"/>
    <s v="Gtl"/>
    <s v="Edwards"/>
    <s v="Norm"/>
    <s v="Norm"/>
    <x v="0"/>
    <s v="1.5Fin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x v="0"/>
    <n v="1"/>
    <x v="1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</r>
  <r>
    <x v="1378"/>
    <n v="160"/>
    <s v="RM"/>
    <n v="21"/>
    <n v="1953"/>
    <s v="Pave"/>
    <s v="NA"/>
    <s v="Reg"/>
    <s v="Lvl"/>
    <s v="AllPub"/>
    <s v="Inside"/>
    <s v="Gtl"/>
    <s v="BrDale"/>
    <s v="Norm"/>
    <s v="Norm"/>
    <x v="4"/>
    <s v="2Story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x v="3"/>
    <n v="1"/>
    <x v="1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</r>
  <r>
    <x v="1379"/>
    <n v="80"/>
    <s v="RL"/>
    <n v="73"/>
    <n v="9735"/>
    <s v="Pave"/>
    <s v="NA"/>
    <s v="Reg"/>
    <s v="Lvl"/>
    <s v="AllPub"/>
    <s v="Inside"/>
    <s v="Gtl"/>
    <s v="Timber"/>
    <s v="Norm"/>
    <s v="Norm"/>
    <x v="0"/>
    <s v="SLvl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x v="0"/>
    <n v="1"/>
    <x v="0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</r>
  <r>
    <x v="1380"/>
    <n v="30"/>
    <s v="RL"/>
    <n v="45"/>
    <n v="8212"/>
    <s v="Pave"/>
    <s v="Grvl"/>
    <s v="Reg"/>
    <s v="Lvl"/>
    <s v="AllPub"/>
    <s v="Inside"/>
    <s v="Gtl"/>
    <s v="Edwards"/>
    <s v="Norm"/>
    <s v="Norm"/>
    <x v="0"/>
    <s v="1Story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x v="3"/>
    <n v="1"/>
    <x v="1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</r>
  <r>
    <x v="1381"/>
    <n v="20"/>
    <s v="RL"/>
    <s v="NA"/>
    <n v="12925"/>
    <s v="Pave"/>
    <s v="NA"/>
    <s v="IR1"/>
    <s v="Lvl"/>
    <s v="AllPub"/>
    <s v="Corner"/>
    <s v="Gtl"/>
    <s v="NAmes"/>
    <s v="Norm"/>
    <s v="Norm"/>
    <x v="0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x v="1"/>
    <n v="1"/>
    <x v="1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</r>
  <r>
    <x v="1382"/>
    <n v="70"/>
    <s v="RM"/>
    <n v="60"/>
    <n v="7200"/>
    <s v="Pave"/>
    <s v="NA"/>
    <s v="Reg"/>
    <s v="Lvl"/>
    <s v="AllPub"/>
    <s v="Corner"/>
    <s v="Gtl"/>
    <s v="OldTown"/>
    <s v="Norm"/>
    <s v="Norm"/>
    <x v="0"/>
    <s v="2Story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x v="1"/>
    <n v="1"/>
    <x v="0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</r>
  <r>
    <x v="1383"/>
    <n v="30"/>
    <s v="RL"/>
    <s v="NA"/>
    <n v="25339"/>
    <s v="Pave"/>
    <s v="NA"/>
    <s v="Reg"/>
    <s v="Lvl"/>
    <s v="AllPub"/>
    <s v="Inside"/>
    <s v="Gtl"/>
    <s v="Sawyer"/>
    <s v="Norm"/>
    <s v="Norm"/>
    <x v="0"/>
    <s v="1Story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x v="0"/>
    <n v="1"/>
    <x v="0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</r>
  <r>
    <x v="1384"/>
    <n v="50"/>
    <s v="RL"/>
    <n v="60"/>
    <n v="9060"/>
    <s v="Pave"/>
    <s v="NA"/>
    <s v="Reg"/>
    <s v="Lvl"/>
    <s v="AllPub"/>
    <s v="Inside"/>
    <s v="Gtl"/>
    <s v="Edwards"/>
    <s v="Norm"/>
    <s v="Norm"/>
    <x v="0"/>
    <s v="1.5Fin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x v="3"/>
    <n v="1"/>
    <x v="1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</r>
  <r>
    <x v="1385"/>
    <n v="50"/>
    <s v="RM"/>
    <n v="40"/>
    <n v="5436"/>
    <s v="Pave"/>
    <s v="NA"/>
    <s v="Reg"/>
    <s v="Lvl"/>
    <s v="AllPub"/>
    <s v="Inside"/>
    <s v="Gtl"/>
    <s v="IDOTRR"/>
    <s v="Norm"/>
    <s v="Norm"/>
    <x v="0"/>
    <s v="1.5Fin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x v="0"/>
    <n v="1"/>
    <x v="0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</r>
  <r>
    <x v="1386"/>
    <n v="60"/>
    <s v="RL"/>
    <n v="80"/>
    <n v="16692"/>
    <s v="Pave"/>
    <s v="NA"/>
    <s v="IR1"/>
    <s v="Lvl"/>
    <s v="AllPub"/>
    <s v="Inside"/>
    <s v="Gtl"/>
    <s v="NWAmes"/>
    <s v="RRAn"/>
    <s v="Norm"/>
    <x v="0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x v="5"/>
    <n v="1"/>
    <x v="0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</r>
  <r>
    <x v="1387"/>
    <n v="50"/>
    <s v="RM"/>
    <n v="60"/>
    <n v="8520"/>
    <s v="Pave"/>
    <s v="Grvl"/>
    <s v="Reg"/>
    <s v="Lvl"/>
    <s v="AllPub"/>
    <s v="Inside"/>
    <s v="Gtl"/>
    <s v="OldTown"/>
    <s v="Artery"/>
    <s v="Norm"/>
    <x v="0"/>
    <s v="1.5Fin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x v="5"/>
    <n v="1"/>
    <x v="0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</r>
  <r>
    <x v="1388"/>
    <n v="20"/>
    <s v="RL"/>
    <n v="42"/>
    <n v="14892"/>
    <s v="Pave"/>
    <s v="NA"/>
    <s v="IR1"/>
    <s v="HLS"/>
    <s v="AllPub"/>
    <s v="CulDSac"/>
    <s v="Gtl"/>
    <s v="Gilbert"/>
    <s v="Norm"/>
    <s v="Norm"/>
    <x v="0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x v="0"/>
    <n v="1"/>
    <x v="2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</r>
  <r>
    <x v="1389"/>
    <n v="50"/>
    <s v="RM"/>
    <n v="60"/>
    <n v="6000"/>
    <s v="Pave"/>
    <s v="NA"/>
    <s v="Reg"/>
    <s v="Lvl"/>
    <s v="AllPub"/>
    <s v="Inside"/>
    <s v="Gtl"/>
    <s v="BrkSide"/>
    <s v="Norm"/>
    <s v="Norm"/>
    <x v="0"/>
    <s v="1.5Fin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x v="0"/>
    <n v="1"/>
    <x v="1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</r>
  <r>
    <x v="1390"/>
    <n v="20"/>
    <s v="RL"/>
    <n v="70"/>
    <n v="9100"/>
    <s v="Pave"/>
    <s v="NA"/>
    <s v="Reg"/>
    <s v="Lvl"/>
    <s v="AllPub"/>
    <s v="Inside"/>
    <s v="Gtl"/>
    <s v="CollgCr"/>
    <s v="Norm"/>
    <s v="Norm"/>
    <x v="0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x v="0"/>
    <n v="1"/>
    <x v="0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</r>
  <r>
    <x v="1391"/>
    <n v="90"/>
    <s v="RL"/>
    <n v="65"/>
    <n v="8944"/>
    <s v="Pave"/>
    <s v="NA"/>
    <s v="Reg"/>
    <s v="Lvl"/>
    <s v="AllPub"/>
    <s v="Inside"/>
    <s v="Gtl"/>
    <s v="NAmes"/>
    <s v="Norm"/>
    <s v="Norm"/>
    <x v="2"/>
    <s v="1Story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x v="1"/>
    <n v="2"/>
    <x v="1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</r>
  <r>
    <x v="1392"/>
    <n v="85"/>
    <s v="RL"/>
    <n v="68"/>
    <n v="7838"/>
    <s v="Pave"/>
    <s v="NA"/>
    <s v="Reg"/>
    <s v="Lvl"/>
    <s v="AllPub"/>
    <s v="Inside"/>
    <s v="Gtl"/>
    <s v="NAmes"/>
    <s v="Norm"/>
    <s v="Norm"/>
    <x v="0"/>
    <s v="SFoyer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x v="0"/>
    <n v="1"/>
    <x v="1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</r>
  <r>
    <x v="1393"/>
    <n v="190"/>
    <s v="RM"/>
    <n v="60"/>
    <n v="10800"/>
    <s v="Pave"/>
    <s v="Pave"/>
    <s v="Reg"/>
    <s v="Lvl"/>
    <s v="AllPub"/>
    <s v="Inside"/>
    <s v="Gtl"/>
    <s v="OldTown"/>
    <s v="Norm"/>
    <s v="Norm"/>
    <x v="1"/>
    <s v="1.5Fin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x v="0"/>
    <n v="2"/>
    <x v="1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</r>
  <r>
    <x v="1394"/>
    <n v="120"/>
    <s v="RL"/>
    <n v="53"/>
    <n v="4045"/>
    <s v="Pave"/>
    <s v="NA"/>
    <s v="Reg"/>
    <s v="Lvl"/>
    <s v="AllPub"/>
    <s v="Inside"/>
    <s v="Gtl"/>
    <s v="Blmngtn"/>
    <s v="Norm"/>
    <s v="Norm"/>
    <x v="3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x v="3"/>
    <n v="1"/>
    <x v="0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</r>
  <r>
    <x v="1395"/>
    <n v="60"/>
    <s v="RL"/>
    <n v="88"/>
    <n v="12665"/>
    <s v="Pave"/>
    <s v="NA"/>
    <s v="IR1"/>
    <s v="Lvl"/>
    <s v="AllPub"/>
    <s v="Inside"/>
    <s v="Gtl"/>
    <s v="Timber"/>
    <s v="Norm"/>
    <s v="Norm"/>
    <x v="0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x v="1"/>
    <n v="1"/>
    <x v="0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</r>
  <r>
    <x v="1396"/>
    <n v="20"/>
    <s v="RL"/>
    <s v="NA"/>
    <n v="57200"/>
    <s v="Pave"/>
    <s v="NA"/>
    <s v="IR1"/>
    <s v="Bnk"/>
    <s v="AllPub"/>
    <s v="Inside"/>
    <s v="Sev"/>
    <s v="Timber"/>
    <s v="Norm"/>
    <s v="Norm"/>
    <x v="0"/>
    <s v="1Story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x v="0"/>
    <n v="1"/>
    <x v="1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</r>
  <r>
    <x v="1397"/>
    <n v="70"/>
    <s v="RM"/>
    <n v="51"/>
    <n v="6120"/>
    <s v="Pave"/>
    <s v="NA"/>
    <s v="Reg"/>
    <s v="Lvl"/>
    <s v="AllPub"/>
    <s v="Inside"/>
    <s v="Gtl"/>
    <s v="BrkSide"/>
    <s v="Norm"/>
    <s v="Norm"/>
    <x v="0"/>
    <s v="2Story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x v="1"/>
    <n v="1"/>
    <x v="1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</r>
  <r>
    <x v="1398"/>
    <n v="50"/>
    <s v="RL"/>
    <n v="60"/>
    <n v="7200"/>
    <s v="Pave"/>
    <s v="NA"/>
    <s v="Reg"/>
    <s v="Lvl"/>
    <s v="AllPub"/>
    <s v="Inside"/>
    <s v="Gtl"/>
    <s v="NAmes"/>
    <s v="Norm"/>
    <s v="Norm"/>
    <x v="0"/>
    <s v="1.5Fin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x v="0"/>
    <n v="1"/>
    <x v="1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</r>
  <r>
    <x v="1399"/>
    <n v="50"/>
    <s v="RL"/>
    <n v="51"/>
    <n v="6171"/>
    <s v="Pave"/>
    <s v="NA"/>
    <s v="Reg"/>
    <s v="Lvl"/>
    <s v="AllPub"/>
    <s v="Inside"/>
    <s v="Gtl"/>
    <s v="SWISU"/>
    <s v="Norm"/>
    <s v="Norm"/>
    <x v="0"/>
    <s v="1.5Fin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x v="0"/>
    <n v="1"/>
    <x v="0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</r>
  <r>
    <x v="1400"/>
    <n v="50"/>
    <s v="RM"/>
    <n v="50"/>
    <n v="6000"/>
    <s v="Pave"/>
    <s v="NA"/>
    <s v="Reg"/>
    <s v="Lvl"/>
    <s v="AllPub"/>
    <s v="Corner"/>
    <s v="Gtl"/>
    <s v="BrkSide"/>
    <s v="Norm"/>
    <s v="Norm"/>
    <x v="0"/>
    <s v="1.5Fin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x v="0"/>
    <n v="1"/>
    <x v="1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</r>
  <r>
    <x v="1401"/>
    <n v="60"/>
    <s v="RL"/>
    <n v="62"/>
    <n v="7415"/>
    <s v="Pave"/>
    <s v="NA"/>
    <s v="IR1"/>
    <s v="Lvl"/>
    <s v="AllPub"/>
    <s v="Inside"/>
    <s v="Gtl"/>
    <s v="Gilbert"/>
    <s v="Norm"/>
    <s v="Norm"/>
    <x v="0"/>
    <s v="2Story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x v="0"/>
    <n v="1"/>
    <x v="1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</r>
  <r>
    <x v="1402"/>
    <n v="20"/>
    <s v="RL"/>
    <n v="64"/>
    <n v="6762"/>
    <s v="Pave"/>
    <s v="NA"/>
    <s v="Reg"/>
    <s v="Lvl"/>
    <s v="AllPub"/>
    <s v="Inside"/>
    <s v="Gtl"/>
    <s v="CollgCr"/>
    <s v="Norm"/>
    <s v="Norm"/>
    <x v="0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x v="3"/>
    <n v="1"/>
    <x v="0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</r>
  <r>
    <x v="1403"/>
    <n v="20"/>
    <s v="RL"/>
    <n v="49"/>
    <n v="15256"/>
    <s v="Pave"/>
    <s v="NA"/>
    <s v="IR1"/>
    <s v="Lvl"/>
    <s v="AllPub"/>
    <s v="CulDSac"/>
    <s v="Gtl"/>
    <s v="Somerst"/>
    <s v="RRAn"/>
    <s v="Norm"/>
    <x v="0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x v="0"/>
    <n v="1"/>
    <x v="0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</r>
  <r>
    <x v="1404"/>
    <n v="50"/>
    <s v="RL"/>
    <n v="60"/>
    <n v="10410"/>
    <s v="Pave"/>
    <s v="Grvl"/>
    <s v="Reg"/>
    <s v="Lvl"/>
    <s v="AllPub"/>
    <s v="Corner"/>
    <s v="Gtl"/>
    <s v="OldTown"/>
    <s v="Artery"/>
    <s v="Norm"/>
    <x v="0"/>
    <s v="1.5Fin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x v="0"/>
    <n v="1"/>
    <x v="1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</r>
  <r>
    <x v="1405"/>
    <n v="120"/>
    <s v="RM"/>
    <n v="44"/>
    <n v="3842"/>
    <s v="Pave"/>
    <s v="NA"/>
    <s v="IR1"/>
    <s v="HLS"/>
    <s v="AllPub"/>
    <s v="Inside"/>
    <s v="Mod"/>
    <s v="Crawfor"/>
    <s v="Norm"/>
    <s v="Norm"/>
    <x v="3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x v="3"/>
    <n v="1"/>
    <x v="0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</r>
  <r>
    <x v="1406"/>
    <n v="85"/>
    <s v="RL"/>
    <n v="70"/>
    <n v="8445"/>
    <s v="Pave"/>
    <s v="NA"/>
    <s v="Reg"/>
    <s v="Lvl"/>
    <s v="AllPub"/>
    <s v="Corner"/>
    <s v="Gtl"/>
    <s v="CollgCr"/>
    <s v="Norm"/>
    <s v="Norm"/>
    <x v="0"/>
    <s v="SFoyer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x v="3"/>
    <n v="1"/>
    <x v="1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</r>
  <r>
    <x v="1407"/>
    <n v="20"/>
    <s v="RL"/>
    <s v="NA"/>
    <n v="8780"/>
    <s v="Pave"/>
    <s v="NA"/>
    <s v="IR1"/>
    <s v="Lvl"/>
    <s v="AllPub"/>
    <s v="Corner"/>
    <s v="Gtl"/>
    <s v="Mitchel"/>
    <s v="Norm"/>
    <s v="Norm"/>
    <x v="0"/>
    <s v="1Story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x v="0"/>
    <n v="1"/>
    <x v="1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</r>
  <r>
    <x v="1408"/>
    <n v="70"/>
    <s v="RM"/>
    <n v="60"/>
    <n v="7740"/>
    <s v="Pave"/>
    <s v="NA"/>
    <s v="Reg"/>
    <s v="Lvl"/>
    <s v="AllPub"/>
    <s v="Inside"/>
    <s v="Gtl"/>
    <s v="OldTown"/>
    <s v="Norm"/>
    <s v="Norm"/>
    <x v="0"/>
    <s v="2Story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x v="0"/>
    <n v="1"/>
    <x v="1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</r>
  <r>
    <x v="1409"/>
    <n v="60"/>
    <s v="RL"/>
    <n v="46"/>
    <n v="20544"/>
    <s v="Pave"/>
    <s v="NA"/>
    <s v="IR1"/>
    <s v="Lvl"/>
    <s v="AllPub"/>
    <s v="CulDSac"/>
    <s v="Gtl"/>
    <s v="NWAmes"/>
    <s v="Norm"/>
    <s v="Norm"/>
    <x v="0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x v="0"/>
    <n v="1"/>
    <x v="1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</r>
  <r>
    <x v="1410"/>
    <n v="60"/>
    <s v="RL"/>
    <n v="79"/>
    <n v="12420"/>
    <s v="Pave"/>
    <s v="NA"/>
    <s v="Reg"/>
    <s v="Lvl"/>
    <s v="AllPub"/>
    <s v="Inside"/>
    <s v="Gtl"/>
    <s v="CollgCr"/>
    <s v="Norm"/>
    <s v="Norm"/>
    <x v="0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x v="0"/>
    <n v="1"/>
    <x v="0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</r>
  <r>
    <x v="1411"/>
    <n v="50"/>
    <s v="RL"/>
    <n v="80"/>
    <n v="9600"/>
    <s v="Pave"/>
    <s v="NA"/>
    <s v="Reg"/>
    <s v="Lvl"/>
    <s v="AllPub"/>
    <s v="Inside"/>
    <s v="Gtl"/>
    <s v="NAmes"/>
    <s v="Norm"/>
    <s v="Norm"/>
    <x v="0"/>
    <s v="1.5Fin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x v="0"/>
    <n v="1"/>
    <x v="1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</r>
  <r>
    <x v="1412"/>
    <n v="90"/>
    <s v="RL"/>
    <n v="60"/>
    <n v="7200"/>
    <s v="Pave"/>
    <s v="NA"/>
    <s v="Reg"/>
    <s v="Lvl"/>
    <s v="AllPub"/>
    <s v="Inside"/>
    <s v="Gtl"/>
    <s v="NAmes"/>
    <s v="Norm"/>
    <s v="Norm"/>
    <x v="2"/>
    <s v="1Story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x v="3"/>
    <n v="2"/>
    <x v="1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</r>
  <r>
    <x v="1413"/>
    <n v="20"/>
    <s v="RL"/>
    <n v="88"/>
    <n v="10994"/>
    <s v="Pave"/>
    <s v="NA"/>
    <s v="IR1"/>
    <s v="Lvl"/>
    <s v="AllPub"/>
    <s v="Corner"/>
    <s v="Gtl"/>
    <s v="SawyerW"/>
    <s v="Norm"/>
    <s v="Norm"/>
    <x v="0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x v="3"/>
    <n v="1"/>
    <x v="0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</r>
  <r>
    <x v="1414"/>
    <n v="50"/>
    <s v="RL"/>
    <n v="64"/>
    <n v="13053"/>
    <s v="Pave"/>
    <s v="Pave"/>
    <s v="Reg"/>
    <s v="Bnk"/>
    <s v="AllPub"/>
    <s v="Inside"/>
    <s v="Gtl"/>
    <s v="BrkSide"/>
    <s v="Norm"/>
    <s v="Norm"/>
    <x v="0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x v="1"/>
    <n v="1"/>
    <x v="0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</r>
  <r>
    <x v="1415"/>
    <n v="120"/>
    <s v="RL"/>
    <n v="51"/>
    <n v="3635"/>
    <s v="Pave"/>
    <s v="NA"/>
    <s v="Reg"/>
    <s v="Lvl"/>
    <s v="AllPub"/>
    <s v="Inside"/>
    <s v="Gtl"/>
    <s v="Blmngtn"/>
    <s v="Norm"/>
    <s v="Norm"/>
    <x v="3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x v="2"/>
    <n v="1"/>
    <x v="0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</r>
  <r>
    <x v="1416"/>
    <n v="190"/>
    <s v="RM"/>
    <n v="60"/>
    <n v="11340"/>
    <s v="Pave"/>
    <s v="NA"/>
    <s v="Reg"/>
    <s v="Lvl"/>
    <s v="AllPub"/>
    <s v="Inside"/>
    <s v="Gtl"/>
    <s v="OldTown"/>
    <s v="Norm"/>
    <s v="Norm"/>
    <x v="1"/>
    <s v="2Story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x v="1"/>
    <n v="2"/>
    <x v="1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</r>
  <r>
    <x v="1417"/>
    <n v="60"/>
    <s v="RL"/>
    <s v="NA"/>
    <n v="16545"/>
    <s v="Pave"/>
    <s v="NA"/>
    <s v="IR1"/>
    <s v="Lvl"/>
    <s v="AllPub"/>
    <s v="Inside"/>
    <s v="Gtl"/>
    <s v="NoRidge"/>
    <s v="Norm"/>
    <s v="Norm"/>
    <x v="0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x v="0"/>
    <n v="1"/>
    <x v="0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</r>
  <r>
    <x v="1418"/>
    <n v="20"/>
    <s v="RL"/>
    <n v="71"/>
    <n v="9204"/>
    <s v="Pave"/>
    <s v="NA"/>
    <s v="Reg"/>
    <s v="Lvl"/>
    <s v="AllPub"/>
    <s v="Inside"/>
    <s v="Gtl"/>
    <s v="NAmes"/>
    <s v="Norm"/>
    <s v="Norm"/>
    <x v="0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x v="0"/>
    <n v="1"/>
    <x v="1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</r>
  <r>
    <x v="1419"/>
    <n v="20"/>
    <s v="RL"/>
    <s v="NA"/>
    <n v="16381"/>
    <s v="Pave"/>
    <s v="NA"/>
    <s v="IR1"/>
    <s v="Lvl"/>
    <s v="AllPub"/>
    <s v="Inside"/>
    <s v="Gtl"/>
    <s v="Crawfor"/>
    <s v="Norm"/>
    <s v="Norm"/>
    <x v="0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x v="0"/>
    <n v="1"/>
    <x v="0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</r>
  <r>
    <x v="1420"/>
    <n v="60"/>
    <s v="RL"/>
    <n v="90"/>
    <n v="11700"/>
    <s v="Pave"/>
    <s v="NA"/>
    <s v="Reg"/>
    <s v="Lvl"/>
    <s v="AllPub"/>
    <s v="Corner"/>
    <s v="Gtl"/>
    <s v="NWAmes"/>
    <s v="Norm"/>
    <s v="Norm"/>
    <x v="0"/>
    <s v="2Story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x v="0"/>
    <n v="1"/>
    <x v="1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</r>
  <r>
    <x v="1421"/>
    <n v="120"/>
    <s v="RL"/>
    <n v="53"/>
    <n v="4043"/>
    <s v="Pave"/>
    <s v="NA"/>
    <s v="Reg"/>
    <s v="Lvl"/>
    <s v="AllPub"/>
    <s v="Inside"/>
    <s v="Gtl"/>
    <s v="NPkVill"/>
    <s v="Norm"/>
    <s v="Norm"/>
    <x v="3"/>
    <s v="1Story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x v="3"/>
    <n v="1"/>
    <x v="1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</r>
  <r>
    <x v="1422"/>
    <n v="120"/>
    <s v="RM"/>
    <n v="37"/>
    <n v="4435"/>
    <s v="Pave"/>
    <s v="NA"/>
    <s v="Reg"/>
    <s v="Lvl"/>
    <s v="AllPub"/>
    <s v="Inside"/>
    <s v="Gtl"/>
    <s v="CollgCr"/>
    <s v="Norm"/>
    <s v="Norm"/>
    <x v="3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x v="2"/>
    <n v="1"/>
    <x v="0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</r>
  <r>
    <x v="1423"/>
    <n v="80"/>
    <s v="RL"/>
    <s v="NA"/>
    <n v="19690"/>
    <s v="Pave"/>
    <s v="NA"/>
    <s v="IR1"/>
    <s v="Lvl"/>
    <s v="AllPub"/>
    <s v="CulDSac"/>
    <s v="Gtl"/>
    <s v="Edwards"/>
    <s v="Norm"/>
    <s v="Norm"/>
    <x v="0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x v="1"/>
    <n v="1"/>
    <x v="0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</r>
  <r>
    <x v="1424"/>
    <n v="20"/>
    <s v="RL"/>
    <s v="NA"/>
    <n v="9503"/>
    <s v="Pave"/>
    <s v="NA"/>
    <s v="Reg"/>
    <s v="Lvl"/>
    <s v="AllPub"/>
    <s v="Inside"/>
    <s v="Gtl"/>
    <s v="NAmes"/>
    <s v="Norm"/>
    <s v="Norm"/>
    <x v="0"/>
    <s v="1Story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x v="3"/>
    <n v="1"/>
    <x v="1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</r>
  <r>
    <x v="1425"/>
    <n v="20"/>
    <s v="RL"/>
    <n v="80"/>
    <n v="10721"/>
    <s v="Pave"/>
    <s v="NA"/>
    <s v="IR1"/>
    <s v="Lvl"/>
    <s v="AllPub"/>
    <s v="Inside"/>
    <s v="Gtl"/>
    <s v="NAmes"/>
    <s v="Norm"/>
    <s v="Norm"/>
    <x v="0"/>
    <s v="1Story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x v="0"/>
    <n v="1"/>
    <x v="0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</r>
  <r>
    <x v="1426"/>
    <n v="60"/>
    <s v="RL"/>
    <n v="81"/>
    <n v="10944"/>
    <s v="Pave"/>
    <s v="NA"/>
    <s v="IR1"/>
    <s v="Lvl"/>
    <s v="AllPub"/>
    <s v="Inside"/>
    <s v="Gtl"/>
    <s v="NoRidge"/>
    <s v="Norm"/>
    <s v="Norm"/>
    <x v="0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x v="0"/>
    <n v="1"/>
    <x v="0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</r>
  <r>
    <x v="1427"/>
    <n v="50"/>
    <s v="RL"/>
    <n v="60"/>
    <n v="10930"/>
    <s v="Pave"/>
    <s v="Grvl"/>
    <s v="Reg"/>
    <s v="Bnk"/>
    <s v="AllPub"/>
    <s v="Inside"/>
    <s v="Gtl"/>
    <s v="NAmes"/>
    <s v="Artery"/>
    <s v="Norm"/>
    <x v="0"/>
    <s v="1.5Fin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x v="0"/>
    <n v="1"/>
    <x v="1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</r>
  <r>
    <x v="1428"/>
    <n v="30"/>
    <s v="RM"/>
    <n v="60"/>
    <n v="7200"/>
    <s v="Pave"/>
    <s v="NA"/>
    <s v="Reg"/>
    <s v="Lvl"/>
    <s v="AllPub"/>
    <s v="Corner"/>
    <s v="Gtl"/>
    <s v="OldTown"/>
    <s v="Norm"/>
    <s v="Norm"/>
    <x v="0"/>
    <s v="1Story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x v="3"/>
    <n v="1"/>
    <x v="0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</r>
  <r>
    <x v="1429"/>
    <n v="20"/>
    <s v="RL"/>
    <s v="NA"/>
    <n v="12546"/>
    <s v="Pave"/>
    <s v="NA"/>
    <s v="IR1"/>
    <s v="Lvl"/>
    <s v="AllPub"/>
    <s v="Corner"/>
    <s v="Gtl"/>
    <s v="NWAmes"/>
    <s v="Norm"/>
    <s v="Norm"/>
    <x v="0"/>
    <s v="1Story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x v="0"/>
    <n v="1"/>
    <x v="0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</r>
  <r>
    <x v="1430"/>
    <n v="60"/>
    <s v="RL"/>
    <n v="60"/>
    <n v="21930"/>
    <s v="Pave"/>
    <s v="NA"/>
    <s v="IR3"/>
    <s v="Lvl"/>
    <s v="AllPub"/>
    <s v="Inside"/>
    <s v="Gtl"/>
    <s v="Gilbert"/>
    <s v="RRAn"/>
    <s v="Norm"/>
    <x v="0"/>
    <s v="2Story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x v="1"/>
    <n v="1"/>
    <x v="1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</r>
  <r>
    <x v="1431"/>
    <n v="120"/>
    <s v="RL"/>
    <s v="NA"/>
    <n v="4928"/>
    <s v="Pave"/>
    <s v="NA"/>
    <s v="IR1"/>
    <s v="Lvl"/>
    <s v="AllPub"/>
    <s v="Inside"/>
    <s v="Gtl"/>
    <s v="NPkVill"/>
    <s v="Norm"/>
    <s v="Norm"/>
    <x v="3"/>
    <s v="1Story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x v="3"/>
    <n v="1"/>
    <x v="1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</r>
  <r>
    <x v="1432"/>
    <n v="30"/>
    <s v="RL"/>
    <n v="60"/>
    <n v="10800"/>
    <s v="Pave"/>
    <s v="Grvl"/>
    <s v="Reg"/>
    <s v="Lvl"/>
    <s v="AllPub"/>
    <s v="Inside"/>
    <s v="Gtl"/>
    <s v="OldTown"/>
    <s v="Norm"/>
    <s v="Norm"/>
    <x v="0"/>
    <s v="1Story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x v="1"/>
    <n v="1"/>
    <x v="1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</r>
  <r>
    <x v="1433"/>
    <n v="60"/>
    <s v="RL"/>
    <n v="93"/>
    <n v="10261"/>
    <s v="Pave"/>
    <s v="NA"/>
    <s v="IR1"/>
    <s v="Lvl"/>
    <s v="AllPub"/>
    <s v="Inside"/>
    <s v="Gtl"/>
    <s v="Gilbert"/>
    <s v="Norm"/>
    <s v="Norm"/>
    <x v="0"/>
    <s v="2Story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x v="0"/>
    <n v="1"/>
    <x v="1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</r>
  <r>
    <x v="1434"/>
    <n v="20"/>
    <s v="RL"/>
    <n v="80"/>
    <n v="17400"/>
    <s v="Pave"/>
    <s v="NA"/>
    <s v="Reg"/>
    <s v="Low"/>
    <s v="AllPub"/>
    <s v="Inside"/>
    <s v="Mod"/>
    <s v="Mitchel"/>
    <s v="Norm"/>
    <s v="Norm"/>
    <x v="0"/>
    <s v="1Story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x v="0"/>
    <n v="1"/>
    <x v="1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</r>
  <r>
    <x v="1435"/>
    <n v="20"/>
    <s v="RL"/>
    <n v="80"/>
    <n v="8400"/>
    <s v="Pave"/>
    <s v="NA"/>
    <s v="Reg"/>
    <s v="Lvl"/>
    <s v="AllPub"/>
    <s v="Inside"/>
    <s v="Gtl"/>
    <s v="NAmes"/>
    <s v="Norm"/>
    <s v="Norm"/>
    <x v="0"/>
    <s v="1Story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x v="0"/>
    <n v="1"/>
    <x v="0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</r>
  <r>
    <x v="1436"/>
    <n v="20"/>
    <s v="RL"/>
    <n v="60"/>
    <n v="9000"/>
    <s v="Pave"/>
    <s v="NA"/>
    <s v="Reg"/>
    <s v="Lvl"/>
    <s v="AllPub"/>
    <s v="FR2"/>
    <s v="Gtl"/>
    <s v="NAmes"/>
    <s v="Norm"/>
    <s v="Norm"/>
    <x v="0"/>
    <s v="1Story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x v="0"/>
    <n v="1"/>
    <x v="1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</r>
  <r>
    <x v="1437"/>
    <n v="20"/>
    <s v="RL"/>
    <n v="96"/>
    <n v="12444"/>
    <s v="Pave"/>
    <s v="NA"/>
    <s v="Reg"/>
    <s v="Lvl"/>
    <s v="AllPub"/>
    <s v="FR2"/>
    <s v="Gtl"/>
    <s v="NridgHt"/>
    <s v="Norm"/>
    <s v="Norm"/>
    <x v="0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x v="3"/>
    <n v="1"/>
    <x v="2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</r>
  <r>
    <x v="1438"/>
    <n v="20"/>
    <s v="RM"/>
    <n v="90"/>
    <n v="7407"/>
    <s v="Pave"/>
    <s v="NA"/>
    <s v="Reg"/>
    <s v="Lvl"/>
    <s v="AllPub"/>
    <s v="Inside"/>
    <s v="Gtl"/>
    <s v="OldTown"/>
    <s v="Artery"/>
    <s v="Norm"/>
    <x v="0"/>
    <s v="1Story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x v="3"/>
    <n v="1"/>
    <x v="1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</r>
  <r>
    <x v="1439"/>
    <n v="60"/>
    <s v="RL"/>
    <n v="80"/>
    <n v="11584"/>
    <s v="Pave"/>
    <s v="NA"/>
    <s v="Reg"/>
    <s v="Lvl"/>
    <s v="AllPub"/>
    <s v="Inside"/>
    <s v="Gtl"/>
    <s v="NWAmes"/>
    <s v="Norm"/>
    <s v="Norm"/>
    <x v="0"/>
    <s v="SLvl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x v="0"/>
    <n v="1"/>
    <x v="1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</r>
  <r>
    <x v="1440"/>
    <n v="70"/>
    <s v="RL"/>
    <n v="79"/>
    <n v="11526"/>
    <s v="Pave"/>
    <s v="NA"/>
    <s v="IR1"/>
    <s v="Bnk"/>
    <s v="AllPub"/>
    <s v="Inside"/>
    <s v="Mod"/>
    <s v="Crawfor"/>
    <s v="Norm"/>
    <s v="Norm"/>
    <x v="0"/>
    <s v="2.5Fin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x v="0"/>
    <n v="1"/>
    <x v="1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</r>
  <r>
    <x v="1441"/>
    <n v="120"/>
    <s v="RM"/>
    <s v="NA"/>
    <n v="4426"/>
    <s v="Pave"/>
    <s v="NA"/>
    <s v="Reg"/>
    <s v="Lvl"/>
    <s v="AllPub"/>
    <s v="Inside"/>
    <s v="Gtl"/>
    <s v="CollgCr"/>
    <s v="Norm"/>
    <s v="Norm"/>
    <x v="3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x v="2"/>
    <n v="1"/>
    <x v="0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</r>
  <r>
    <x v="1442"/>
    <n v="60"/>
    <s v="FV"/>
    <n v="85"/>
    <n v="11003"/>
    <s v="Pave"/>
    <s v="NA"/>
    <s v="Reg"/>
    <s v="Lvl"/>
    <s v="AllPub"/>
    <s v="Inside"/>
    <s v="Gtl"/>
    <s v="Somerst"/>
    <s v="Norm"/>
    <s v="Norm"/>
    <x v="0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x v="0"/>
    <n v="1"/>
    <x v="2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</r>
  <r>
    <x v="1443"/>
    <n v="30"/>
    <s v="RL"/>
    <s v="NA"/>
    <n v="8854"/>
    <s v="Pave"/>
    <s v="NA"/>
    <s v="Reg"/>
    <s v="Lvl"/>
    <s v="AllPub"/>
    <s v="Inside"/>
    <s v="Gtl"/>
    <s v="BrkSide"/>
    <s v="Norm"/>
    <s v="Norm"/>
    <x v="0"/>
    <s v="1.5Unf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x v="3"/>
    <n v="1"/>
    <x v="3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</r>
  <r>
    <x v="1444"/>
    <n v="20"/>
    <s v="RL"/>
    <n v="63"/>
    <n v="8500"/>
    <s v="Pave"/>
    <s v="NA"/>
    <s v="Reg"/>
    <s v="Lvl"/>
    <s v="AllPub"/>
    <s v="FR2"/>
    <s v="Gtl"/>
    <s v="CollgCr"/>
    <s v="Norm"/>
    <s v="Norm"/>
    <x v="0"/>
    <s v="1Story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x v="0"/>
    <n v="1"/>
    <x v="0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</r>
  <r>
    <x v="1445"/>
    <n v="85"/>
    <s v="RL"/>
    <n v="70"/>
    <n v="8400"/>
    <s v="Pave"/>
    <s v="NA"/>
    <s v="Reg"/>
    <s v="Lvl"/>
    <s v="AllPub"/>
    <s v="Inside"/>
    <s v="Gtl"/>
    <s v="Sawyer"/>
    <s v="Norm"/>
    <s v="Norm"/>
    <x v="0"/>
    <s v="SFoyer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x v="0"/>
    <n v="1"/>
    <x v="1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</r>
  <r>
    <x v="1446"/>
    <n v="20"/>
    <s v="RL"/>
    <s v="NA"/>
    <n v="26142"/>
    <s v="Pave"/>
    <s v="NA"/>
    <s v="IR1"/>
    <s v="Lvl"/>
    <s v="AllPub"/>
    <s v="CulDSac"/>
    <s v="Gtl"/>
    <s v="Mitchel"/>
    <s v="Norm"/>
    <s v="Norm"/>
    <x v="0"/>
    <s v="1Story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x v="0"/>
    <n v="1"/>
    <x v="1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</r>
  <r>
    <x v="1447"/>
    <n v="60"/>
    <s v="RL"/>
    <n v="80"/>
    <n v="10000"/>
    <s v="Pave"/>
    <s v="NA"/>
    <s v="Reg"/>
    <s v="Lvl"/>
    <s v="AllPub"/>
    <s v="Inside"/>
    <s v="Gtl"/>
    <s v="CollgCr"/>
    <s v="Norm"/>
    <s v="Norm"/>
    <x v="0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x v="0"/>
    <n v="1"/>
    <x v="0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</r>
  <r>
    <x v="1448"/>
    <n v="50"/>
    <s v="RL"/>
    <n v="70"/>
    <n v="11767"/>
    <s v="Pave"/>
    <s v="NA"/>
    <s v="Reg"/>
    <s v="Lvl"/>
    <s v="AllPub"/>
    <s v="Inside"/>
    <s v="Gtl"/>
    <s v="Edwards"/>
    <s v="Norm"/>
    <s v="Norm"/>
    <x v="0"/>
    <s v="2Story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x v="3"/>
    <n v="1"/>
    <x v="1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</r>
  <r>
    <x v="1449"/>
    <n v="180"/>
    <s v="RM"/>
    <n v="21"/>
    <n v="1533"/>
    <s v="Pave"/>
    <s v="NA"/>
    <s v="Reg"/>
    <s v="Lvl"/>
    <s v="AllPub"/>
    <s v="Inside"/>
    <s v="Gtl"/>
    <s v="MeadowV"/>
    <s v="Norm"/>
    <s v="Norm"/>
    <x v="4"/>
    <s v="SFoyer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x v="2"/>
    <n v="1"/>
    <x v="2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</r>
  <r>
    <x v="1450"/>
    <n v="90"/>
    <s v="RL"/>
    <n v="60"/>
    <n v="9000"/>
    <s v="Pave"/>
    <s v="NA"/>
    <s v="Reg"/>
    <s v="Lvl"/>
    <s v="AllPub"/>
    <s v="FR2"/>
    <s v="Gtl"/>
    <s v="NAmes"/>
    <s v="Norm"/>
    <s v="Norm"/>
    <x v="2"/>
    <s v="2Story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x v="1"/>
    <n v="2"/>
    <x v="1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</r>
  <r>
    <x v="1451"/>
    <n v="20"/>
    <s v="RL"/>
    <n v="78"/>
    <n v="9262"/>
    <s v="Pave"/>
    <s v="NA"/>
    <s v="Reg"/>
    <s v="Lvl"/>
    <s v="AllPub"/>
    <s v="Inside"/>
    <s v="Gtl"/>
    <s v="Somerst"/>
    <s v="Norm"/>
    <s v="Norm"/>
    <x v="0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x v="0"/>
    <n v="1"/>
    <x v="2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</r>
  <r>
    <x v="1452"/>
    <n v="180"/>
    <s v="RM"/>
    <n v="35"/>
    <n v="3675"/>
    <s v="Pave"/>
    <s v="NA"/>
    <s v="Reg"/>
    <s v="Lvl"/>
    <s v="AllPub"/>
    <s v="Inside"/>
    <s v="Gtl"/>
    <s v="Edwards"/>
    <s v="Norm"/>
    <s v="Norm"/>
    <x v="3"/>
    <s v="SLvl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x v="3"/>
    <n v="1"/>
    <x v="1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</r>
  <r>
    <x v="1453"/>
    <n v="20"/>
    <s v="RL"/>
    <n v="90"/>
    <n v="17217"/>
    <s v="Pave"/>
    <s v="NA"/>
    <s v="Reg"/>
    <s v="Lvl"/>
    <s v="AllPub"/>
    <s v="Inside"/>
    <s v="Gtl"/>
    <s v="Mitchel"/>
    <s v="Norm"/>
    <s v="Norm"/>
    <x v="0"/>
    <s v="1Story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x v="0"/>
    <n v="1"/>
    <x v="1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</r>
  <r>
    <x v="1454"/>
    <n v="20"/>
    <s v="FV"/>
    <n v="62"/>
    <n v="7500"/>
    <s v="Pave"/>
    <s v="Pave"/>
    <s v="Reg"/>
    <s v="Lvl"/>
    <s v="AllPub"/>
    <s v="Inside"/>
    <s v="Gtl"/>
    <s v="Somerst"/>
    <s v="Norm"/>
    <s v="Norm"/>
    <x v="0"/>
    <s v="1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x v="3"/>
    <n v="1"/>
    <x v="0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</r>
  <r>
    <x v="1455"/>
    <n v="60"/>
    <s v="RL"/>
    <n v="62"/>
    <n v="7917"/>
    <s v="Pave"/>
    <s v="NA"/>
    <s v="Reg"/>
    <s v="Lvl"/>
    <s v="AllPub"/>
    <s v="Inside"/>
    <s v="Gtl"/>
    <s v="Gilbert"/>
    <s v="Norm"/>
    <s v="Norm"/>
    <x v="0"/>
    <s v="2Story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x v="0"/>
    <n v="1"/>
    <x v="1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</r>
  <r>
    <x v="1456"/>
    <n v="20"/>
    <s v="RL"/>
    <n v="85"/>
    <n v="13175"/>
    <s v="Pave"/>
    <s v="NA"/>
    <s v="Reg"/>
    <s v="Lvl"/>
    <s v="AllPub"/>
    <s v="Inside"/>
    <s v="Gtl"/>
    <s v="NWAmes"/>
    <s v="Norm"/>
    <s v="Norm"/>
    <x v="0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x v="0"/>
    <n v="1"/>
    <x v="1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</r>
  <r>
    <x v="1457"/>
    <n v="70"/>
    <s v="RL"/>
    <n v="66"/>
    <n v="9042"/>
    <s v="Pave"/>
    <s v="NA"/>
    <s v="Reg"/>
    <s v="Lvl"/>
    <s v="AllPub"/>
    <s v="Inside"/>
    <s v="Gtl"/>
    <s v="Crawfor"/>
    <s v="Norm"/>
    <s v="Norm"/>
    <x v="0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x v="1"/>
    <n v="1"/>
    <x v="0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</r>
  <r>
    <x v="1458"/>
    <n v="20"/>
    <s v="RL"/>
    <n v="68"/>
    <n v="9717"/>
    <s v="Pave"/>
    <s v="NA"/>
    <s v="Reg"/>
    <s v="Lvl"/>
    <s v="AllPub"/>
    <s v="Inside"/>
    <s v="Gtl"/>
    <s v="NAmes"/>
    <s v="Norm"/>
    <s v="Norm"/>
    <x v="0"/>
    <s v="1Story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x v="3"/>
    <n v="1"/>
    <x v="0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</r>
  <r>
    <x v="1459"/>
    <n v="20"/>
    <s v="RL"/>
    <n v="75"/>
    <n v="9937"/>
    <s v="Pave"/>
    <s v="NA"/>
    <s v="Reg"/>
    <s v="Lvl"/>
    <s v="AllPub"/>
    <s v="Inside"/>
    <s v="Gtl"/>
    <s v="Edwards"/>
    <s v="Norm"/>
    <s v="Norm"/>
    <x v="0"/>
    <s v="1Story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x v="0"/>
    <n v="1"/>
    <x v="1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265DCA-DF61-4DC0-A795-8F1CEB7FFFD1}" name="Good+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M3:N689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2"/>
        <item h="1" x="3"/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686">
    <i>
      <x/>
    </i>
    <i>
      <x v="2"/>
    </i>
    <i>
      <x v="3"/>
    </i>
    <i>
      <x v="4"/>
    </i>
    <i>
      <x v="6"/>
    </i>
    <i>
      <x v="11"/>
    </i>
    <i>
      <x v="13"/>
    </i>
    <i>
      <x v="18"/>
    </i>
    <i>
      <x v="20"/>
    </i>
    <i>
      <x v="21"/>
    </i>
    <i>
      <x v="22"/>
    </i>
    <i>
      <x v="24"/>
    </i>
    <i>
      <x v="25"/>
    </i>
    <i>
      <x v="26"/>
    </i>
    <i>
      <x v="27"/>
    </i>
    <i>
      <x v="31"/>
    </i>
    <i>
      <x v="32"/>
    </i>
    <i>
      <x v="33"/>
    </i>
    <i>
      <x v="34"/>
    </i>
    <i>
      <x v="35"/>
    </i>
    <i>
      <x v="38"/>
    </i>
    <i>
      <x v="42"/>
    </i>
    <i>
      <x v="45"/>
    </i>
    <i>
      <x v="46"/>
    </i>
    <i>
      <x v="47"/>
    </i>
    <i>
      <x v="53"/>
    </i>
    <i>
      <x v="56"/>
    </i>
    <i>
      <x v="57"/>
    </i>
    <i>
      <x v="58"/>
    </i>
    <i>
      <x v="60"/>
    </i>
    <i>
      <x v="62"/>
    </i>
    <i>
      <x v="64"/>
    </i>
    <i>
      <x v="65"/>
    </i>
    <i>
      <x v="67"/>
    </i>
    <i>
      <x v="80"/>
    </i>
    <i>
      <x v="82"/>
    </i>
    <i>
      <x v="85"/>
    </i>
    <i>
      <x v="86"/>
    </i>
    <i>
      <x v="87"/>
    </i>
    <i>
      <x v="94"/>
    </i>
    <i>
      <x v="96"/>
    </i>
    <i>
      <x v="100"/>
    </i>
    <i>
      <x v="101"/>
    </i>
    <i>
      <x v="103"/>
    </i>
    <i>
      <x v="105"/>
    </i>
    <i>
      <x v="112"/>
    </i>
    <i>
      <x v="113"/>
    </i>
    <i>
      <x v="114"/>
    </i>
    <i>
      <x v="118"/>
    </i>
    <i>
      <x v="119"/>
    </i>
    <i>
      <x v="123"/>
    </i>
    <i>
      <x v="129"/>
    </i>
    <i>
      <x v="130"/>
    </i>
    <i>
      <x v="131"/>
    </i>
    <i>
      <x v="132"/>
    </i>
    <i>
      <x v="133"/>
    </i>
    <i>
      <x v="138"/>
    </i>
    <i>
      <x v="139"/>
    </i>
    <i>
      <x v="141"/>
    </i>
    <i>
      <x v="143"/>
    </i>
    <i>
      <x v="145"/>
    </i>
    <i>
      <x v="147"/>
    </i>
    <i>
      <x v="148"/>
    </i>
    <i>
      <x v="151"/>
    </i>
    <i>
      <x v="157"/>
    </i>
    <i>
      <x v="158"/>
    </i>
    <i>
      <x v="159"/>
    </i>
    <i>
      <x v="161"/>
    </i>
    <i>
      <x v="162"/>
    </i>
    <i>
      <x v="164"/>
    </i>
    <i>
      <x v="167"/>
    </i>
    <i>
      <x v="168"/>
    </i>
    <i>
      <x v="172"/>
    </i>
    <i>
      <x v="175"/>
    </i>
    <i>
      <x v="177"/>
    </i>
    <i>
      <x v="178"/>
    </i>
    <i>
      <x v="180"/>
    </i>
    <i>
      <x v="183"/>
    </i>
    <i>
      <x v="185"/>
    </i>
    <i>
      <x v="186"/>
    </i>
    <i>
      <x v="189"/>
    </i>
    <i>
      <x v="190"/>
    </i>
    <i>
      <x v="191"/>
    </i>
    <i>
      <x v="192"/>
    </i>
    <i>
      <x v="193"/>
    </i>
    <i>
      <x v="196"/>
    </i>
    <i>
      <x v="197"/>
    </i>
    <i>
      <x v="199"/>
    </i>
    <i>
      <x v="203"/>
    </i>
    <i>
      <x v="211"/>
    </i>
    <i>
      <x v="212"/>
    </i>
    <i>
      <x v="215"/>
    </i>
    <i>
      <x v="216"/>
    </i>
    <i>
      <x v="218"/>
    </i>
    <i>
      <x v="219"/>
    </i>
    <i>
      <x v="220"/>
    </i>
    <i>
      <x v="221"/>
    </i>
    <i>
      <x v="224"/>
    </i>
    <i>
      <x v="226"/>
    </i>
    <i>
      <x v="229"/>
    </i>
    <i>
      <x v="231"/>
    </i>
    <i>
      <x v="234"/>
    </i>
    <i>
      <x v="236"/>
    </i>
    <i>
      <x v="237"/>
    </i>
    <i>
      <x v="238"/>
    </i>
    <i>
      <x v="240"/>
    </i>
    <i>
      <x v="241"/>
    </i>
    <i>
      <x v="244"/>
    </i>
    <i>
      <x v="248"/>
    </i>
    <i>
      <x v="249"/>
    </i>
    <i>
      <x v="251"/>
    </i>
    <i>
      <x v="252"/>
    </i>
    <i>
      <x v="253"/>
    </i>
    <i>
      <x v="255"/>
    </i>
    <i>
      <x v="256"/>
    </i>
    <i>
      <x v="257"/>
    </i>
    <i>
      <x v="258"/>
    </i>
    <i>
      <x v="261"/>
    </i>
    <i>
      <x v="265"/>
    </i>
    <i>
      <x v="267"/>
    </i>
    <i>
      <x v="270"/>
    </i>
    <i>
      <x v="272"/>
    </i>
    <i>
      <x v="275"/>
    </i>
    <i>
      <x v="276"/>
    </i>
    <i>
      <x v="278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90"/>
    </i>
    <i>
      <x v="293"/>
    </i>
    <i>
      <x v="297"/>
    </i>
    <i>
      <x v="299"/>
    </i>
    <i>
      <x v="301"/>
    </i>
    <i>
      <x v="302"/>
    </i>
    <i>
      <x v="304"/>
    </i>
    <i>
      <x v="305"/>
    </i>
    <i>
      <x v="306"/>
    </i>
    <i>
      <x v="309"/>
    </i>
    <i>
      <x v="310"/>
    </i>
    <i>
      <x v="314"/>
    </i>
    <i>
      <x v="315"/>
    </i>
    <i>
      <x v="316"/>
    </i>
    <i>
      <x v="317"/>
    </i>
    <i>
      <x v="318"/>
    </i>
    <i>
      <x v="320"/>
    </i>
    <i>
      <x v="321"/>
    </i>
    <i>
      <x v="322"/>
    </i>
    <i>
      <x v="324"/>
    </i>
    <i>
      <x v="326"/>
    </i>
    <i>
      <x v="328"/>
    </i>
    <i>
      <x v="332"/>
    </i>
    <i>
      <x v="333"/>
    </i>
    <i>
      <x v="336"/>
    </i>
    <i>
      <x v="337"/>
    </i>
    <i>
      <x v="338"/>
    </i>
    <i>
      <x v="340"/>
    </i>
    <i>
      <x v="343"/>
    </i>
    <i>
      <x v="348"/>
    </i>
    <i>
      <x v="349"/>
    </i>
    <i>
      <x v="350"/>
    </i>
    <i>
      <x v="351"/>
    </i>
    <i>
      <x v="355"/>
    </i>
    <i>
      <x v="356"/>
    </i>
    <i>
      <x v="358"/>
    </i>
    <i>
      <x v="359"/>
    </i>
    <i>
      <x v="362"/>
    </i>
    <i>
      <x v="363"/>
    </i>
    <i>
      <x v="369"/>
    </i>
    <i>
      <x v="374"/>
    </i>
    <i>
      <x v="377"/>
    </i>
    <i>
      <x v="378"/>
    </i>
    <i>
      <x v="380"/>
    </i>
    <i>
      <x v="381"/>
    </i>
    <i>
      <x v="382"/>
    </i>
    <i>
      <x v="384"/>
    </i>
    <i>
      <x v="385"/>
    </i>
    <i>
      <x v="388"/>
    </i>
    <i>
      <x v="389"/>
    </i>
    <i>
      <x v="391"/>
    </i>
    <i>
      <x v="399"/>
    </i>
    <i>
      <x v="400"/>
    </i>
    <i>
      <x v="401"/>
    </i>
    <i>
      <x v="403"/>
    </i>
    <i>
      <x v="408"/>
    </i>
    <i>
      <x v="409"/>
    </i>
    <i>
      <x v="412"/>
    </i>
    <i>
      <x v="414"/>
    </i>
    <i>
      <x v="415"/>
    </i>
    <i>
      <x v="421"/>
    </i>
    <i>
      <x v="423"/>
    </i>
    <i>
      <x v="426"/>
    </i>
    <i>
      <x v="428"/>
    </i>
    <i>
      <x v="429"/>
    </i>
    <i>
      <x v="435"/>
    </i>
    <i>
      <x v="438"/>
    </i>
    <i>
      <x v="439"/>
    </i>
    <i>
      <x v="440"/>
    </i>
    <i>
      <x v="443"/>
    </i>
    <i>
      <x v="444"/>
    </i>
    <i>
      <x v="446"/>
    </i>
    <i>
      <x v="447"/>
    </i>
    <i>
      <x v="450"/>
    </i>
    <i>
      <x v="451"/>
    </i>
    <i>
      <x v="453"/>
    </i>
    <i>
      <x v="457"/>
    </i>
    <i>
      <x v="458"/>
    </i>
    <i>
      <x v="459"/>
    </i>
    <i>
      <x v="461"/>
    </i>
    <i>
      <x v="465"/>
    </i>
    <i>
      <x v="467"/>
    </i>
    <i>
      <x v="468"/>
    </i>
    <i>
      <x v="469"/>
    </i>
    <i>
      <x v="470"/>
    </i>
    <i>
      <x v="473"/>
    </i>
    <i>
      <x v="474"/>
    </i>
    <i>
      <x v="476"/>
    </i>
    <i>
      <x v="477"/>
    </i>
    <i>
      <x v="478"/>
    </i>
    <i>
      <x v="480"/>
    </i>
    <i>
      <x v="481"/>
    </i>
    <i>
      <x v="482"/>
    </i>
    <i>
      <x v="484"/>
    </i>
    <i>
      <x v="485"/>
    </i>
    <i>
      <x v="489"/>
    </i>
    <i>
      <x v="496"/>
    </i>
    <i>
      <x v="498"/>
    </i>
    <i>
      <x v="501"/>
    </i>
    <i>
      <x v="506"/>
    </i>
    <i>
      <x v="507"/>
    </i>
    <i>
      <x v="508"/>
    </i>
    <i>
      <x v="511"/>
    </i>
    <i>
      <x v="515"/>
    </i>
    <i>
      <x v="517"/>
    </i>
    <i>
      <x v="519"/>
    </i>
    <i>
      <x v="523"/>
    </i>
    <i>
      <x v="524"/>
    </i>
    <i>
      <x v="525"/>
    </i>
    <i>
      <x v="527"/>
    </i>
    <i>
      <x v="530"/>
    </i>
    <i>
      <x v="534"/>
    </i>
    <i>
      <x v="536"/>
    </i>
    <i>
      <x v="539"/>
    </i>
    <i>
      <x v="540"/>
    </i>
    <i>
      <x v="541"/>
    </i>
    <i>
      <x v="542"/>
    </i>
    <i>
      <x v="544"/>
    </i>
    <i>
      <x v="545"/>
    </i>
    <i>
      <x v="549"/>
    </i>
    <i>
      <x v="552"/>
    </i>
    <i>
      <x v="553"/>
    </i>
    <i>
      <x v="554"/>
    </i>
    <i>
      <x v="559"/>
    </i>
    <i>
      <x v="564"/>
    </i>
    <i>
      <x v="566"/>
    </i>
    <i>
      <x v="567"/>
    </i>
    <i>
      <x v="568"/>
    </i>
    <i>
      <x v="571"/>
    </i>
    <i>
      <x v="572"/>
    </i>
    <i>
      <x v="578"/>
    </i>
    <i>
      <x v="580"/>
    </i>
    <i>
      <x v="581"/>
    </i>
    <i>
      <x v="583"/>
    </i>
    <i>
      <x v="584"/>
    </i>
    <i>
      <x v="585"/>
    </i>
    <i>
      <x v="588"/>
    </i>
    <i>
      <x v="590"/>
    </i>
    <i>
      <x v="591"/>
    </i>
    <i>
      <x v="593"/>
    </i>
    <i>
      <x v="595"/>
    </i>
    <i>
      <x v="597"/>
    </i>
    <i>
      <x v="598"/>
    </i>
    <i>
      <x v="600"/>
    </i>
    <i>
      <x v="601"/>
    </i>
    <i>
      <x v="602"/>
    </i>
    <i>
      <x v="603"/>
    </i>
    <i>
      <x v="604"/>
    </i>
    <i>
      <x v="606"/>
    </i>
    <i>
      <x v="607"/>
    </i>
    <i>
      <x v="610"/>
    </i>
    <i>
      <x v="612"/>
    </i>
    <i>
      <x v="615"/>
    </i>
    <i>
      <x v="616"/>
    </i>
    <i>
      <x v="617"/>
    </i>
    <i>
      <x v="618"/>
    </i>
    <i>
      <x v="619"/>
    </i>
    <i>
      <x v="623"/>
    </i>
    <i>
      <x v="630"/>
    </i>
    <i>
      <x v="631"/>
    </i>
    <i>
      <x v="637"/>
    </i>
    <i>
      <x v="639"/>
    </i>
    <i>
      <x v="640"/>
    </i>
    <i>
      <x v="641"/>
    </i>
    <i>
      <x v="642"/>
    </i>
    <i>
      <x v="644"/>
    </i>
    <i>
      <x v="650"/>
    </i>
    <i>
      <x v="652"/>
    </i>
    <i>
      <x v="654"/>
    </i>
    <i>
      <x v="656"/>
    </i>
    <i>
      <x v="661"/>
    </i>
    <i>
      <x v="664"/>
    </i>
    <i>
      <x v="665"/>
    </i>
    <i>
      <x v="667"/>
    </i>
    <i>
      <x v="670"/>
    </i>
    <i>
      <x v="673"/>
    </i>
    <i>
      <x v="677"/>
    </i>
    <i>
      <x v="678"/>
    </i>
    <i>
      <x v="682"/>
    </i>
    <i>
      <x v="683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5"/>
    </i>
    <i>
      <x v="699"/>
    </i>
    <i>
      <x v="700"/>
    </i>
    <i>
      <x v="702"/>
    </i>
    <i>
      <x v="703"/>
    </i>
    <i>
      <x v="704"/>
    </i>
    <i>
      <x v="706"/>
    </i>
    <i>
      <x v="707"/>
    </i>
    <i>
      <x v="708"/>
    </i>
    <i>
      <x v="712"/>
    </i>
    <i>
      <x v="714"/>
    </i>
    <i>
      <x v="717"/>
    </i>
    <i>
      <x v="718"/>
    </i>
    <i>
      <x v="720"/>
    </i>
    <i>
      <x v="721"/>
    </i>
    <i>
      <x v="724"/>
    </i>
    <i>
      <x v="725"/>
    </i>
    <i>
      <x v="726"/>
    </i>
    <i>
      <x v="727"/>
    </i>
    <i>
      <x v="730"/>
    </i>
    <i>
      <x v="731"/>
    </i>
    <i>
      <x v="732"/>
    </i>
    <i>
      <x v="737"/>
    </i>
    <i>
      <x v="739"/>
    </i>
    <i>
      <x v="741"/>
    </i>
    <i>
      <x v="744"/>
    </i>
    <i>
      <x v="745"/>
    </i>
    <i>
      <x v="746"/>
    </i>
    <i>
      <x v="747"/>
    </i>
    <i>
      <x v="748"/>
    </i>
    <i>
      <x v="751"/>
    </i>
    <i>
      <x v="752"/>
    </i>
    <i>
      <x v="753"/>
    </i>
    <i>
      <x v="754"/>
    </i>
    <i>
      <x v="756"/>
    </i>
    <i>
      <x v="759"/>
    </i>
    <i>
      <x v="762"/>
    </i>
    <i>
      <x v="763"/>
    </i>
    <i>
      <x v="764"/>
    </i>
    <i>
      <x v="765"/>
    </i>
    <i>
      <x v="768"/>
    </i>
    <i>
      <x v="769"/>
    </i>
    <i>
      <x v="774"/>
    </i>
    <i>
      <x v="776"/>
    </i>
    <i>
      <x v="781"/>
    </i>
    <i>
      <x v="782"/>
    </i>
    <i>
      <x v="783"/>
    </i>
    <i>
      <x v="787"/>
    </i>
    <i>
      <x v="789"/>
    </i>
    <i>
      <x v="790"/>
    </i>
    <i>
      <x v="793"/>
    </i>
    <i>
      <x v="794"/>
    </i>
    <i>
      <x v="798"/>
    </i>
    <i>
      <x v="799"/>
    </i>
    <i>
      <x v="800"/>
    </i>
    <i>
      <x v="802"/>
    </i>
    <i>
      <x v="803"/>
    </i>
    <i>
      <x v="805"/>
    </i>
    <i>
      <x v="807"/>
    </i>
    <i>
      <x v="810"/>
    </i>
    <i>
      <x v="811"/>
    </i>
    <i>
      <x v="815"/>
    </i>
    <i>
      <x v="817"/>
    </i>
    <i>
      <x v="819"/>
    </i>
    <i>
      <x v="820"/>
    </i>
    <i>
      <x v="822"/>
    </i>
    <i>
      <x v="824"/>
    </i>
    <i>
      <x v="825"/>
    </i>
    <i>
      <x v="826"/>
    </i>
    <i>
      <x v="827"/>
    </i>
    <i>
      <x v="829"/>
    </i>
    <i>
      <x v="831"/>
    </i>
    <i>
      <x v="832"/>
    </i>
    <i>
      <x v="835"/>
    </i>
    <i>
      <x v="838"/>
    </i>
    <i>
      <x v="841"/>
    </i>
    <i>
      <x v="846"/>
    </i>
    <i>
      <x v="850"/>
    </i>
    <i>
      <x v="851"/>
    </i>
    <i>
      <x v="859"/>
    </i>
    <i>
      <x v="860"/>
    </i>
    <i>
      <x v="864"/>
    </i>
    <i>
      <x v="866"/>
    </i>
    <i>
      <x v="869"/>
    </i>
    <i>
      <x v="871"/>
    </i>
    <i>
      <x v="872"/>
    </i>
    <i>
      <x v="875"/>
    </i>
    <i>
      <x v="877"/>
    </i>
    <i>
      <x v="878"/>
    </i>
    <i>
      <x v="881"/>
    </i>
    <i>
      <x v="885"/>
    </i>
    <i>
      <x v="888"/>
    </i>
    <i>
      <x v="898"/>
    </i>
    <i>
      <x v="902"/>
    </i>
    <i>
      <x v="903"/>
    </i>
    <i>
      <x v="906"/>
    </i>
    <i>
      <x v="907"/>
    </i>
    <i>
      <x v="909"/>
    </i>
    <i>
      <x v="911"/>
    </i>
    <i>
      <x v="914"/>
    </i>
    <i>
      <x v="918"/>
    </i>
    <i>
      <x v="920"/>
    </i>
    <i>
      <x v="922"/>
    </i>
    <i>
      <x v="923"/>
    </i>
    <i>
      <x v="925"/>
    </i>
    <i>
      <x v="926"/>
    </i>
    <i>
      <x v="928"/>
    </i>
    <i>
      <x v="929"/>
    </i>
    <i>
      <x v="930"/>
    </i>
    <i>
      <x v="932"/>
    </i>
    <i>
      <x v="933"/>
    </i>
    <i>
      <x v="934"/>
    </i>
    <i>
      <x v="936"/>
    </i>
    <i>
      <x v="937"/>
    </i>
    <i>
      <x v="938"/>
    </i>
    <i>
      <x v="941"/>
    </i>
    <i>
      <x v="944"/>
    </i>
    <i>
      <x v="947"/>
    </i>
    <i>
      <x v="948"/>
    </i>
    <i>
      <x v="949"/>
    </i>
    <i>
      <x v="950"/>
    </i>
    <i>
      <x v="958"/>
    </i>
    <i>
      <x v="959"/>
    </i>
    <i>
      <x v="962"/>
    </i>
    <i>
      <x v="963"/>
    </i>
    <i>
      <x v="964"/>
    </i>
    <i>
      <x v="965"/>
    </i>
    <i>
      <x v="971"/>
    </i>
    <i>
      <x v="973"/>
    </i>
    <i>
      <x v="974"/>
    </i>
    <i>
      <x v="975"/>
    </i>
    <i>
      <x v="977"/>
    </i>
    <i>
      <x v="980"/>
    </i>
    <i>
      <x v="981"/>
    </i>
    <i>
      <x v="982"/>
    </i>
    <i>
      <x v="983"/>
    </i>
    <i>
      <x v="984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9"/>
    </i>
    <i>
      <x v="1001"/>
    </i>
    <i>
      <x v="1002"/>
    </i>
    <i>
      <x v="1004"/>
    </i>
    <i>
      <x v="1008"/>
    </i>
    <i>
      <x v="1012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3"/>
    </i>
    <i>
      <x v="1024"/>
    </i>
    <i>
      <x v="1027"/>
    </i>
    <i>
      <x v="1032"/>
    </i>
    <i>
      <x v="1033"/>
    </i>
    <i>
      <x v="1036"/>
    </i>
    <i>
      <x v="1037"/>
    </i>
    <i>
      <x v="1041"/>
    </i>
    <i>
      <x v="1042"/>
    </i>
    <i>
      <x v="1043"/>
    </i>
    <i>
      <x v="1044"/>
    </i>
    <i>
      <x v="1046"/>
    </i>
    <i>
      <x v="1049"/>
    </i>
    <i>
      <x v="1050"/>
    </i>
    <i>
      <x v="1051"/>
    </i>
    <i>
      <x v="1054"/>
    </i>
    <i>
      <x v="1056"/>
    </i>
    <i>
      <x v="1057"/>
    </i>
    <i>
      <x v="1058"/>
    </i>
    <i>
      <x v="1060"/>
    </i>
    <i>
      <x v="1063"/>
    </i>
    <i>
      <x v="1065"/>
    </i>
    <i>
      <x v="1069"/>
    </i>
    <i>
      <x v="1074"/>
    </i>
    <i>
      <x v="1076"/>
    </i>
    <i>
      <x v="1078"/>
    </i>
    <i>
      <x v="1080"/>
    </i>
    <i>
      <x v="1082"/>
    </i>
    <i>
      <x v="1085"/>
    </i>
    <i>
      <x v="1087"/>
    </i>
    <i>
      <x v="1088"/>
    </i>
    <i>
      <x v="1089"/>
    </i>
    <i>
      <x v="1091"/>
    </i>
    <i>
      <x v="1093"/>
    </i>
    <i>
      <x v="1095"/>
    </i>
    <i>
      <x v="1096"/>
    </i>
    <i>
      <x v="1097"/>
    </i>
    <i>
      <x v="1105"/>
    </i>
    <i>
      <x v="1106"/>
    </i>
    <i>
      <x v="1107"/>
    </i>
    <i>
      <x v="1109"/>
    </i>
    <i>
      <x v="1113"/>
    </i>
    <i>
      <x v="1114"/>
    </i>
    <i>
      <x v="1115"/>
    </i>
    <i>
      <x v="1116"/>
    </i>
    <i>
      <x v="1117"/>
    </i>
    <i>
      <x v="1121"/>
    </i>
    <i>
      <x v="1124"/>
    </i>
    <i>
      <x v="1126"/>
    </i>
    <i>
      <x v="1127"/>
    </i>
    <i>
      <x v="1128"/>
    </i>
    <i>
      <x v="1130"/>
    </i>
    <i>
      <x v="1133"/>
    </i>
    <i>
      <x v="1138"/>
    </i>
    <i>
      <x v="1141"/>
    </i>
    <i>
      <x v="1142"/>
    </i>
    <i>
      <x v="1146"/>
    </i>
    <i>
      <x v="1150"/>
    </i>
    <i>
      <x v="1152"/>
    </i>
    <i>
      <x v="1154"/>
    </i>
    <i>
      <x v="1155"/>
    </i>
    <i>
      <x v="1156"/>
    </i>
    <i>
      <x v="1157"/>
    </i>
    <i>
      <x v="1158"/>
    </i>
    <i>
      <x v="1159"/>
    </i>
    <i>
      <x v="1161"/>
    </i>
    <i>
      <x v="1164"/>
    </i>
    <i>
      <x v="1165"/>
    </i>
    <i>
      <x v="1166"/>
    </i>
    <i>
      <x v="1168"/>
    </i>
    <i>
      <x v="1169"/>
    </i>
    <i>
      <x v="1172"/>
    </i>
    <i>
      <x v="1173"/>
    </i>
    <i>
      <x v="1175"/>
    </i>
    <i>
      <x v="1181"/>
    </i>
    <i>
      <x v="1182"/>
    </i>
    <i>
      <x v="1187"/>
    </i>
    <i>
      <x v="1188"/>
    </i>
    <i>
      <x v="1189"/>
    </i>
    <i>
      <x v="1191"/>
    </i>
    <i>
      <x v="1192"/>
    </i>
    <i>
      <x v="1195"/>
    </i>
    <i>
      <x v="1196"/>
    </i>
    <i>
      <x v="1198"/>
    </i>
    <i>
      <x v="1201"/>
    </i>
    <i>
      <x v="1203"/>
    </i>
    <i>
      <x v="1205"/>
    </i>
    <i>
      <x v="1207"/>
    </i>
    <i>
      <x v="1209"/>
    </i>
    <i>
      <x v="1210"/>
    </i>
    <i>
      <x v="1217"/>
    </i>
    <i>
      <x v="1224"/>
    </i>
    <i>
      <x v="1226"/>
    </i>
    <i>
      <x v="1227"/>
    </i>
    <i>
      <x v="1228"/>
    </i>
    <i>
      <x v="1236"/>
    </i>
    <i>
      <x v="1237"/>
    </i>
    <i>
      <x v="1239"/>
    </i>
    <i>
      <x v="1240"/>
    </i>
    <i>
      <x v="1241"/>
    </i>
    <i>
      <x v="1242"/>
    </i>
    <i>
      <x v="1243"/>
    </i>
    <i>
      <x v="1244"/>
    </i>
    <i>
      <x v="1246"/>
    </i>
    <i>
      <x v="1250"/>
    </i>
    <i>
      <x v="1251"/>
    </i>
    <i>
      <x v="1253"/>
    </i>
    <i>
      <x v="1254"/>
    </i>
    <i>
      <x v="1256"/>
    </i>
    <i>
      <x v="1258"/>
    </i>
    <i>
      <x v="1264"/>
    </i>
    <i>
      <x v="1265"/>
    </i>
    <i>
      <x v="1267"/>
    </i>
    <i>
      <x v="1268"/>
    </i>
    <i>
      <x v="1270"/>
    </i>
    <i>
      <x v="1271"/>
    </i>
    <i>
      <x v="1273"/>
    </i>
    <i>
      <x v="1278"/>
    </i>
    <i>
      <x v="1280"/>
    </i>
    <i>
      <x v="1282"/>
    </i>
    <i>
      <x v="1284"/>
    </i>
    <i>
      <x v="1288"/>
    </i>
    <i>
      <x v="1289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8"/>
    </i>
    <i>
      <x v="1309"/>
    </i>
    <i>
      <x v="1310"/>
    </i>
    <i>
      <x v="1311"/>
    </i>
    <i>
      <x v="1312"/>
    </i>
    <i>
      <x v="1313"/>
    </i>
    <i>
      <x v="1316"/>
    </i>
    <i>
      <x v="1317"/>
    </i>
    <i>
      <x v="1318"/>
    </i>
    <i>
      <x v="1322"/>
    </i>
    <i>
      <x v="1324"/>
    </i>
    <i>
      <x v="1326"/>
    </i>
    <i>
      <x v="1327"/>
    </i>
    <i>
      <x v="1330"/>
    </i>
    <i>
      <x v="1333"/>
    </i>
    <i>
      <x v="1338"/>
    </i>
    <i>
      <x v="1341"/>
    </i>
    <i>
      <x v="1342"/>
    </i>
    <i>
      <x v="1344"/>
    </i>
    <i>
      <x v="1347"/>
    </i>
    <i>
      <x v="1348"/>
    </i>
    <i>
      <x v="1353"/>
    </i>
    <i>
      <x v="1354"/>
    </i>
    <i>
      <x v="1355"/>
    </i>
    <i>
      <x v="1358"/>
    </i>
    <i>
      <x v="1359"/>
    </i>
    <i>
      <x v="1361"/>
    </i>
    <i>
      <x v="1363"/>
    </i>
    <i>
      <x v="1364"/>
    </i>
    <i>
      <x v="1365"/>
    </i>
    <i>
      <x v="1366"/>
    </i>
    <i>
      <x v="1368"/>
    </i>
    <i>
      <x v="1369"/>
    </i>
    <i>
      <x v="1371"/>
    </i>
    <i>
      <x v="1372"/>
    </i>
    <i>
      <x v="1373"/>
    </i>
    <i>
      <x v="1374"/>
    </i>
    <i>
      <x v="1375"/>
    </i>
    <i>
      <x v="1379"/>
    </i>
    <i>
      <x v="1382"/>
    </i>
    <i>
      <x v="1383"/>
    </i>
    <i>
      <x v="1385"/>
    </i>
    <i>
      <x v="1386"/>
    </i>
    <i>
      <x v="1387"/>
    </i>
    <i>
      <x v="1388"/>
    </i>
    <i>
      <x v="1390"/>
    </i>
    <i>
      <x v="1394"/>
    </i>
    <i>
      <x v="1395"/>
    </i>
    <i>
      <x v="1399"/>
    </i>
    <i>
      <x v="1402"/>
    </i>
    <i>
      <x v="1403"/>
    </i>
    <i>
      <x v="1405"/>
    </i>
    <i>
      <x v="1410"/>
    </i>
    <i>
      <x v="1413"/>
    </i>
    <i>
      <x v="1414"/>
    </i>
    <i>
      <x v="1415"/>
    </i>
    <i>
      <x v="1417"/>
    </i>
    <i>
      <x v="1419"/>
    </i>
    <i>
      <x v="1422"/>
    </i>
    <i>
      <x v="1423"/>
    </i>
    <i>
      <x v="1425"/>
    </i>
    <i>
      <x v="1426"/>
    </i>
    <i>
      <x v="1428"/>
    </i>
    <i>
      <x v="1429"/>
    </i>
    <i>
      <x v="1435"/>
    </i>
    <i>
      <x v="1437"/>
    </i>
    <i>
      <x v="1441"/>
    </i>
    <i>
      <x v="1442"/>
    </i>
    <i>
      <x v="1444"/>
    </i>
    <i>
      <x v="1447"/>
    </i>
    <i>
      <x v="1449"/>
    </i>
    <i>
      <x v="1451"/>
    </i>
    <i>
      <x v="1454"/>
    </i>
    <i>
      <x v="1457"/>
    </i>
    <i>
      <x v="1458"/>
    </i>
  </rowItems>
  <colItems count="1">
    <i/>
  </colItems>
  <pageFields count="1">
    <pageField fld="53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D41D2D-EA17-4814-88AA-64D158F269A1}" name="AverageDown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Q3:R777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2"/>
        <item x="3"/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774">
    <i>
      <x v="1"/>
    </i>
    <i>
      <x v="5"/>
    </i>
    <i>
      <x v="7"/>
    </i>
    <i>
      <x v="8"/>
    </i>
    <i>
      <x v="9"/>
    </i>
    <i>
      <x v="10"/>
    </i>
    <i>
      <x v="12"/>
    </i>
    <i>
      <x v="14"/>
    </i>
    <i>
      <x v="15"/>
    </i>
    <i>
      <x v="16"/>
    </i>
    <i>
      <x v="17"/>
    </i>
    <i>
      <x v="19"/>
    </i>
    <i>
      <x v="23"/>
    </i>
    <i>
      <x v="28"/>
    </i>
    <i>
      <x v="29"/>
    </i>
    <i>
      <x v="30"/>
    </i>
    <i>
      <x v="36"/>
    </i>
    <i>
      <x v="37"/>
    </i>
    <i>
      <x v="39"/>
    </i>
    <i>
      <x v="40"/>
    </i>
    <i>
      <x v="41"/>
    </i>
    <i>
      <x v="43"/>
    </i>
    <i>
      <x v="44"/>
    </i>
    <i>
      <x v="48"/>
    </i>
    <i>
      <x v="49"/>
    </i>
    <i>
      <x v="50"/>
    </i>
    <i>
      <x v="51"/>
    </i>
    <i>
      <x v="52"/>
    </i>
    <i>
      <x v="54"/>
    </i>
    <i>
      <x v="55"/>
    </i>
    <i>
      <x v="59"/>
    </i>
    <i>
      <x v="61"/>
    </i>
    <i>
      <x v="63"/>
    </i>
    <i>
      <x v="66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1"/>
    </i>
    <i>
      <x v="83"/>
    </i>
    <i>
      <x v="84"/>
    </i>
    <i>
      <x v="88"/>
    </i>
    <i>
      <x v="89"/>
    </i>
    <i>
      <x v="90"/>
    </i>
    <i>
      <x v="91"/>
    </i>
    <i>
      <x v="92"/>
    </i>
    <i>
      <x v="93"/>
    </i>
    <i>
      <x v="95"/>
    </i>
    <i>
      <x v="97"/>
    </i>
    <i>
      <x v="98"/>
    </i>
    <i>
      <x v="99"/>
    </i>
    <i>
      <x v="102"/>
    </i>
    <i>
      <x v="104"/>
    </i>
    <i>
      <x v="106"/>
    </i>
    <i>
      <x v="107"/>
    </i>
    <i>
      <x v="108"/>
    </i>
    <i>
      <x v="109"/>
    </i>
    <i>
      <x v="110"/>
    </i>
    <i>
      <x v="111"/>
    </i>
    <i>
      <x v="115"/>
    </i>
    <i>
      <x v="116"/>
    </i>
    <i>
      <x v="117"/>
    </i>
    <i>
      <x v="120"/>
    </i>
    <i>
      <x v="121"/>
    </i>
    <i>
      <x v="122"/>
    </i>
    <i>
      <x v="124"/>
    </i>
    <i>
      <x v="125"/>
    </i>
    <i>
      <x v="126"/>
    </i>
    <i>
      <x v="127"/>
    </i>
    <i>
      <x v="128"/>
    </i>
    <i>
      <x v="134"/>
    </i>
    <i>
      <x v="135"/>
    </i>
    <i>
      <x v="136"/>
    </i>
    <i>
      <x v="137"/>
    </i>
    <i>
      <x v="140"/>
    </i>
    <i>
      <x v="142"/>
    </i>
    <i>
      <x v="144"/>
    </i>
    <i>
      <x v="146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60"/>
    </i>
    <i>
      <x v="163"/>
    </i>
    <i>
      <x v="165"/>
    </i>
    <i>
      <x v="166"/>
    </i>
    <i>
      <x v="169"/>
    </i>
    <i>
      <x v="170"/>
    </i>
    <i>
      <x v="171"/>
    </i>
    <i>
      <x v="173"/>
    </i>
    <i>
      <x v="174"/>
    </i>
    <i>
      <x v="176"/>
    </i>
    <i>
      <x v="179"/>
    </i>
    <i>
      <x v="181"/>
    </i>
    <i>
      <x v="182"/>
    </i>
    <i>
      <x v="184"/>
    </i>
    <i>
      <x v="187"/>
    </i>
    <i>
      <x v="188"/>
    </i>
    <i>
      <x v="194"/>
    </i>
    <i>
      <x v="195"/>
    </i>
    <i>
      <x v="198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3"/>
    </i>
    <i>
      <x v="214"/>
    </i>
    <i>
      <x v="217"/>
    </i>
    <i>
      <x v="222"/>
    </i>
    <i>
      <x v="223"/>
    </i>
    <i>
      <x v="225"/>
    </i>
    <i>
      <x v="227"/>
    </i>
    <i>
      <x v="228"/>
    </i>
    <i>
      <x v="230"/>
    </i>
    <i>
      <x v="232"/>
    </i>
    <i>
      <x v="233"/>
    </i>
    <i>
      <x v="235"/>
    </i>
    <i>
      <x v="239"/>
    </i>
    <i>
      <x v="242"/>
    </i>
    <i>
      <x v="243"/>
    </i>
    <i>
      <x v="245"/>
    </i>
    <i>
      <x v="246"/>
    </i>
    <i>
      <x v="247"/>
    </i>
    <i>
      <x v="250"/>
    </i>
    <i>
      <x v="254"/>
    </i>
    <i>
      <x v="259"/>
    </i>
    <i>
      <x v="260"/>
    </i>
    <i>
      <x v="262"/>
    </i>
    <i>
      <x v="263"/>
    </i>
    <i>
      <x v="264"/>
    </i>
    <i>
      <x v="266"/>
    </i>
    <i>
      <x v="268"/>
    </i>
    <i>
      <x v="269"/>
    </i>
    <i>
      <x v="271"/>
    </i>
    <i>
      <x v="273"/>
    </i>
    <i>
      <x v="274"/>
    </i>
    <i>
      <x v="277"/>
    </i>
    <i>
      <x v="279"/>
    </i>
    <i>
      <x v="287"/>
    </i>
    <i>
      <x v="288"/>
    </i>
    <i>
      <x v="289"/>
    </i>
    <i>
      <x v="291"/>
    </i>
    <i>
      <x v="292"/>
    </i>
    <i>
      <x v="294"/>
    </i>
    <i>
      <x v="295"/>
    </i>
    <i>
      <x v="296"/>
    </i>
    <i>
      <x v="298"/>
    </i>
    <i>
      <x v="300"/>
    </i>
    <i>
      <x v="303"/>
    </i>
    <i>
      <x v="307"/>
    </i>
    <i>
      <x v="308"/>
    </i>
    <i>
      <x v="311"/>
    </i>
    <i>
      <x v="312"/>
    </i>
    <i>
      <x v="313"/>
    </i>
    <i>
      <x v="319"/>
    </i>
    <i>
      <x v="323"/>
    </i>
    <i>
      <x v="325"/>
    </i>
    <i>
      <x v="327"/>
    </i>
    <i>
      <x v="329"/>
    </i>
    <i>
      <x v="330"/>
    </i>
    <i>
      <x v="331"/>
    </i>
    <i>
      <x v="334"/>
    </i>
    <i>
      <x v="335"/>
    </i>
    <i>
      <x v="339"/>
    </i>
    <i>
      <x v="341"/>
    </i>
    <i>
      <x v="342"/>
    </i>
    <i>
      <x v="344"/>
    </i>
    <i>
      <x v="345"/>
    </i>
    <i>
      <x v="346"/>
    </i>
    <i>
      <x v="347"/>
    </i>
    <i>
      <x v="352"/>
    </i>
    <i>
      <x v="353"/>
    </i>
    <i>
      <x v="354"/>
    </i>
    <i>
      <x v="357"/>
    </i>
    <i>
      <x v="360"/>
    </i>
    <i>
      <x v="361"/>
    </i>
    <i>
      <x v="364"/>
    </i>
    <i>
      <x v="365"/>
    </i>
    <i>
      <x v="366"/>
    </i>
    <i>
      <x v="367"/>
    </i>
    <i>
      <x v="368"/>
    </i>
    <i>
      <x v="370"/>
    </i>
    <i>
      <x v="371"/>
    </i>
    <i>
      <x v="372"/>
    </i>
    <i>
      <x v="373"/>
    </i>
    <i>
      <x v="375"/>
    </i>
    <i>
      <x v="376"/>
    </i>
    <i>
      <x v="379"/>
    </i>
    <i>
      <x v="383"/>
    </i>
    <i>
      <x v="386"/>
    </i>
    <i>
      <x v="387"/>
    </i>
    <i>
      <x v="390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402"/>
    </i>
    <i>
      <x v="404"/>
    </i>
    <i>
      <x v="405"/>
    </i>
    <i>
      <x v="406"/>
    </i>
    <i>
      <x v="407"/>
    </i>
    <i>
      <x v="410"/>
    </i>
    <i>
      <x v="411"/>
    </i>
    <i>
      <x v="413"/>
    </i>
    <i>
      <x v="416"/>
    </i>
    <i>
      <x v="417"/>
    </i>
    <i>
      <x v="418"/>
    </i>
    <i>
      <x v="419"/>
    </i>
    <i>
      <x v="420"/>
    </i>
    <i>
      <x v="422"/>
    </i>
    <i>
      <x v="424"/>
    </i>
    <i>
      <x v="425"/>
    </i>
    <i>
      <x v="427"/>
    </i>
    <i>
      <x v="430"/>
    </i>
    <i>
      <x v="431"/>
    </i>
    <i>
      <x v="432"/>
    </i>
    <i>
      <x v="433"/>
    </i>
    <i>
      <x v="434"/>
    </i>
    <i>
      <x v="436"/>
    </i>
    <i>
      <x v="437"/>
    </i>
    <i>
      <x v="441"/>
    </i>
    <i>
      <x v="442"/>
    </i>
    <i>
      <x v="445"/>
    </i>
    <i>
      <x v="448"/>
    </i>
    <i>
      <x v="449"/>
    </i>
    <i>
      <x v="452"/>
    </i>
    <i>
      <x v="454"/>
    </i>
    <i>
      <x v="455"/>
    </i>
    <i>
      <x v="456"/>
    </i>
    <i>
      <x v="460"/>
    </i>
    <i>
      <x v="462"/>
    </i>
    <i>
      <x v="463"/>
    </i>
    <i>
      <x v="464"/>
    </i>
    <i>
      <x v="466"/>
    </i>
    <i>
      <x v="471"/>
    </i>
    <i>
      <x v="472"/>
    </i>
    <i>
      <x v="475"/>
    </i>
    <i>
      <x v="479"/>
    </i>
    <i>
      <x v="483"/>
    </i>
    <i>
      <x v="486"/>
    </i>
    <i>
      <x v="487"/>
    </i>
    <i>
      <x v="488"/>
    </i>
    <i>
      <x v="490"/>
    </i>
    <i>
      <x v="491"/>
    </i>
    <i>
      <x v="492"/>
    </i>
    <i>
      <x v="493"/>
    </i>
    <i>
      <x v="494"/>
    </i>
    <i>
      <x v="495"/>
    </i>
    <i>
      <x v="497"/>
    </i>
    <i>
      <x v="499"/>
    </i>
    <i>
      <x v="500"/>
    </i>
    <i>
      <x v="502"/>
    </i>
    <i>
      <x v="503"/>
    </i>
    <i>
      <x v="504"/>
    </i>
    <i>
      <x v="505"/>
    </i>
    <i>
      <x v="509"/>
    </i>
    <i>
      <x v="510"/>
    </i>
    <i>
      <x v="512"/>
    </i>
    <i>
      <x v="513"/>
    </i>
    <i>
      <x v="514"/>
    </i>
    <i>
      <x v="516"/>
    </i>
    <i>
      <x v="518"/>
    </i>
    <i>
      <x v="520"/>
    </i>
    <i>
      <x v="521"/>
    </i>
    <i>
      <x v="522"/>
    </i>
    <i>
      <x v="526"/>
    </i>
    <i>
      <x v="528"/>
    </i>
    <i>
      <x v="529"/>
    </i>
    <i>
      <x v="531"/>
    </i>
    <i>
      <x v="532"/>
    </i>
    <i>
      <x v="533"/>
    </i>
    <i>
      <x v="535"/>
    </i>
    <i>
      <x v="537"/>
    </i>
    <i>
      <x v="538"/>
    </i>
    <i>
      <x v="543"/>
    </i>
    <i>
      <x v="546"/>
    </i>
    <i>
      <x v="547"/>
    </i>
    <i>
      <x v="548"/>
    </i>
    <i>
      <x v="550"/>
    </i>
    <i>
      <x v="551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5"/>
    </i>
    <i>
      <x v="569"/>
    </i>
    <i>
      <x v="570"/>
    </i>
    <i>
      <x v="573"/>
    </i>
    <i>
      <x v="574"/>
    </i>
    <i>
      <x v="575"/>
    </i>
    <i>
      <x v="576"/>
    </i>
    <i>
      <x v="577"/>
    </i>
    <i>
      <x v="579"/>
    </i>
    <i>
      <x v="582"/>
    </i>
    <i>
      <x v="586"/>
    </i>
    <i>
      <x v="587"/>
    </i>
    <i>
      <x v="589"/>
    </i>
    <i>
      <x v="592"/>
    </i>
    <i>
      <x v="594"/>
    </i>
    <i>
      <x v="596"/>
    </i>
    <i>
      <x v="599"/>
    </i>
    <i>
      <x v="605"/>
    </i>
    <i>
      <x v="608"/>
    </i>
    <i>
      <x v="609"/>
    </i>
    <i>
      <x v="611"/>
    </i>
    <i>
      <x v="613"/>
    </i>
    <i>
      <x v="614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2"/>
    </i>
    <i>
      <x v="633"/>
    </i>
    <i>
      <x v="634"/>
    </i>
    <i>
      <x v="635"/>
    </i>
    <i>
      <x v="636"/>
    </i>
    <i>
      <x v="638"/>
    </i>
    <i>
      <x v="643"/>
    </i>
    <i>
      <x v="645"/>
    </i>
    <i>
      <x v="646"/>
    </i>
    <i>
      <x v="647"/>
    </i>
    <i>
      <x v="648"/>
    </i>
    <i>
      <x v="649"/>
    </i>
    <i>
      <x v="651"/>
    </i>
    <i>
      <x v="653"/>
    </i>
    <i>
      <x v="655"/>
    </i>
    <i>
      <x v="657"/>
    </i>
    <i>
      <x v="658"/>
    </i>
    <i>
      <x v="659"/>
    </i>
    <i>
      <x v="660"/>
    </i>
    <i>
      <x v="662"/>
    </i>
    <i>
      <x v="663"/>
    </i>
    <i>
      <x v="666"/>
    </i>
    <i>
      <x v="668"/>
    </i>
    <i>
      <x v="669"/>
    </i>
    <i>
      <x v="671"/>
    </i>
    <i>
      <x v="672"/>
    </i>
    <i>
      <x v="674"/>
    </i>
    <i>
      <x v="675"/>
    </i>
    <i>
      <x v="676"/>
    </i>
    <i>
      <x v="679"/>
    </i>
    <i>
      <x v="680"/>
    </i>
    <i>
      <x v="681"/>
    </i>
    <i>
      <x v="684"/>
    </i>
    <i>
      <x v="693"/>
    </i>
    <i>
      <x v="694"/>
    </i>
    <i>
      <x v="696"/>
    </i>
    <i>
      <x v="697"/>
    </i>
    <i>
      <x v="698"/>
    </i>
    <i>
      <x v="701"/>
    </i>
    <i>
      <x v="705"/>
    </i>
    <i>
      <x v="709"/>
    </i>
    <i>
      <x v="710"/>
    </i>
    <i>
      <x v="711"/>
    </i>
    <i>
      <x v="713"/>
    </i>
    <i>
      <x v="715"/>
    </i>
    <i>
      <x v="716"/>
    </i>
    <i>
      <x v="719"/>
    </i>
    <i>
      <x v="722"/>
    </i>
    <i>
      <x v="723"/>
    </i>
    <i>
      <x v="728"/>
    </i>
    <i>
      <x v="729"/>
    </i>
    <i>
      <x v="733"/>
    </i>
    <i>
      <x v="734"/>
    </i>
    <i>
      <x v="735"/>
    </i>
    <i>
      <x v="736"/>
    </i>
    <i>
      <x v="738"/>
    </i>
    <i>
      <x v="740"/>
    </i>
    <i>
      <x v="742"/>
    </i>
    <i>
      <x v="743"/>
    </i>
    <i>
      <x v="749"/>
    </i>
    <i>
      <x v="750"/>
    </i>
    <i>
      <x v="755"/>
    </i>
    <i>
      <x v="757"/>
    </i>
    <i>
      <x v="758"/>
    </i>
    <i>
      <x v="760"/>
    </i>
    <i>
      <x v="761"/>
    </i>
    <i>
      <x v="766"/>
    </i>
    <i>
      <x v="767"/>
    </i>
    <i>
      <x v="770"/>
    </i>
    <i>
      <x v="771"/>
    </i>
    <i>
      <x v="772"/>
    </i>
    <i>
      <x v="773"/>
    </i>
    <i>
      <x v="775"/>
    </i>
    <i>
      <x v="777"/>
    </i>
    <i>
      <x v="778"/>
    </i>
    <i>
      <x v="779"/>
    </i>
    <i>
      <x v="780"/>
    </i>
    <i>
      <x v="784"/>
    </i>
    <i>
      <x v="785"/>
    </i>
    <i>
      <x v="786"/>
    </i>
    <i>
      <x v="788"/>
    </i>
    <i>
      <x v="791"/>
    </i>
    <i>
      <x v="792"/>
    </i>
    <i>
      <x v="795"/>
    </i>
    <i>
      <x v="796"/>
    </i>
    <i>
      <x v="797"/>
    </i>
    <i>
      <x v="801"/>
    </i>
    <i>
      <x v="804"/>
    </i>
    <i>
      <x v="806"/>
    </i>
    <i>
      <x v="808"/>
    </i>
    <i>
      <x v="809"/>
    </i>
    <i>
      <x v="812"/>
    </i>
    <i>
      <x v="813"/>
    </i>
    <i>
      <x v="814"/>
    </i>
    <i>
      <x v="816"/>
    </i>
    <i>
      <x v="818"/>
    </i>
    <i>
      <x v="821"/>
    </i>
    <i>
      <x v="823"/>
    </i>
    <i>
      <x v="828"/>
    </i>
    <i>
      <x v="830"/>
    </i>
    <i>
      <x v="833"/>
    </i>
    <i>
      <x v="834"/>
    </i>
    <i>
      <x v="836"/>
    </i>
    <i>
      <x v="837"/>
    </i>
    <i>
      <x v="839"/>
    </i>
    <i>
      <x v="840"/>
    </i>
    <i>
      <x v="842"/>
    </i>
    <i>
      <x v="843"/>
    </i>
    <i>
      <x v="844"/>
    </i>
    <i>
      <x v="845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61"/>
    </i>
    <i>
      <x v="862"/>
    </i>
    <i>
      <x v="863"/>
    </i>
    <i>
      <x v="865"/>
    </i>
    <i>
      <x v="867"/>
    </i>
    <i>
      <x v="868"/>
    </i>
    <i>
      <x v="870"/>
    </i>
    <i>
      <x v="873"/>
    </i>
    <i>
      <x v="874"/>
    </i>
    <i>
      <x v="876"/>
    </i>
    <i>
      <x v="879"/>
    </i>
    <i>
      <x v="880"/>
    </i>
    <i>
      <x v="882"/>
    </i>
    <i>
      <x v="883"/>
    </i>
    <i>
      <x v="884"/>
    </i>
    <i>
      <x v="886"/>
    </i>
    <i>
      <x v="887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9"/>
    </i>
    <i>
      <x v="900"/>
    </i>
    <i>
      <x v="901"/>
    </i>
    <i>
      <x v="904"/>
    </i>
    <i>
      <x v="905"/>
    </i>
    <i>
      <x v="908"/>
    </i>
    <i>
      <x v="910"/>
    </i>
    <i>
      <x v="912"/>
    </i>
    <i>
      <x v="913"/>
    </i>
    <i>
      <x v="915"/>
    </i>
    <i>
      <x v="916"/>
    </i>
    <i>
      <x v="917"/>
    </i>
    <i>
      <x v="919"/>
    </i>
    <i>
      <x v="921"/>
    </i>
    <i>
      <x v="924"/>
    </i>
    <i>
      <x v="927"/>
    </i>
    <i>
      <x v="931"/>
    </i>
    <i>
      <x v="935"/>
    </i>
    <i>
      <x v="939"/>
    </i>
    <i>
      <x v="940"/>
    </i>
    <i>
      <x v="942"/>
    </i>
    <i>
      <x v="943"/>
    </i>
    <i>
      <x v="945"/>
    </i>
    <i>
      <x v="946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60"/>
    </i>
    <i>
      <x v="961"/>
    </i>
    <i>
      <x v="966"/>
    </i>
    <i>
      <x v="967"/>
    </i>
    <i>
      <x v="968"/>
    </i>
    <i>
      <x v="969"/>
    </i>
    <i>
      <x v="970"/>
    </i>
    <i>
      <x v="972"/>
    </i>
    <i>
      <x v="976"/>
    </i>
    <i>
      <x v="978"/>
    </i>
    <i>
      <x v="979"/>
    </i>
    <i>
      <x v="985"/>
    </i>
    <i>
      <x v="995"/>
    </i>
    <i>
      <x v="996"/>
    </i>
    <i>
      <x v="997"/>
    </i>
    <i>
      <x v="998"/>
    </i>
    <i>
      <x v="1000"/>
    </i>
    <i>
      <x v="1003"/>
    </i>
    <i>
      <x v="1005"/>
    </i>
    <i>
      <x v="1006"/>
    </i>
    <i>
      <x v="1007"/>
    </i>
    <i>
      <x v="1009"/>
    </i>
    <i>
      <x v="1010"/>
    </i>
    <i>
      <x v="1011"/>
    </i>
    <i>
      <x v="1013"/>
    </i>
    <i>
      <x v="1014"/>
    </i>
    <i>
      <x v="1022"/>
    </i>
    <i>
      <x v="1025"/>
    </i>
    <i>
      <x v="1026"/>
    </i>
    <i>
      <x v="1028"/>
    </i>
    <i>
      <x v="1029"/>
    </i>
    <i>
      <x v="1030"/>
    </i>
    <i>
      <x v="1031"/>
    </i>
    <i>
      <x v="1034"/>
    </i>
    <i>
      <x v="1035"/>
    </i>
    <i>
      <x v="1038"/>
    </i>
    <i>
      <x v="1039"/>
    </i>
    <i>
      <x v="1040"/>
    </i>
    <i>
      <x v="1045"/>
    </i>
    <i>
      <x v="1047"/>
    </i>
    <i>
      <x v="1048"/>
    </i>
    <i>
      <x v="1052"/>
    </i>
    <i>
      <x v="1053"/>
    </i>
    <i>
      <x v="1055"/>
    </i>
    <i>
      <x v="1059"/>
    </i>
    <i>
      <x v="1061"/>
    </i>
    <i>
      <x v="1062"/>
    </i>
    <i>
      <x v="1064"/>
    </i>
    <i>
      <x v="1066"/>
    </i>
    <i>
      <x v="1067"/>
    </i>
    <i>
      <x v="1068"/>
    </i>
    <i>
      <x v="1070"/>
    </i>
    <i>
      <x v="1071"/>
    </i>
    <i>
      <x v="1072"/>
    </i>
    <i>
      <x v="1073"/>
    </i>
    <i>
      <x v="1075"/>
    </i>
    <i>
      <x v="1077"/>
    </i>
    <i>
      <x v="1079"/>
    </i>
    <i>
      <x v="1081"/>
    </i>
    <i>
      <x v="1083"/>
    </i>
    <i>
      <x v="1084"/>
    </i>
    <i>
      <x v="1086"/>
    </i>
    <i>
      <x v="1090"/>
    </i>
    <i>
      <x v="1092"/>
    </i>
    <i>
      <x v="1094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8"/>
    </i>
    <i>
      <x v="1110"/>
    </i>
    <i>
      <x v="1111"/>
    </i>
    <i>
      <x v="1112"/>
    </i>
    <i>
      <x v="1118"/>
    </i>
    <i>
      <x v="1119"/>
    </i>
    <i>
      <x v="1120"/>
    </i>
    <i>
      <x v="1122"/>
    </i>
    <i>
      <x v="1123"/>
    </i>
    <i>
      <x v="1125"/>
    </i>
    <i>
      <x v="1129"/>
    </i>
    <i>
      <x v="1131"/>
    </i>
    <i>
      <x v="1132"/>
    </i>
    <i>
      <x v="1134"/>
    </i>
    <i>
      <x v="1135"/>
    </i>
    <i>
      <x v="1136"/>
    </i>
    <i>
      <x v="1137"/>
    </i>
    <i>
      <x v="1139"/>
    </i>
    <i>
      <x v="1140"/>
    </i>
    <i>
      <x v="1143"/>
    </i>
    <i>
      <x v="1144"/>
    </i>
    <i>
      <x v="1145"/>
    </i>
    <i>
      <x v="1147"/>
    </i>
    <i>
      <x v="1148"/>
    </i>
    <i>
      <x v="1149"/>
    </i>
    <i>
      <x v="1151"/>
    </i>
    <i>
      <x v="1153"/>
    </i>
    <i>
      <x v="1160"/>
    </i>
    <i>
      <x v="1162"/>
    </i>
    <i>
      <x v="1163"/>
    </i>
    <i>
      <x v="1167"/>
    </i>
    <i>
      <x v="1170"/>
    </i>
    <i>
      <x v="1171"/>
    </i>
    <i>
      <x v="1174"/>
    </i>
    <i>
      <x v="1176"/>
    </i>
    <i>
      <x v="1177"/>
    </i>
    <i>
      <x v="1178"/>
    </i>
    <i>
      <x v="1179"/>
    </i>
    <i>
      <x v="1180"/>
    </i>
    <i>
      <x v="1183"/>
    </i>
    <i>
      <x v="1184"/>
    </i>
    <i>
      <x v="1185"/>
    </i>
    <i>
      <x v="1186"/>
    </i>
    <i>
      <x v="1190"/>
    </i>
    <i>
      <x v="1193"/>
    </i>
    <i>
      <x v="1194"/>
    </i>
    <i>
      <x v="1197"/>
    </i>
    <i>
      <x v="1199"/>
    </i>
    <i>
      <x v="1200"/>
    </i>
    <i>
      <x v="1202"/>
    </i>
    <i>
      <x v="1204"/>
    </i>
    <i>
      <x v="1206"/>
    </i>
    <i>
      <x v="1208"/>
    </i>
    <i>
      <x v="1211"/>
    </i>
    <i>
      <x v="1212"/>
    </i>
    <i>
      <x v="1213"/>
    </i>
    <i>
      <x v="1214"/>
    </i>
    <i>
      <x v="1215"/>
    </i>
    <i>
      <x v="1216"/>
    </i>
    <i>
      <x v="1218"/>
    </i>
    <i>
      <x v="1219"/>
    </i>
    <i>
      <x v="1220"/>
    </i>
    <i>
      <x v="1221"/>
    </i>
    <i>
      <x v="1222"/>
    </i>
    <i>
      <x v="1223"/>
    </i>
    <i>
      <x v="1225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8"/>
    </i>
    <i>
      <x v="1245"/>
    </i>
    <i>
      <x v="1247"/>
    </i>
    <i>
      <x v="1248"/>
    </i>
    <i>
      <x v="1249"/>
    </i>
    <i>
      <x v="1252"/>
    </i>
    <i>
      <x v="1255"/>
    </i>
    <i>
      <x v="1257"/>
    </i>
    <i>
      <x v="1259"/>
    </i>
    <i>
      <x v="1260"/>
    </i>
    <i>
      <x v="1261"/>
    </i>
    <i>
      <x v="1262"/>
    </i>
    <i>
      <x v="1263"/>
    </i>
    <i>
      <x v="1266"/>
    </i>
    <i>
      <x v="1269"/>
    </i>
    <i>
      <x v="1272"/>
    </i>
    <i>
      <x v="1274"/>
    </i>
    <i>
      <x v="1275"/>
    </i>
    <i>
      <x v="1276"/>
    </i>
    <i>
      <x v="1277"/>
    </i>
    <i>
      <x v="1279"/>
    </i>
    <i>
      <x v="1281"/>
    </i>
    <i>
      <x v="1283"/>
    </i>
    <i>
      <x v="1285"/>
    </i>
    <i>
      <x v="1286"/>
    </i>
    <i>
      <x v="1287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307"/>
    </i>
    <i>
      <x v="1314"/>
    </i>
    <i>
      <x v="1315"/>
    </i>
    <i>
      <x v="1319"/>
    </i>
    <i>
      <x v="1320"/>
    </i>
    <i>
      <x v="1321"/>
    </i>
    <i>
      <x v="1323"/>
    </i>
    <i>
      <x v="1325"/>
    </i>
    <i>
      <x v="1328"/>
    </i>
    <i>
      <x v="1329"/>
    </i>
    <i>
      <x v="1331"/>
    </i>
    <i>
      <x v="1332"/>
    </i>
    <i>
      <x v="1334"/>
    </i>
    <i>
      <x v="1335"/>
    </i>
    <i>
      <x v="1336"/>
    </i>
    <i>
      <x v="1337"/>
    </i>
    <i>
      <x v="1339"/>
    </i>
    <i>
      <x v="1340"/>
    </i>
    <i>
      <x v="1343"/>
    </i>
    <i>
      <x v="1345"/>
    </i>
    <i>
      <x v="1346"/>
    </i>
    <i>
      <x v="1349"/>
    </i>
    <i>
      <x v="1350"/>
    </i>
    <i>
      <x v="1351"/>
    </i>
    <i>
      <x v="1352"/>
    </i>
    <i>
      <x v="1356"/>
    </i>
    <i>
      <x v="1357"/>
    </i>
    <i>
      <x v="1360"/>
    </i>
    <i>
      <x v="1362"/>
    </i>
    <i>
      <x v="1367"/>
    </i>
    <i>
      <x v="1370"/>
    </i>
    <i>
      <x v="1376"/>
    </i>
    <i>
      <x v="1377"/>
    </i>
    <i>
      <x v="1378"/>
    </i>
    <i>
      <x v="1380"/>
    </i>
    <i>
      <x v="1381"/>
    </i>
    <i>
      <x v="1384"/>
    </i>
    <i>
      <x v="1389"/>
    </i>
    <i>
      <x v="1391"/>
    </i>
    <i>
      <x v="1392"/>
    </i>
    <i>
      <x v="1393"/>
    </i>
    <i>
      <x v="1396"/>
    </i>
    <i>
      <x v="1397"/>
    </i>
    <i>
      <x v="1398"/>
    </i>
    <i>
      <x v="1400"/>
    </i>
    <i>
      <x v="1401"/>
    </i>
    <i>
      <x v="1404"/>
    </i>
    <i>
      <x v="1406"/>
    </i>
    <i>
      <x v="1407"/>
    </i>
    <i>
      <x v="1408"/>
    </i>
    <i>
      <x v="1409"/>
    </i>
    <i>
      <x v="1411"/>
    </i>
    <i>
      <x v="1412"/>
    </i>
    <i>
      <x v="1416"/>
    </i>
    <i>
      <x v="1418"/>
    </i>
    <i>
      <x v="1420"/>
    </i>
    <i>
      <x v="1421"/>
    </i>
    <i>
      <x v="1424"/>
    </i>
    <i>
      <x v="1427"/>
    </i>
    <i>
      <x v="1430"/>
    </i>
    <i>
      <x v="1431"/>
    </i>
    <i>
      <x v="1432"/>
    </i>
    <i>
      <x v="1433"/>
    </i>
    <i>
      <x v="1434"/>
    </i>
    <i>
      <x v="1436"/>
    </i>
    <i>
      <x v="1438"/>
    </i>
    <i>
      <x v="1439"/>
    </i>
    <i>
      <x v="1440"/>
    </i>
    <i>
      <x v="1443"/>
    </i>
    <i>
      <x v="1445"/>
    </i>
    <i>
      <x v="1446"/>
    </i>
    <i>
      <x v="1448"/>
    </i>
    <i>
      <x v="1450"/>
    </i>
    <i>
      <x v="1452"/>
    </i>
    <i>
      <x v="1453"/>
    </i>
    <i>
      <x v="1455"/>
    </i>
    <i>
      <x v="1456"/>
    </i>
    <i>
      <x v="1459"/>
    </i>
  </rowItems>
  <colItems count="1">
    <i/>
  </colItems>
  <pageFields count="1">
    <pageField fld="53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1497C-9FB0-4AF6-8E98-CC3CFB16BD22}" name="PivotTable3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B1463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2"/>
        <item x="3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4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53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B98488-5914-4951-9587-23A350B68216}" name="PivotTable5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F3:G1221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x="4"/>
        <item x="2"/>
        <item x="3"/>
        <item x="0"/>
        <item h="1" x="1"/>
        <item h="1" x="5"/>
        <item h="1" x="6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218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9"/>
    </i>
    <i>
      <x v="81"/>
    </i>
    <i>
      <x v="82"/>
    </i>
    <i>
      <x v="83"/>
    </i>
    <i>
      <x v="84"/>
    </i>
    <i>
      <x v="86"/>
    </i>
    <i>
      <x v="87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5"/>
    </i>
    <i>
      <x v="106"/>
    </i>
    <i>
      <x v="107"/>
    </i>
    <i>
      <x v="108"/>
    </i>
    <i>
      <x v="109"/>
    </i>
    <i>
      <x v="111"/>
    </i>
    <i>
      <x v="113"/>
    </i>
    <i>
      <x v="114"/>
    </i>
    <i>
      <x v="115"/>
    </i>
    <i>
      <x v="116"/>
    </i>
    <i>
      <x v="117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3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3"/>
    </i>
    <i>
      <x v="155"/>
    </i>
    <i>
      <x v="156"/>
    </i>
    <i>
      <x v="158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8"/>
    </i>
    <i>
      <x v="179"/>
    </i>
    <i>
      <x v="180"/>
    </i>
    <i>
      <x v="182"/>
    </i>
    <i>
      <x v="183"/>
    </i>
    <i>
      <x v="184"/>
    </i>
    <i>
      <x v="186"/>
    </i>
    <i>
      <x v="187"/>
    </i>
    <i>
      <x v="188"/>
    </i>
    <i>
      <x v="189"/>
    </i>
    <i>
      <x v="190"/>
    </i>
    <i>
      <x v="192"/>
    </i>
    <i>
      <x v="193"/>
    </i>
    <i>
      <x v="194"/>
    </i>
    <i>
      <x v="195"/>
    </i>
    <i>
      <x v="196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3"/>
    </i>
    <i>
      <x v="224"/>
    </i>
    <i>
      <x v="225"/>
    </i>
    <i>
      <x v="227"/>
    </i>
    <i>
      <x v="228"/>
    </i>
    <i>
      <x v="229"/>
    </i>
    <i>
      <x v="230"/>
    </i>
    <i>
      <x v="232"/>
    </i>
    <i>
      <x v="233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7"/>
    </i>
    <i>
      <x v="248"/>
    </i>
    <i>
      <x v="250"/>
    </i>
    <i>
      <x v="251"/>
    </i>
    <i>
      <x v="252"/>
    </i>
    <i>
      <x v="253"/>
    </i>
    <i>
      <x v="254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8"/>
    </i>
    <i>
      <x v="269"/>
    </i>
    <i>
      <x v="270"/>
    </i>
    <i>
      <x v="271"/>
    </i>
    <i>
      <x v="273"/>
    </i>
    <i>
      <x v="274"/>
    </i>
    <i>
      <x v="275"/>
    </i>
    <i>
      <x v="276"/>
    </i>
    <i>
      <x v="277"/>
    </i>
    <i>
      <x v="278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5"/>
    </i>
    <i>
      <x v="297"/>
    </i>
    <i>
      <x v="298"/>
    </i>
    <i>
      <x v="299"/>
    </i>
    <i>
      <x v="300"/>
    </i>
    <i>
      <x v="302"/>
    </i>
    <i>
      <x v="303"/>
    </i>
    <i>
      <x v="304"/>
    </i>
    <i>
      <x v="305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7"/>
    </i>
    <i>
      <x v="319"/>
    </i>
    <i>
      <x v="323"/>
    </i>
    <i>
      <x v="325"/>
    </i>
    <i>
      <x v="326"/>
    </i>
    <i>
      <x v="327"/>
    </i>
    <i>
      <x v="329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2"/>
    </i>
    <i>
      <x v="373"/>
    </i>
    <i>
      <x v="375"/>
    </i>
    <i>
      <x v="376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7"/>
    </i>
    <i>
      <x v="388"/>
    </i>
    <i>
      <x v="389"/>
    </i>
    <i>
      <x v="391"/>
    </i>
    <i>
      <x v="392"/>
    </i>
    <i>
      <x v="393"/>
    </i>
    <i>
      <x v="394"/>
    </i>
    <i>
      <x v="395"/>
    </i>
    <i>
      <x v="396"/>
    </i>
    <i>
      <x v="398"/>
    </i>
    <i>
      <x v="399"/>
    </i>
    <i>
      <x v="400"/>
    </i>
    <i>
      <x v="401"/>
    </i>
    <i>
      <x v="402"/>
    </i>
    <i>
      <x v="404"/>
    </i>
    <i>
      <x v="405"/>
    </i>
    <i>
      <x v="406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8"/>
    </i>
    <i>
      <x v="419"/>
    </i>
    <i>
      <x v="420"/>
    </i>
    <i>
      <x v="421"/>
    </i>
    <i>
      <x v="422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3"/>
    </i>
    <i>
      <x v="445"/>
    </i>
    <i>
      <x v="446"/>
    </i>
    <i>
      <x v="448"/>
    </i>
    <i>
      <x v="449"/>
    </i>
    <i>
      <x v="450"/>
    </i>
    <i>
      <x v="451"/>
    </i>
    <i>
      <x v="452"/>
    </i>
    <i>
      <x v="453"/>
    </i>
    <i>
      <x v="455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2"/>
    </i>
    <i>
      <x v="543"/>
    </i>
    <i>
      <x v="544"/>
    </i>
    <i>
      <x v="546"/>
    </i>
    <i>
      <x v="547"/>
    </i>
    <i>
      <x v="548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7"/>
    </i>
    <i>
      <x v="568"/>
    </i>
    <i>
      <x v="569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20"/>
    </i>
    <i>
      <x v="622"/>
    </i>
    <i>
      <x v="623"/>
    </i>
    <i>
      <x v="625"/>
    </i>
    <i>
      <x v="626"/>
    </i>
    <i>
      <x v="627"/>
    </i>
    <i>
      <x v="629"/>
    </i>
    <i>
      <x v="630"/>
    </i>
    <i>
      <x v="631"/>
    </i>
    <i>
      <x v="632"/>
    </i>
    <i>
      <x v="633"/>
    </i>
    <i>
      <x v="634"/>
    </i>
    <i>
      <x v="636"/>
    </i>
    <i>
      <x v="637"/>
    </i>
    <i>
      <x v="638"/>
    </i>
    <i>
      <x v="639"/>
    </i>
    <i>
      <x v="640"/>
    </i>
    <i>
      <x v="641"/>
    </i>
    <i>
      <x v="644"/>
    </i>
    <i>
      <x v="645"/>
    </i>
    <i>
      <x v="646"/>
    </i>
    <i>
      <x v="647"/>
    </i>
    <i>
      <x v="649"/>
    </i>
    <i>
      <x v="650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5"/>
    </i>
    <i>
      <x v="686"/>
    </i>
    <i>
      <x v="687"/>
    </i>
    <i>
      <x v="688"/>
    </i>
    <i>
      <x v="689"/>
    </i>
    <i>
      <x v="690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4"/>
    </i>
    <i>
      <x v="725"/>
    </i>
    <i>
      <x v="726"/>
    </i>
    <i>
      <x v="727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8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8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8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9"/>
    </i>
    <i>
      <x v="801"/>
    </i>
    <i>
      <x v="802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1"/>
    </i>
    <i>
      <x v="842"/>
    </i>
    <i>
      <x v="845"/>
    </i>
    <i>
      <x v="846"/>
    </i>
    <i>
      <x v="847"/>
    </i>
    <i>
      <x v="849"/>
    </i>
    <i>
      <x v="850"/>
    </i>
    <i>
      <x v="851"/>
    </i>
    <i>
      <x v="853"/>
    </i>
    <i>
      <x v="854"/>
    </i>
    <i>
      <x v="855"/>
    </i>
    <i>
      <x v="856"/>
    </i>
    <i>
      <x v="857"/>
    </i>
    <i>
      <x v="858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6"/>
    </i>
    <i>
      <x v="878"/>
    </i>
    <i>
      <x v="879"/>
    </i>
    <i>
      <x v="880"/>
    </i>
    <i>
      <x v="881"/>
    </i>
    <i>
      <x v="882"/>
    </i>
    <i>
      <x v="884"/>
    </i>
    <i>
      <x v="885"/>
    </i>
    <i>
      <x v="887"/>
    </i>
    <i>
      <x v="889"/>
    </i>
    <i>
      <x v="890"/>
    </i>
    <i>
      <x v="891"/>
    </i>
    <i>
      <x v="892"/>
    </i>
    <i>
      <x v="893"/>
    </i>
    <i>
      <x v="896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1"/>
    </i>
    <i>
      <x v="912"/>
    </i>
    <i>
      <x v="914"/>
    </i>
    <i>
      <x v="915"/>
    </i>
    <i>
      <x v="916"/>
    </i>
    <i>
      <x v="917"/>
    </i>
    <i>
      <x v="919"/>
    </i>
    <i>
      <x v="920"/>
    </i>
    <i>
      <x v="922"/>
    </i>
    <i>
      <x v="923"/>
    </i>
    <i>
      <x v="924"/>
    </i>
    <i>
      <x v="925"/>
    </i>
    <i>
      <x v="928"/>
    </i>
    <i>
      <x v="930"/>
    </i>
    <i>
      <x v="931"/>
    </i>
    <i>
      <x v="932"/>
    </i>
    <i>
      <x v="933"/>
    </i>
    <i>
      <x v="935"/>
    </i>
    <i>
      <x v="936"/>
    </i>
    <i>
      <x v="937"/>
    </i>
    <i>
      <x v="938"/>
    </i>
    <i>
      <x v="941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6"/>
    </i>
    <i>
      <x v="957"/>
    </i>
    <i>
      <x v="958"/>
    </i>
    <i>
      <x v="959"/>
    </i>
    <i>
      <x v="960"/>
    </i>
    <i>
      <x v="962"/>
    </i>
    <i>
      <x v="963"/>
    </i>
    <i>
      <x v="965"/>
    </i>
    <i>
      <x v="966"/>
    </i>
    <i>
      <x v="967"/>
    </i>
    <i>
      <x v="968"/>
    </i>
    <i>
      <x v="969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2"/>
    </i>
    <i>
      <x v="985"/>
    </i>
    <i>
      <x v="986"/>
    </i>
    <i>
      <x v="987"/>
    </i>
    <i>
      <x v="989"/>
    </i>
    <i>
      <x v="990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4"/>
    </i>
    <i>
      <x v="1005"/>
    </i>
    <i>
      <x v="1006"/>
    </i>
    <i>
      <x v="1007"/>
    </i>
    <i>
      <x v="1008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2"/>
    </i>
    <i>
      <x v="1047"/>
    </i>
    <i>
      <x v="1048"/>
    </i>
    <i>
      <x v="1049"/>
    </i>
    <i>
      <x v="1050"/>
    </i>
    <i>
      <x v="1051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3"/>
    </i>
    <i>
      <x v="1064"/>
    </i>
    <i>
      <x v="1065"/>
    </i>
    <i>
      <x v="1066"/>
    </i>
    <i>
      <x v="1069"/>
    </i>
    <i>
      <x v="1070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9"/>
    </i>
    <i>
      <x v="1131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5"/>
    </i>
    <i>
      <x v="1156"/>
    </i>
    <i>
      <x v="1157"/>
    </i>
    <i>
      <x v="1158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70"/>
    </i>
    <i>
      <x v="1171"/>
    </i>
    <i>
      <x v="1172"/>
    </i>
    <i>
      <x v="1173"/>
    </i>
    <i>
      <x v="1176"/>
    </i>
    <i>
      <x v="1177"/>
    </i>
    <i>
      <x v="1178"/>
    </i>
    <i>
      <x v="1179"/>
    </i>
    <i>
      <x v="1181"/>
    </i>
    <i>
      <x v="1183"/>
    </i>
    <i>
      <x v="1184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5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2"/>
    </i>
    <i>
      <x v="1213"/>
    </i>
    <i>
      <x v="1214"/>
    </i>
    <i>
      <x v="1215"/>
    </i>
    <i>
      <x v="1217"/>
    </i>
    <i>
      <x v="1218"/>
    </i>
    <i>
      <x v="1219"/>
    </i>
    <i>
      <x v="1220"/>
    </i>
    <i>
      <x v="1221"/>
    </i>
    <i>
      <x v="1222"/>
    </i>
    <i>
      <x v="1224"/>
    </i>
    <i>
      <x v="1225"/>
    </i>
    <i>
      <x v="1227"/>
    </i>
    <i>
      <x v="1228"/>
    </i>
    <i>
      <x v="1231"/>
    </i>
    <i>
      <x v="1232"/>
    </i>
    <i>
      <x v="1233"/>
    </i>
    <i>
      <x v="1236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3"/>
    </i>
    <i>
      <x v="1264"/>
    </i>
    <i>
      <x v="1265"/>
    </i>
    <i>
      <x v="1267"/>
    </i>
    <i>
      <x v="1269"/>
    </i>
    <i>
      <x v="1270"/>
    </i>
    <i>
      <x v="1271"/>
    </i>
    <i>
      <x v="1272"/>
    </i>
    <i>
      <x v="1273"/>
    </i>
    <i>
      <x v="1274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6"/>
    </i>
    <i>
      <x v="1288"/>
    </i>
    <i>
      <x v="1289"/>
    </i>
    <i>
      <x v="1290"/>
    </i>
    <i>
      <x v="1291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4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52"/>
    </i>
    <i>
      <x v="1354"/>
    </i>
    <i>
      <x v="1356"/>
    </i>
    <i>
      <x v="1357"/>
    </i>
    <i>
      <x v="1358"/>
    </i>
    <i>
      <x v="1359"/>
    </i>
    <i>
      <x v="1361"/>
    </i>
    <i>
      <x v="1363"/>
    </i>
    <i>
      <x v="1364"/>
    </i>
    <i>
      <x v="1365"/>
    </i>
    <i>
      <x v="1366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3"/>
    </i>
    <i>
      <x v="1384"/>
    </i>
    <i>
      <x v="1385"/>
    </i>
    <i>
      <x v="1388"/>
    </i>
    <i>
      <x v="1389"/>
    </i>
    <i>
      <x v="1390"/>
    </i>
    <i>
      <x v="1392"/>
    </i>
    <i>
      <x v="1393"/>
    </i>
    <i>
      <x v="1394"/>
    </i>
    <i>
      <x v="1396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5"/>
    </i>
    <i>
      <x v="1417"/>
    </i>
    <i>
      <x v="1418"/>
    </i>
    <i>
      <x v="1419"/>
    </i>
    <i>
      <x v="1420"/>
    </i>
    <i>
      <x v="1421"/>
    </i>
    <i>
      <x v="1422"/>
    </i>
    <i>
      <x v="1424"/>
    </i>
    <i>
      <x v="1425"/>
    </i>
    <i>
      <x v="1426"/>
    </i>
    <i>
      <x v="1427"/>
    </i>
    <i>
      <x v="1428"/>
    </i>
    <i>
      <x v="1429"/>
    </i>
    <i>
      <x v="1431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1"/>
    </i>
    <i>
      <x v="1452"/>
    </i>
    <i>
      <x v="1453"/>
    </i>
    <i>
      <x v="1454"/>
    </i>
    <i>
      <x v="1455"/>
    </i>
    <i>
      <x v="1456"/>
    </i>
    <i>
      <x v="1458"/>
    </i>
    <i>
      <x v="1459"/>
    </i>
  </rowItems>
  <colItems count="1">
    <i/>
  </colItems>
  <pageFields count="1">
    <pageField fld="51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424533-DEC6-4032-A3A8-A37C5DC735C5}" name="BedroomTable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1:B1461" firstHeaderRow="1" firstDataRow="1" firstDataCol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4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dataFields count="1">
    <dataField name="Sum of BedroomAbvGr" fld="5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0337F-6378-43D5-8422-0D13F4493EA0}" name="PivotTable6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I3:J245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4"/>
        <item h="1" x="2"/>
        <item h="1" x="3"/>
        <item h="1" x="0"/>
        <item x="1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42">
    <i>
      <x v="4"/>
    </i>
    <i>
      <x v="11"/>
    </i>
    <i>
      <x v="20"/>
    </i>
    <i>
      <x v="33"/>
    </i>
    <i>
      <x v="35"/>
    </i>
    <i>
      <x v="65"/>
    </i>
    <i>
      <x v="78"/>
    </i>
    <i>
      <x v="80"/>
    </i>
    <i>
      <x v="85"/>
    </i>
    <i>
      <x v="93"/>
    </i>
    <i>
      <x v="102"/>
    </i>
    <i>
      <x v="104"/>
    </i>
    <i>
      <x v="110"/>
    </i>
    <i>
      <x v="112"/>
    </i>
    <i>
      <x v="118"/>
    </i>
    <i>
      <x v="130"/>
    </i>
    <i>
      <x v="137"/>
    </i>
    <i>
      <x v="142"/>
    </i>
    <i>
      <x v="144"/>
    </i>
    <i>
      <x v="152"/>
    </i>
    <i>
      <x v="154"/>
    </i>
    <i>
      <x v="157"/>
    </i>
    <i>
      <x v="159"/>
    </i>
    <i>
      <x v="165"/>
    </i>
    <i>
      <x v="175"/>
    </i>
    <i>
      <x v="176"/>
    </i>
    <i>
      <x v="177"/>
    </i>
    <i>
      <x v="181"/>
    </i>
    <i>
      <x v="185"/>
    </i>
    <i>
      <x v="191"/>
    </i>
    <i>
      <x v="197"/>
    </i>
    <i>
      <x v="198"/>
    </i>
    <i>
      <x v="221"/>
    </i>
    <i>
      <x v="226"/>
    </i>
    <i>
      <x v="231"/>
    </i>
    <i>
      <x v="234"/>
    </i>
    <i>
      <x v="246"/>
    </i>
    <i>
      <x v="249"/>
    </i>
    <i>
      <x v="255"/>
    </i>
    <i>
      <x v="267"/>
    </i>
    <i>
      <x v="272"/>
    </i>
    <i>
      <x v="279"/>
    </i>
    <i>
      <x v="291"/>
    </i>
    <i>
      <x v="296"/>
    </i>
    <i>
      <x v="301"/>
    </i>
    <i>
      <x v="306"/>
    </i>
    <i>
      <x v="316"/>
    </i>
    <i>
      <x v="318"/>
    </i>
    <i>
      <x v="320"/>
    </i>
    <i>
      <x v="321"/>
    </i>
    <i>
      <x v="322"/>
    </i>
    <i>
      <x v="324"/>
    </i>
    <i>
      <x v="328"/>
    </i>
    <i>
      <x v="330"/>
    </i>
    <i>
      <x v="340"/>
    </i>
    <i>
      <x v="349"/>
    </i>
    <i>
      <x v="362"/>
    </i>
    <i>
      <x v="371"/>
    </i>
    <i>
      <x v="374"/>
    </i>
    <i>
      <x v="377"/>
    </i>
    <i>
      <x v="386"/>
    </i>
    <i>
      <x v="390"/>
    </i>
    <i>
      <x v="397"/>
    </i>
    <i>
      <x v="403"/>
    </i>
    <i>
      <x v="407"/>
    </i>
    <i>
      <x v="417"/>
    </i>
    <i>
      <x v="423"/>
    </i>
    <i>
      <x v="431"/>
    </i>
    <i>
      <x v="441"/>
    </i>
    <i>
      <x v="444"/>
    </i>
    <i>
      <x v="447"/>
    </i>
    <i>
      <x v="454"/>
    </i>
    <i>
      <x v="456"/>
    </i>
    <i>
      <x v="482"/>
    </i>
    <i>
      <x v="496"/>
    </i>
    <i>
      <x v="497"/>
    </i>
    <i>
      <x v="505"/>
    </i>
    <i>
      <x v="529"/>
    </i>
    <i>
      <x v="541"/>
    </i>
    <i>
      <x v="545"/>
    </i>
    <i>
      <x v="549"/>
    </i>
    <i>
      <x v="563"/>
    </i>
    <i>
      <x v="564"/>
    </i>
    <i>
      <x v="565"/>
    </i>
    <i>
      <x v="566"/>
    </i>
    <i>
      <x v="570"/>
    </i>
    <i>
      <x v="579"/>
    </i>
    <i>
      <x v="608"/>
    </i>
    <i>
      <x v="619"/>
    </i>
    <i>
      <x v="621"/>
    </i>
    <i>
      <x v="624"/>
    </i>
    <i>
      <x v="628"/>
    </i>
    <i>
      <x v="635"/>
    </i>
    <i>
      <x v="642"/>
    </i>
    <i>
      <x v="643"/>
    </i>
    <i>
      <x v="648"/>
    </i>
    <i>
      <x v="651"/>
    </i>
    <i>
      <x v="661"/>
    </i>
    <i>
      <x v="676"/>
    </i>
    <i>
      <x v="684"/>
    </i>
    <i>
      <x v="691"/>
    </i>
    <i>
      <x v="692"/>
    </i>
    <i>
      <x v="702"/>
    </i>
    <i>
      <x v="703"/>
    </i>
    <i>
      <x v="723"/>
    </i>
    <i>
      <x v="728"/>
    </i>
    <i>
      <x v="745"/>
    </i>
    <i>
      <x v="746"/>
    </i>
    <i>
      <x v="747"/>
    </i>
    <i>
      <x v="749"/>
    </i>
    <i>
      <x v="759"/>
    </i>
    <i>
      <x v="767"/>
    </i>
    <i>
      <x v="769"/>
    </i>
    <i>
      <x v="778"/>
    </i>
    <i>
      <x v="786"/>
    </i>
    <i>
      <x v="787"/>
    </i>
    <i>
      <x v="789"/>
    </i>
    <i>
      <x v="798"/>
    </i>
    <i>
      <x v="800"/>
    </i>
    <i>
      <x v="803"/>
    </i>
    <i>
      <x v="813"/>
    </i>
    <i>
      <x v="840"/>
    </i>
    <i>
      <x v="843"/>
    </i>
    <i>
      <x v="844"/>
    </i>
    <i>
      <x v="848"/>
    </i>
    <i>
      <x v="852"/>
    </i>
    <i>
      <x v="859"/>
    </i>
    <i>
      <x v="875"/>
    </i>
    <i>
      <x v="877"/>
    </i>
    <i>
      <x v="883"/>
    </i>
    <i>
      <x v="886"/>
    </i>
    <i>
      <x v="888"/>
    </i>
    <i>
      <x v="894"/>
    </i>
    <i>
      <x v="895"/>
    </i>
    <i>
      <x v="897"/>
    </i>
    <i>
      <x v="910"/>
    </i>
    <i>
      <x v="913"/>
    </i>
    <i>
      <x v="918"/>
    </i>
    <i>
      <x v="921"/>
    </i>
    <i>
      <x v="926"/>
    </i>
    <i>
      <x v="927"/>
    </i>
    <i>
      <x v="929"/>
    </i>
    <i>
      <x v="934"/>
    </i>
    <i>
      <x v="939"/>
    </i>
    <i>
      <x v="940"/>
    </i>
    <i>
      <x v="942"/>
    </i>
    <i>
      <x v="943"/>
    </i>
    <i>
      <x v="953"/>
    </i>
    <i>
      <x v="954"/>
    </i>
    <i>
      <x v="955"/>
    </i>
    <i>
      <x v="961"/>
    </i>
    <i>
      <x v="964"/>
    </i>
    <i>
      <x v="970"/>
    </i>
    <i>
      <x v="981"/>
    </i>
    <i>
      <x v="983"/>
    </i>
    <i>
      <x v="984"/>
    </i>
    <i>
      <x v="988"/>
    </i>
    <i>
      <x v="991"/>
    </i>
    <i>
      <x v="1003"/>
    </i>
    <i>
      <x v="1009"/>
    </i>
    <i>
      <x v="1010"/>
    </i>
    <i>
      <x v="1011"/>
    </i>
    <i>
      <x v="1030"/>
    </i>
    <i>
      <x v="1031"/>
    </i>
    <i>
      <x v="1032"/>
    </i>
    <i>
      <x v="1041"/>
    </i>
    <i>
      <x v="1043"/>
    </i>
    <i>
      <x v="1044"/>
    </i>
    <i>
      <x v="1045"/>
    </i>
    <i>
      <x v="1046"/>
    </i>
    <i>
      <x v="1052"/>
    </i>
    <i>
      <x v="1053"/>
    </i>
    <i>
      <x v="1062"/>
    </i>
    <i>
      <x v="1067"/>
    </i>
    <i>
      <x v="1068"/>
    </i>
    <i>
      <x v="1071"/>
    </i>
    <i>
      <x v="1072"/>
    </i>
    <i>
      <x v="1092"/>
    </i>
    <i>
      <x v="1111"/>
    </i>
    <i>
      <x v="1128"/>
    </i>
    <i>
      <x v="1130"/>
    </i>
    <i>
      <x v="1132"/>
    </i>
    <i>
      <x v="1141"/>
    </i>
    <i>
      <x v="1142"/>
    </i>
    <i>
      <x v="1154"/>
    </i>
    <i>
      <x v="1159"/>
    </i>
    <i>
      <x v="1168"/>
    </i>
    <i>
      <x v="1169"/>
    </i>
    <i>
      <x v="1174"/>
    </i>
    <i>
      <x v="1175"/>
    </i>
    <i>
      <x v="1180"/>
    </i>
    <i>
      <x v="1182"/>
    </i>
    <i>
      <x v="1185"/>
    </i>
    <i>
      <x v="1194"/>
    </i>
    <i>
      <x v="1196"/>
    </i>
    <i>
      <x v="1211"/>
    </i>
    <i>
      <x v="1216"/>
    </i>
    <i>
      <x v="1223"/>
    </i>
    <i>
      <x v="1226"/>
    </i>
    <i>
      <x v="1229"/>
    </i>
    <i>
      <x v="1230"/>
    </i>
    <i>
      <x v="1234"/>
    </i>
    <i>
      <x v="1235"/>
    </i>
    <i>
      <x v="1237"/>
    </i>
    <i>
      <x v="1262"/>
    </i>
    <i>
      <x v="1266"/>
    </i>
    <i>
      <x v="1268"/>
    </i>
    <i>
      <x v="1275"/>
    </i>
    <i>
      <x v="1283"/>
    </i>
    <i>
      <x v="1284"/>
    </i>
    <i>
      <x v="1285"/>
    </i>
    <i>
      <x v="1287"/>
    </i>
    <i>
      <x v="1292"/>
    </i>
    <i>
      <x v="1293"/>
    </i>
    <i>
      <x v="1302"/>
    </i>
    <i>
      <x v="1312"/>
    </i>
    <i>
      <x v="1313"/>
    </i>
    <i>
      <x v="1315"/>
    </i>
    <i>
      <x v="1328"/>
    </i>
    <i>
      <x v="1336"/>
    </i>
    <i>
      <x v="1349"/>
    </i>
    <i>
      <x v="1350"/>
    </i>
    <i>
      <x v="1351"/>
    </i>
    <i>
      <x v="1353"/>
    </i>
    <i>
      <x v="1355"/>
    </i>
    <i>
      <x v="1360"/>
    </i>
    <i>
      <x v="1362"/>
    </i>
    <i>
      <x v="1367"/>
    </i>
    <i>
      <x v="1381"/>
    </i>
    <i>
      <x v="1382"/>
    </i>
    <i>
      <x v="1386"/>
    </i>
    <i>
      <x v="1387"/>
    </i>
    <i>
      <x v="1391"/>
    </i>
    <i>
      <x v="1395"/>
    </i>
    <i>
      <x v="1397"/>
    </i>
    <i>
      <x v="1414"/>
    </i>
    <i>
      <x v="1416"/>
    </i>
    <i>
      <x v="1423"/>
    </i>
    <i>
      <x v="1430"/>
    </i>
    <i>
      <x v="1432"/>
    </i>
    <i>
      <x v="1450"/>
    </i>
    <i>
      <x v="1457"/>
    </i>
  </rowItems>
  <colItems count="1">
    <i/>
  </colItems>
  <pageFields count="1">
    <pageField fld="51" hier="-1"/>
  </pageFields>
  <dataFields count="1">
    <dataField name="Sum of SalePrice" fld="8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B5F4E9-481A-4147-AB57-A06D38E19C72}" name="2FamConvert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D3:E34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31">
    <i>
      <x v="9"/>
    </i>
    <i>
      <x v="48"/>
    </i>
    <i>
      <x v="93"/>
    </i>
    <i>
      <x v="125"/>
    </i>
    <i>
      <x v="165"/>
    </i>
    <i>
      <x v="246"/>
    </i>
    <i>
      <x v="291"/>
    </i>
    <i>
      <x v="300"/>
    </i>
    <i>
      <x v="312"/>
    </i>
    <i>
      <x v="335"/>
    </i>
    <i>
      <x v="411"/>
    </i>
    <i>
      <x v="488"/>
    </i>
    <i>
      <x v="520"/>
    </i>
    <i>
      <x v="535"/>
    </i>
    <i>
      <x v="635"/>
    </i>
    <i>
      <x v="637"/>
    </i>
    <i>
      <x v="703"/>
    </i>
    <i>
      <x v="705"/>
    </i>
    <i>
      <x v="713"/>
    </i>
    <i>
      <x v="821"/>
    </i>
    <i>
      <x v="861"/>
    </i>
    <i>
      <x v="969"/>
    </i>
    <i>
      <x v="985"/>
    </i>
    <i>
      <x v="1030"/>
    </i>
    <i>
      <x v="1062"/>
    </i>
    <i>
      <x v="1144"/>
    </i>
    <i>
      <x v="1186"/>
    </i>
    <i>
      <x v="1190"/>
    </i>
    <i>
      <x v="1266"/>
    </i>
    <i>
      <x v="1393"/>
    </i>
    <i>
      <x v="1416"/>
    </i>
  </rowItems>
  <colItems count="1">
    <i/>
  </colItems>
  <pageFields count="1">
    <pageField fld="15" item="1" hier="-1"/>
  </pageFields>
  <dataFields count="1">
    <dataField name="Sum of SalePrice" fld="80" baseField="0" baseItem="9" numFmtId="164"/>
  </dataFields>
  <formats count="2">
    <format dxfId="1">
      <pivotArea dataOnly="0" labelOnly="1" outline="0" axis="axisValues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22E93-9CCC-4E5D-859D-98AE2D22D6E2}" name="1Fam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B1223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2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6"/>
    </i>
    <i>
      <x v="47"/>
    </i>
    <i>
      <x v="49"/>
    </i>
    <i>
      <x v="50"/>
    </i>
    <i>
      <x v="51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6"/>
    </i>
    <i>
      <x v="77"/>
    </i>
    <i>
      <x v="79"/>
    </i>
    <i>
      <x v="80"/>
    </i>
    <i>
      <x v="82"/>
    </i>
    <i>
      <x v="83"/>
    </i>
    <i>
      <x v="84"/>
    </i>
    <i>
      <x v="85"/>
    </i>
    <i>
      <x v="86"/>
    </i>
    <i>
      <x v="88"/>
    </i>
    <i>
      <x v="89"/>
    </i>
    <i>
      <x v="90"/>
    </i>
    <i>
      <x v="91"/>
    </i>
    <i>
      <x v="92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4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69"/>
    </i>
    <i>
      <x v="170"/>
    </i>
    <i>
      <x v="171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90"/>
    </i>
    <i>
      <x v="191"/>
    </i>
    <i>
      <x v="192"/>
    </i>
    <i>
      <x v="194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20"/>
    </i>
    <i>
      <x v="221"/>
    </i>
    <i>
      <x v="222"/>
    </i>
    <i>
      <x v="223"/>
    </i>
    <i>
      <x v="224"/>
    </i>
    <i>
      <x v="226"/>
    </i>
    <i>
      <x v="228"/>
    </i>
    <i>
      <x v="230"/>
    </i>
    <i>
      <x v="231"/>
    </i>
    <i>
      <x v="233"/>
    </i>
    <i>
      <x v="234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4"/>
    </i>
    <i>
      <x v="245"/>
    </i>
    <i>
      <x v="247"/>
    </i>
    <i>
      <x v="248"/>
    </i>
    <i>
      <x v="249"/>
    </i>
    <i>
      <x v="250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3"/>
    </i>
    <i>
      <x v="286"/>
    </i>
    <i>
      <x v="287"/>
    </i>
    <i>
      <x v="288"/>
    </i>
    <i>
      <x v="289"/>
    </i>
    <i>
      <x v="290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7"/>
    </i>
    <i>
      <x v="328"/>
    </i>
    <i>
      <x v="329"/>
    </i>
    <i>
      <x v="331"/>
    </i>
    <i>
      <x v="332"/>
    </i>
    <i>
      <x v="334"/>
    </i>
    <i>
      <x v="336"/>
    </i>
    <i>
      <x v="337"/>
    </i>
    <i>
      <x v="338"/>
    </i>
    <i>
      <x v="339"/>
    </i>
    <i>
      <x v="340"/>
    </i>
    <i>
      <x v="341"/>
    </i>
    <i>
      <x v="345"/>
    </i>
    <i>
      <x v="346"/>
    </i>
    <i>
      <x v="347"/>
    </i>
    <i>
      <x v="349"/>
    </i>
    <i>
      <x v="351"/>
    </i>
    <i>
      <x v="352"/>
    </i>
    <i>
      <x v="353"/>
    </i>
    <i>
      <x v="354"/>
    </i>
    <i>
      <x v="355"/>
    </i>
    <i>
      <x v="356"/>
    </i>
    <i>
      <x v="358"/>
    </i>
    <i>
      <x v="359"/>
    </i>
    <i>
      <x v="360"/>
    </i>
    <i>
      <x v="361"/>
    </i>
    <i>
      <x v="362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1"/>
    </i>
    <i>
      <x v="433"/>
    </i>
    <i>
      <x v="435"/>
    </i>
    <i>
      <x v="436"/>
    </i>
    <i>
      <x v="437"/>
    </i>
    <i>
      <x v="438"/>
    </i>
    <i>
      <x v="439"/>
    </i>
    <i>
      <x v="440"/>
    </i>
    <i>
      <x v="442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6"/>
    </i>
    <i>
      <x v="467"/>
    </i>
    <i>
      <x v="468"/>
    </i>
    <i>
      <x v="469"/>
    </i>
    <i>
      <x v="471"/>
    </i>
    <i>
      <x v="473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4"/>
    </i>
    <i>
      <x v="485"/>
    </i>
    <i>
      <x v="486"/>
    </i>
    <i>
      <x v="487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1"/>
    </i>
    <i>
      <x v="502"/>
    </i>
    <i>
      <x v="503"/>
    </i>
    <i>
      <x v="506"/>
    </i>
    <i>
      <x v="507"/>
    </i>
    <i>
      <x v="508"/>
    </i>
    <i>
      <x v="509"/>
    </i>
    <i>
      <x v="510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4"/>
    </i>
    <i>
      <x v="545"/>
    </i>
    <i>
      <x v="546"/>
    </i>
    <i>
      <x v="547"/>
    </i>
    <i>
      <x v="548"/>
    </i>
    <i>
      <x v="549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9"/>
    </i>
    <i>
      <x v="580"/>
    </i>
    <i>
      <x v="581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4"/>
    </i>
    <i>
      <x v="595"/>
    </i>
    <i>
      <x v="596"/>
    </i>
    <i>
      <x v="598"/>
    </i>
    <i>
      <x v="600"/>
    </i>
    <i>
      <x v="601"/>
    </i>
    <i>
      <x v="602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2"/>
    </i>
    <i>
      <x v="633"/>
    </i>
    <i>
      <x v="636"/>
    </i>
    <i>
      <x v="638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50"/>
    </i>
    <i>
      <x v="651"/>
    </i>
    <i>
      <x v="652"/>
    </i>
    <i>
      <x v="653"/>
    </i>
    <i>
      <x v="654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6"/>
    </i>
    <i>
      <x v="677"/>
    </i>
    <i>
      <x v="678"/>
    </i>
    <i>
      <x v="679"/>
    </i>
    <i>
      <x v="681"/>
    </i>
    <i>
      <x v="682"/>
    </i>
    <i>
      <x v="683"/>
    </i>
    <i>
      <x v="684"/>
    </i>
    <i>
      <x v="686"/>
    </i>
    <i>
      <x v="688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700"/>
    </i>
    <i>
      <x v="701"/>
    </i>
    <i>
      <x v="702"/>
    </i>
    <i>
      <x v="704"/>
    </i>
    <i>
      <x v="706"/>
    </i>
    <i>
      <x v="708"/>
    </i>
    <i>
      <x v="709"/>
    </i>
    <i>
      <x v="710"/>
    </i>
    <i>
      <x v="711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2"/>
    </i>
    <i>
      <x v="723"/>
    </i>
    <i>
      <x v="724"/>
    </i>
    <i>
      <x v="725"/>
    </i>
    <i>
      <x v="726"/>
    </i>
    <i>
      <x v="727"/>
    </i>
    <i>
      <x v="729"/>
    </i>
    <i>
      <x v="731"/>
    </i>
    <i>
      <x v="732"/>
    </i>
    <i>
      <x v="733"/>
    </i>
    <i>
      <x v="734"/>
    </i>
    <i>
      <x v="735"/>
    </i>
    <i>
      <x v="737"/>
    </i>
    <i>
      <x v="739"/>
    </i>
    <i>
      <x v="740"/>
    </i>
    <i>
      <x v="741"/>
    </i>
    <i>
      <x v="742"/>
    </i>
    <i>
      <x v="743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6"/>
    </i>
    <i>
      <x v="757"/>
    </i>
    <i>
      <x v="759"/>
    </i>
    <i>
      <x v="760"/>
    </i>
    <i>
      <x v="761"/>
    </i>
    <i>
      <x v="762"/>
    </i>
    <i>
      <x v="763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6"/>
    </i>
    <i>
      <x v="777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20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30"/>
    </i>
    <i>
      <x v="832"/>
    </i>
    <i>
      <x v="833"/>
    </i>
    <i>
      <x v="834"/>
    </i>
    <i>
      <x v="835"/>
    </i>
    <i>
      <x v="836"/>
    </i>
    <i>
      <x v="838"/>
    </i>
    <i>
      <x v="839"/>
    </i>
    <i>
      <x v="840"/>
    </i>
    <i>
      <x v="841"/>
    </i>
    <i>
      <x v="842"/>
    </i>
    <i>
      <x v="844"/>
    </i>
    <i>
      <x v="845"/>
    </i>
    <i>
      <x v="846"/>
    </i>
    <i>
      <x v="847"/>
    </i>
    <i>
      <x v="848"/>
    </i>
    <i>
      <x v="849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5"/>
    </i>
    <i>
      <x v="896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1"/>
    </i>
    <i>
      <x v="912"/>
    </i>
    <i>
      <x v="916"/>
    </i>
    <i>
      <x v="917"/>
    </i>
    <i>
      <x v="918"/>
    </i>
    <i>
      <x v="919"/>
    </i>
    <i>
      <x v="920"/>
    </i>
    <i>
      <x v="922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1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7"/>
    </i>
    <i>
      <x v="958"/>
    </i>
    <i>
      <x v="960"/>
    </i>
    <i>
      <x v="961"/>
    </i>
    <i>
      <x v="963"/>
    </i>
    <i>
      <x v="964"/>
    </i>
    <i>
      <x v="965"/>
    </i>
    <i>
      <x v="966"/>
    </i>
    <i>
      <x v="967"/>
    </i>
    <i>
      <x v="968"/>
    </i>
    <i>
      <x v="970"/>
    </i>
    <i>
      <x v="973"/>
    </i>
    <i>
      <x v="974"/>
    </i>
    <i>
      <x v="976"/>
    </i>
    <i>
      <x v="978"/>
    </i>
    <i>
      <x v="979"/>
    </i>
    <i>
      <x v="980"/>
    </i>
    <i>
      <x v="981"/>
    </i>
    <i>
      <x v="982"/>
    </i>
    <i>
      <x v="983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5"/>
    </i>
    <i>
      <x v="1006"/>
    </i>
    <i>
      <x v="1008"/>
    </i>
    <i>
      <x v="1009"/>
    </i>
    <i>
      <x v="1010"/>
    </i>
    <i>
      <x v="1012"/>
    </i>
    <i>
      <x v="1013"/>
    </i>
    <i>
      <x v="1014"/>
    </i>
    <i>
      <x v="1015"/>
    </i>
    <i>
      <x v="1016"/>
    </i>
    <i>
      <x v="1018"/>
    </i>
    <i>
      <x v="1020"/>
    </i>
    <i>
      <x v="1021"/>
    </i>
    <i>
      <x v="1022"/>
    </i>
    <i>
      <x v="1024"/>
    </i>
    <i>
      <x v="1025"/>
    </i>
    <i>
      <x v="1026"/>
    </i>
    <i>
      <x v="1027"/>
    </i>
    <i>
      <x v="1028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40"/>
    </i>
    <i>
      <x v="1041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7"/>
    </i>
    <i>
      <x v="1058"/>
    </i>
    <i>
      <x v="1059"/>
    </i>
    <i>
      <x v="1061"/>
    </i>
    <i>
      <x v="1063"/>
    </i>
    <i>
      <x v="1064"/>
    </i>
    <i>
      <x v="1065"/>
    </i>
    <i>
      <x v="1066"/>
    </i>
    <i>
      <x v="1067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7"/>
    </i>
    <i>
      <x v="1092"/>
    </i>
    <i>
      <x v="1093"/>
    </i>
    <i>
      <x v="1094"/>
    </i>
    <i>
      <x v="1095"/>
    </i>
    <i>
      <x v="1096"/>
    </i>
    <i>
      <x v="1098"/>
    </i>
    <i>
      <x v="1099"/>
    </i>
    <i>
      <x v="1100"/>
    </i>
    <i>
      <x v="1101"/>
    </i>
    <i>
      <x v="1102"/>
    </i>
    <i>
      <x v="1103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7"/>
    </i>
    <i>
      <x v="1128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8"/>
    </i>
    <i>
      <x v="1159"/>
    </i>
    <i>
      <x v="1161"/>
    </i>
    <i>
      <x v="1162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2"/>
    </i>
    <i>
      <x v="1183"/>
    </i>
    <i>
      <x v="1184"/>
    </i>
    <i>
      <x v="1185"/>
    </i>
    <i>
      <x v="1187"/>
    </i>
    <i>
      <x v="1188"/>
    </i>
    <i>
      <x v="1189"/>
    </i>
    <i>
      <x v="1192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7"/>
    </i>
    <i>
      <x v="1218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9"/>
    </i>
    <i>
      <x v="1233"/>
    </i>
    <i>
      <x v="1234"/>
    </i>
    <i>
      <x v="1235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4"/>
    </i>
    <i>
      <x v="1285"/>
    </i>
    <i>
      <x v="1286"/>
    </i>
    <i>
      <x v="1287"/>
    </i>
    <i>
      <x v="1289"/>
    </i>
    <i>
      <x v="1290"/>
    </i>
    <i>
      <x v="1292"/>
    </i>
    <i>
      <x v="1293"/>
    </i>
    <i>
      <x v="1294"/>
    </i>
    <i>
      <x v="1295"/>
    </i>
    <i>
      <x v="1296"/>
    </i>
    <i>
      <x v="1298"/>
    </i>
    <i>
      <x v="1299"/>
    </i>
    <i>
      <x v="1300"/>
    </i>
    <i>
      <x v="1301"/>
    </i>
    <i>
      <x v="1302"/>
    </i>
    <i>
      <x v="1303"/>
    </i>
    <i>
      <x v="1305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5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9"/>
    </i>
    <i>
      <x v="1360"/>
    </i>
    <i>
      <x v="1361"/>
    </i>
    <i>
      <x v="1362"/>
    </i>
    <i>
      <x v="1363"/>
    </i>
    <i>
      <x v="1365"/>
    </i>
    <i>
      <x v="1366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2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6"/>
    </i>
    <i>
      <x v="1407"/>
    </i>
    <i>
      <x v="1408"/>
    </i>
    <i>
      <x v="1409"/>
    </i>
    <i>
      <x v="1410"/>
    </i>
    <i>
      <x v="1411"/>
    </i>
    <i>
      <x v="1413"/>
    </i>
    <i>
      <x v="1414"/>
    </i>
    <i>
      <x v="1417"/>
    </i>
    <i>
      <x v="1418"/>
    </i>
    <i>
      <x v="1419"/>
    </i>
    <i>
      <x v="1420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51"/>
    </i>
    <i>
      <x v="1453"/>
    </i>
    <i>
      <x v="1454"/>
    </i>
    <i>
      <x v="1455"/>
    </i>
    <i>
      <x v="1456"/>
    </i>
    <i>
      <x v="1457"/>
    </i>
    <i>
      <x v="1458"/>
    </i>
    <i>
      <x v="1459"/>
    </i>
  </rowItems>
  <colItems count="1">
    <i/>
  </colItems>
  <pageFields count="1">
    <pageField fld="15" item="0" hier="-1"/>
  </pageFields>
  <dataFields count="1">
    <dataField name="Sum of SalePrice" fld="80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1321A3-6982-486C-80BB-A92F08BEB3A7}" name="TownhouseEnd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M3:N117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4">
    <i>
      <x v="23"/>
    </i>
    <i>
      <x v="34"/>
    </i>
    <i>
      <x v="45"/>
    </i>
    <i>
      <x v="62"/>
    </i>
    <i>
      <x v="81"/>
    </i>
    <i>
      <x v="87"/>
    </i>
    <i>
      <x v="115"/>
    </i>
    <i>
      <x v="123"/>
    </i>
    <i>
      <x v="126"/>
    </i>
    <i>
      <x v="172"/>
    </i>
    <i>
      <x v="189"/>
    </i>
    <i>
      <x v="203"/>
    </i>
    <i>
      <x v="219"/>
    </i>
    <i>
      <x v="229"/>
    </i>
    <i>
      <x v="235"/>
    </i>
    <i>
      <x v="243"/>
    </i>
    <i>
      <x v="251"/>
    </i>
    <i>
      <x v="284"/>
    </i>
    <i>
      <x v="285"/>
    </i>
    <i>
      <x v="326"/>
    </i>
    <i>
      <x v="333"/>
    </i>
    <i>
      <x v="343"/>
    </i>
    <i>
      <x v="344"/>
    </i>
    <i>
      <x v="350"/>
    </i>
    <i>
      <x v="357"/>
    </i>
    <i>
      <x v="372"/>
    </i>
    <i>
      <x v="385"/>
    </i>
    <i>
      <x v="400"/>
    </i>
    <i>
      <x v="432"/>
    </i>
    <i>
      <x v="443"/>
    </i>
    <i>
      <x v="465"/>
    </i>
    <i>
      <x v="470"/>
    </i>
    <i>
      <x v="472"/>
    </i>
    <i>
      <x v="474"/>
    </i>
    <i>
      <x v="490"/>
    </i>
    <i>
      <x v="504"/>
    </i>
    <i>
      <x v="511"/>
    </i>
    <i>
      <x v="543"/>
    </i>
    <i>
      <x v="550"/>
    </i>
    <i>
      <x v="559"/>
    </i>
    <i>
      <x v="578"/>
    </i>
    <i>
      <x v="593"/>
    </i>
    <i>
      <x v="597"/>
    </i>
    <i>
      <x v="603"/>
    </i>
    <i>
      <x v="614"/>
    </i>
    <i>
      <x v="623"/>
    </i>
    <i>
      <x v="639"/>
    </i>
    <i>
      <x v="640"/>
    </i>
    <i>
      <x v="680"/>
    </i>
    <i>
      <x v="685"/>
    </i>
    <i>
      <x v="687"/>
    </i>
    <i>
      <x v="689"/>
    </i>
    <i>
      <x v="690"/>
    </i>
    <i>
      <x v="699"/>
    </i>
    <i>
      <x v="707"/>
    </i>
    <i>
      <x v="712"/>
    </i>
    <i>
      <x v="721"/>
    </i>
    <i>
      <x v="730"/>
    </i>
    <i>
      <x v="744"/>
    </i>
    <i>
      <x v="755"/>
    </i>
    <i>
      <x v="764"/>
    </i>
    <i>
      <x v="775"/>
    </i>
    <i>
      <x v="790"/>
    </i>
    <i>
      <x v="811"/>
    </i>
    <i>
      <x v="819"/>
    </i>
    <i>
      <x v="831"/>
    </i>
    <i>
      <x v="850"/>
    </i>
    <i>
      <x v="851"/>
    </i>
    <i>
      <x v="885"/>
    </i>
    <i>
      <x v="914"/>
    </i>
    <i>
      <x v="923"/>
    </i>
    <i>
      <x v="956"/>
    </i>
    <i>
      <x v="962"/>
    </i>
    <i>
      <x v="972"/>
    </i>
    <i>
      <x v="977"/>
    </i>
    <i>
      <x v="1004"/>
    </i>
    <i>
      <x v="1007"/>
    </i>
    <i>
      <x v="1017"/>
    </i>
    <i>
      <x v="1019"/>
    </i>
    <i>
      <x v="1023"/>
    </i>
    <i>
      <x v="1039"/>
    </i>
    <i>
      <x v="1056"/>
    </i>
    <i>
      <x v="1060"/>
    </i>
    <i>
      <x v="1068"/>
    </i>
    <i>
      <x v="1078"/>
    </i>
    <i>
      <x v="1086"/>
    </i>
    <i>
      <x v="1089"/>
    </i>
    <i>
      <x v="1097"/>
    </i>
    <i>
      <x v="1104"/>
    </i>
    <i>
      <x v="1126"/>
    </i>
    <i>
      <x v="1172"/>
    </i>
    <i>
      <x v="1181"/>
    </i>
    <i>
      <x v="1193"/>
    </i>
    <i>
      <x v="1228"/>
    </i>
    <i>
      <x v="1251"/>
    </i>
    <i>
      <x v="1264"/>
    </i>
    <i>
      <x v="1265"/>
    </i>
    <i>
      <x v="1288"/>
    </i>
    <i>
      <x v="1297"/>
    </i>
    <i>
      <x v="1304"/>
    </i>
    <i>
      <x v="1306"/>
    </i>
    <i>
      <x v="1317"/>
    </i>
    <i>
      <x v="1334"/>
    </i>
    <i>
      <x v="1364"/>
    </i>
    <i>
      <x v="1367"/>
    </i>
    <i>
      <x v="1368"/>
    </i>
    <i>
      <x v="1394"/>
    </i>
    <i>
      <x v="1405"/>
    </i>
    <i>
      <x v="1415"/>
    </i>
    <i>
      <x v="1421"/>
    </i>
    <i>
      <x v="1422"/>
    </i>
    <i>
      <x v="1431"/>
    </i>
    <i>
      <x v="1441"/>
    </i>
    <i>
      <x v="1452"/>
    </i>
  </rowItems>
  <colItems count="1">
    <i/>
  </colItems>
  <pageFields count="1">
    <pageField fld="15" item="4" hier="-1"/>
  </pageFields>
  <dataFields count="1">
    <dataField name="Sum of SalePrice" fld="80" baseField="0" baseItem="23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74D87B-CC04-4D84-8518-65F0E0E0A9F3}" name="TownhouseInner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J3:K46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3">
    <i>
      <x v="56"/>
    </i>
    <i>
      <x v="75"/>
    </i>
    <i>
      <x v="145"/>
    </i>
    <i>
      <x v="180"/>
    </i>
    <i>
      <x v="193"/>
    </i>
    <i>
      <x v="195"/>
    </i>
    <i>
      <x v="225"/>
    </i>
    <i>
      <x v="227"/>
    </i>
    <i>
      <x v="232"/>
    </i>
    <i>
      <x v="282"/>
    </i>
    <i>
      <x v="348"/>
    </i>
    <i>
      <x v="363"/>
    </i>
    <i>
      <x v="430"/>
    </i>
    <i>
      <x v="434"/>
    </i>
    <i>
      <x v="483"/>
    </i>
    <i>
      <x v="489"/>
    </i>
    <i>
      <x v="500"/>
    </i>
    <i>
      <x v="599"/>
    </i>
    <i>
      <x v="631"/>
    </i>
    <i>
      <x v="649"/>
    </i>
    <i>
      <x v="655"/>
    </i>
    <i>
      <x v="675"/>
    </i>
    <i>
      <x v="758"/>
    </i>
    <i>
      <x v="829"/>
    </i>
    <i>
      <x v="837"/>
    </i>
    <i>
      <x v="915"/>
    </i>
    <i>
      <x v="959"/>
    </i>
    <i>
      <x v="971"/>
    </i>
    <i>
      <x v="975"/>
    </i>
    <i>
      <x v="1029"/>
    </i>
    <i>
      <x v="1038"/>
    </i>
    <i>
      <x v="1042"/>
    </i>
    <i>
      <x v="1088"/>
    </i>
    <i>
      <x v="1091"/>
    </i>
    <i>
      <x v="1157"/>
    </i>
    <i>
      <x v="1160"/>
    </i>
    <i>
      <x v="1191"/>
    </i>
    <i>
      <x v="1219"/>
    </i>
    <i>
      <x v="1236"/>
    </i>
    <i>
      <x v="1291"/>
    </i>
    <i>
      <x v="1358"/>
    </i>
    <i>
      <x v="1378"/>
    </i>
    <i>
      <x v="1449"/>
    </i>
  </rowItems>
  <colItems count="1">
    <i/>
  </colItems>
  <pageFields count="1">
    <pageField fld="15" item="3" hier="-1"/>
  </pageFields>
  <dataFields count="1">
    <dataField name="Sum of SalePrice" fld="80" baseField="0" baseItem="5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BAE80-C003-476D-A748-DCD18A09961F}" name="Duplex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G3:H55" firstHeaderRow="1" firstDataRow="1" firstDataCol="1" rowPageCount="1" colPageCount="1"/>
  <pivotFields count="81">
    <pivotField axis="axisRow" showAll="0">
      <items count="14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52">
    <i>
      <x v="17"/>
    </i>
    <i>
      <x v="39"/>
    </i>
    <i>
      <x v="52"/>
    </i>
    <i>
      <x v="78"/>
    </i>
    <i>
      <x v="102"/>
    </i>
    <i>
      <x v="137"/>
    </i>
    <i>
      <x v="144"/>
    </i>
    <i>
      <x v="188"/>
    </i>
    <i>
      <x v="330"/>
    </i>
    <i>
      <x v="342"/>
    </i>
    <i>
      <x v="420"/>
    </i>
    <i>
      <x v="441"/>
    </i>
    <i>
      <x v="454"/>
    </i>
    <i>
      <x v="505"/>
    </i>
    <i>
      <x v="569"/>
    </i>
    <i>
      <x v="570"/>
    </i>
    <i>
      <x v="582"/>
    </i>
    <i>
      <x v="634"/>
    </i>
    <i>
      <x v="728"/>
    </i>
    <i>
      <x v="736"/>
    </i>
    <i>
      <x v="738"/>
    </i>
    <i>
      <x v="778"/>
    </i>
    <i>
      <x v="779"/>
    </i>
    <i>
      <x v="843"/>
    </i>
    <i>
      <x v="886"/>
    </i>
    <i>
      <x v="894"/>
    </i>
    <i>
      <x v="897"/>
    </i>
    <i>
      <x v="910"/>
    </i>
    <i>
      <x v="913"/>
    </i>
    <i>
      <x v="921"/>
    </i>
    <i>
      <x v="940"/>
    </i>
    <i>
      <x v="942"/>
    </i>
    <i>
      <x v="943"/>
    </i>
    <i>
      <x v="954"/>
    </i>
    <i>
      <x v="955"/>
    </i>
    <i>
      <x v="984"/>
    </i>
    <i>
      <x v="1003"/>
    </i>
    <i>
      <x v="1011"/>
    </i>
    <i>
      <x v="1090"/>
    </i>
    <i>
      <x v="1129"/>
    </i>
    <i>
      <x v="1163"/>
    </i>
    <i>
      <x v="1216"/>
    </i>
    <i>
      <x v="1230"/>
    </i>
    <i>
      <x v="1231"/>
    </i>
    <i>
      <x v="1232"/>
    </i>
    <i>
      <x v="1275"/>
    </i>
    <i>
      <x v="1283"/>
    </i>
    <i>
      <x v="1336"/>
    </i>
    <i>
      <x v="1350"/>
    </i>
    <i>
      <x v="1391"/>
    </i>
    <i>
      <x v="1412"/>
    </i>
    <i>
      <x v="1450"/>
    </i>
  </rowItems>
  <colItems count="1">
    <i/>
  </colItems>
  <pageFields count="1">
    <pageField fld="15" item="2" hier="-1"/>
  </pageFields>
  <dataFields count="1">
    <dataField name="Sum of SalePrice" fld="80" baseField="0" baseItem="17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CD1461" totalsRowShown="0">
  <autoFilter ref="A1:CD1461" xr:uid="{00000000-0009-0000-0100-000001000000}"/>
  <tableColumns count="82">
    <tableColumn id="1" xr3:uid="{00000000-0010-0000-0000-000001000000}" name="Id"/>
    <tableColumn id="2" xr3:uid="{00000000-0010-0000-0000-000002000000}" name="MSSubClass"/>
    <tableColumn id="3" xr3:uid="{00000000-0010-0000-0000-000003000000}" name="MSZoning"/>
    <tableColumn id="4" xr3:uid="{00000000-0010-0000-0000-000004000000}" name="LotFrontage"/>
    <tableColumn id="5" xr3:uid="{00000000-0010-0000-0000-000005000000}" name="LotArea"/>
    <tableColumn id="6" xr3:uid="{00000000-0010-0000-0000-000006000000}" name="Street"/>
    <tableColumn id="7" xr3:uid="{00000000-0010-0000-0000-000007000000}" name="Alley"/>
    <tableColumn id="8" xr3:uid="{00000000-0010-0000-0000-000008000000}" name="LotShape"/>
    <tableColumn id="9" xr3:uid="{00000000-0010-0000-0000-000009000000}" name="LandContour"/>
    <tableColumn id="10" xr3:uid="{00000000-0010-0000-0000-00000A000000}" name="Utilities"/>
    <tableColumn id="11" xr3:uid="{00000000-0010-0000-0000-00000B000000}" name="LotConfig"/>
    <tableColumn id="12" xr3:uid="{00000000-0010-0000-0000-00000C000000}" name="LandSlope"/>
    <tableColumn id="13" xr3:uid="{00000000-0010-0000-0000-00000D000000}" name="Neighborhood"/>
    <tableColumn id="14" xr3:uid="{00000000-0010-0000-0000-00000E000000}" name="Condition1"/>
    <tableColumn id="15" xr3:uid="{00000000-0010-0000-0000-00000F000000}" name="Condition2"/>
    <tableColumn id="16" xr3:uid="{00000000-0010-0000-0000-000010000000}" name="BldgType"/>
    <tableColumn id="17" xr3:uid="{00000000-0010-0000-0000-000011000000}" name="HouseStyle"/>
    <tableColumn id="18" xr3:uid="{00000000-0010-0000-0000-000012000000}" name="OverallQual"/>
    <tableColumn id="19" xr3:uid="{00000000-0010-0000-0000-000013000000}" name="OverallCond"/>
    <tableColumn id="20" xr3:uid="{00000000-0010-0000-0000-000014000000}" name="YearBuilt"/>
    <tableColumn id="21" xr3:uid="{00000000-0010-0000-0000-000015000000}" name="YearRemodAdd"/>
    <tableColumn id="22" xr3:uid="{00000000-0010-0000-0000-000016000000}" name="RoofStyle"/>
    <tableColumn id="23" xr3:uid="{00000000-0010-0000-0000-000017000000}" name="RoofMatl"/>
    <tableColumn id="24" xr3:uid="{00000000-0010-0000-0000-000018000000}" name="Exterior1st"/>
    <tableColumn id="25" xr3:uid="{00000000-0010-0000-0000-000019000000}" name="Exterior2nd"/>
    <tableColumn id="26" xr3:uid="{00000000-0010-0000-0000-00001A000000}" name="MasVnrType"/>
    <tableColumn id="27" xr3:uid="{00000000-0010-0000-0000-00001B000000}" name="MasVnrArea"/>
    <tableColumn id="28" xr3:uid="{00000000-0010-0000-0000-00001C000000}" name="ExterQual"/>
    <tableColumn id="29" xr3:uid="{00000000-0010-0000-0000-00001D000000}" name="ExterCond"/>
    <tableColumn id="30" xr3:uid="{00000000-0010-0000-0000-00001E000000}" name="Foundation"/>
    <tableColumn id="31" xr3:uid="{00000000-0010-0000-0000-00001F000000}" name="BsmtQual"/>
    <tableColumn id="32" xr3:uid="{00000000-0010-0000-0000-000020000000}" name="BsmtCond"/>
    <tableColumn id="33" xr3:uid="{00000000-0010-0000-0000-000021000000}" name="BsmtExposure"/>
    <tableColumn id="34" xr3:uid="{00000000-0010-0000-0000-000022000000}" name="BsmtFinType1"/>
    <tableColumn id="35" xr3:uid="{00000000-0010-0000-0000-000023000000}" name="BsmtFinSF1"/>
    <tableColumn id="36" xr3:uid="{00000000-0010-0000-0000-000024000000}" name="BsmtFinType2"/>
    <tableColumn id="37" xr3:uid="{00000000-0010-0000-0000-000025000000}" name="BsmtFinSF2"/>
    <tableColumn id="38" xr3:uid="{00000000-0010-0000-0000-000026000000}" name="BsmtUnfSF"/>
    <tableColumn id="39" xr3:uid="{00000000-0010-0000-0000-000027000000}" name="TotalBsmtSF"/>
    <tableColumn id="40" xr3:uid="{00000000-0010-0000-0000-000028000000}" name="Heating"/>
    <tableColumn id="41" xr3:uid="{00000000-0010-0000-0000-000029000000}" name="HeatingQC"/>
    <tableColumn id="42" xr3:uid="{00000000-0010-0000-0000-00002A000000}" name="CentralAir"/>
    <tableColumn id="43" xr3:uid="{00000000-0010-0000-0000-00002B000000}" name="Electrical"/>
    <tableColumn id="44" xr3:uid="{00000000-0010-0000-0000-00002C000000}" name="1stFlrSF"/>
    <tableColumn id="45" xr3:uid="{00000000-0010-0000-0000-00002D000000}" name="2ndFlrSF"/>
    <tableColumn id="46" xr3:uid="{00000000-0010-0000-0000-00002E000000}" name="LowQualFinSF"/>
    <tableColumn id="47" xr3:uid="{00000000-0010-0000-0000-00002F000000}" name="GrLivArea"/>
    <tableColumn id="48" xr3:uid="{00000000-0010-0000-0000-000030000000}" name="BsmtFullBath"/>
    <tableColumn id="49" xr3:uid="{00000000-0010-0000-0000-000031000000}" name="BsmtHalfBath"/>
    <tableColumn id="50" xr3:uid="{00000000-0010-0000-0000-000032000000}" name="FullBath"/>
    <tableColumn id="51" xr3:uid="{00000000-0010-0000-0000-000033000000}" name="HalfBath"/>
    <tableColumn id="52" xr3:uid="{00000000-0010-0000-0000-000034000000}" name="BedroomAbvGr"/>
    <tableColumn id="53" xr3:uid="{00000000-0010-0000-0000-000035000000}" name="KitchenAbvGr"/>
    <tableColumn id="54" xr3:uid="{00000000-0010-0000-0000-000036000000}" name="KitchenQual"/>
    <tableColumn id="55" xr3:uid="{00000000-0010-0000-0000-000037000000}" name="TotRmsAbvGrd"/>
    <tableColumn id="56" xr3:uid="{00000000-0010-0000-0000-000038000000}" name="Functional"/>
    <tableColumn id="57" xr3:uid="{00000000-0010-0000-0000-000039000000}" name="Fireplaces"/>
    <tableColumn id="58" xr3:uid="{00000000-0010-0000-0000-00003A000000}" name="FireplaceQu"/>
    <tableColumn id="59" xr3:uid="{00000000-0010-0000-0000-00003B000000}" name="GarageType"/>
    <tableColumn id="60" xr3:uid="{00000000-0010-0000-0000-00003C000000}" name="GarageYrBlt"/>
    <tableColumn id="61" xr3:uid="{00000000-0010-0000-0000-00003D000000}" name="GarageFinish"/>
    <tableColumn id="62" xr3:uid="{00000000-0010-0000-0000-00003E000000}" name="GarageCars"/>
    <tableColumn id="63" xr3:uid="{00000000-0010-0000-0000-00003F000000}" name="GarageArea"/>
    <tableColumn id="64" xr3:uid="{00000000-0010-0000-0000-000040000000}" name="GarageQual"/>
    <tableColumn id="65" xr3:uid="{00000000-0010-0000-0000-000041000000}" name="GarageCond"/>
    <tableColumn id="66" xr3:uid="{00000000-0010-0000-0000-000042000000}" name="PavedDrive"/>
    <tableColumn id="67" xr3:uid="{00000000-0010-0000-0000-000043000000}" name="WoodDeckSF"/>
    <tableColumn id="68" xr3:uid="{00000000-0010-0000-0000-000044000000}" name="OpenPorchSF"/>
    <tableColumn id="69" xr3:uid="{00000000-0010-0000-0000-000045000000}" name="EnclosedPorch"/>
    <tableColumn id="70" xr3:uid="{00000000-0010-0000-0000-000046000000}" name="3SsnPorch"/>
    <tableColumn id="71" xr3:uid="{00000000-0010-0000-0000-000047000000}" name="ScreenPorch"/>
    <tableColumn id="72" xr3:uid="{00000000-0010-0000-0000-000048000000}" name="PoolArea"/>
    <tableColumn id="73" xr3:uid="{00000000-0010-0000-0000-000049000000}" name="PoolQC"/>
    <tableColumn id="74" xr3:uid="{00000000-0010-0000-0000-00004A000000}" name="Fence"/>
    <tableColumn id="75" xr3:uid="{00000000-0010-0000-0000-00004B000000}" name="MiscFeature"/>
    <tableColumn id="76" xr3:uid="{00000000-0010-0000-0000-00004C000000}" name="MiscVal"/>
    <tableColumn id="77" xr3:uid="{00000000-0010-0000-0000-00004D000000}" name="MoSold"/>
    <tableColumn id="78" xr3:uid="{00000000-0010-0000-0000-00004E000000}" name="YrSold"/>
    <tableColumn id="79" xr3:uid="{00000000-0010-0000-0000-00004F000000}" name="SaleType"/>
    <tableColumn id="80" xr3:uid="{00000000-0010-0000-0000-000050000000}" name="SaleCondition"/>
    <tableColumn id="81" xr3:uid="{00000000-0010-0000-0000-000051000000}" name="SalePrice"/>
    <tableColumn id="82" xr3:uid="{F5C30532-4CCE-46BA-A528-DD292CE7110C}" name="Month/Year" dataDxfId="2">
      <calculatedColumnFormula>DATE(Data[[#This Row],[YrSold]], Data[[#This Row],[MoSold]],1)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drawing" Target="../drawings/drawing3.xml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461"/>
  <sheetViews>
    <sheetView topLeftCell="BW1" workbookViewId="0">
      <selection activeCell="CG9" sqref="CG9"/>
    </sheetView>
  </sheetViews>
  <sheetFormatPr defaultRowHeight="15" x14ac:dyDescent="0.25"/>
  <cols>
    <col min="2" max="2" width="13.5703125" customWidth="1"/>
    <col min="3" max="3" width="11.85546875" customWidth="1"/>
    <col min="4" max="4" width="13.7109375" customWidth="1"/>
    <col min="5" max="5" width="10" customWidth="1"/>
    <col min="8" max="8" width="11.28515625" customWidth="1"/>
    <col min="9" max="9" width="14.42578125" customWidth="1"/>
    <col min="10" max="10" width="10.140625" customWidth="1"/>
    <col min="11" max="11" width="11.5703125" customWidth="1"/>
    <col min="12" max="12" width="12.28515625" customWidth="1"/>
    <col min="13" max="13" width="16" customWidth="1"/>
    <col min="14" max="15" width="12.85546875" customWidth="1"/>
    <col min="16" max="16" width="11.28515625" customWidth="1"/>
    <col min="17" max="17" width="13.140625" customWidth="1"/>
    <col min="18" max="18" width="13.7109375" customWidth="1"/>
    <col min="19" max="19" width="14.140625" customWidth="1"/>
    <col min="20" max="20" width="11.140625" customWidth="1"/>
    <col min="21" max="21" width="16.85546875" customWidth="1"/>
    <col min="22" max="22" width="11.7109375" customWidth="1"/>
    <col min="23" max="23" width="11.28515625" customWidth="1"/>
    <col min="24" max="24" width="12.7109375" customWidth="1"/>
    <col min="25" max="25" width="13.42578125" customWidth="1"/>
    <col min="26" max="26" width="14.140625" customWidth="1"/>
    <col min="27" max="27" width="14" customWidth="1"/>
    <col min="28" max="28" width="11.85546875" customWidth="1"/>
    <col min="29" max="29" width="12.28515625" customWidth="1"/>
    <col min="30" max="30" width="13.28515625" customWidth="1"/>
    <col min="31" max="31" width="11.7109375" customWidth="1"/>
    <col min="32" max="32" width="12.140625" customWidth="1"/>
    <col min="33" max="33" width="15.7109375" customWidth="1"/>
    <col min="34" max="34" width="15.5703125" customWidth="1"/>
    <col min="35" max="35" width="13.28515625" customWidth="1"/>
    <col min="36" max="36" width="15.5703125" customWidth="1"/>
    <col min="37" max="37" width="13.28515625" customWidth="1"/>
    <col min="38" max="38" width="12.7109375" customWidth="1"/>
    <col min="39" max="39" width="14" customWidth="1"/>
    <col min="40" max="40" width="10" customWidth="1"/>
    <col min="41" max="41" width="12.5703125" customWidth="1"/>
    <col min="42" max="42" width="12.140625" customWidth="1"/>
    <col min="43" max="43" width="11.140625" customWidth="1"/>
    <col min="44" max="44" width="10" customWidth="1"/>
    <col min="45" max="45" width="10.7109375" customWidth="1"/>
    <col min="46" max="46" width="15.5703125" customWidth="1"/>
    <col min="47" max="47" width="11.7109375" customWidth="1"/>
    <col min="48" max="48" width="14.85546875" customWidth="1"/>
    <col min="49" max="49" width="15.140625" customWidth="1"/>
    <col min="50" max="50" width="10.42578125" customWidth="1"/>
    <col min="51" max="51" width="10.7109375" customWidth="1"/>
    <col min="52" max="52" width="16.7109375" customWidth="1"/>
    <col min="53" max="53" width="15.28515625" customWidth="1"/>
    <col min="54" max="54" width="14" customWidth="1"/>
    <col min="55" max="55" width="16.28515625" customWidth="1"/>
    <col min="56" max="56" width="12.42578125" customWidth="1"/>
    <col min="57" max="57" width="12.140625" customWidth="1"/>
    <col min="58" max="58" width="13.85546875" customWidth="1"/>
    <col min="59" max="59" width="13.5703125" customWidth="1"/>
    <col min="60" max="60" width="13.42578125" customWidth="1"/>
    <col min="61" max="61" width="14.5703125" customWidth="1"/>
    <col min="62" max="62" width="13" customWidth="1"/>
    <col min="63" max="64" width="13.42578125" customWidth="1"/>
    <col min="65" max="65" width="13.85546875" customWidth="1"/>
    <col min="66" max="66" width="13.28515625" customWidth="1"/>
    <col min="67" max="67" width="14.7109375" customWidth="1"/>
    <col min="68" max="68" width="15" customWidth="1"/>
    <col min="69" max="69" width="16" customWidth="1"/>
    <col min="70" max="70" width="12.140625" customWidth="1"/>
    <col min="71" max="71" width="14.140625" customWidth="1"/>
    <col min="72" max="72" width="11.28515625" customWidth="1"/>
    <col min="73" max="73" width="9.7109375" customWidth="1"/>
    <col min="75" max="75" width="14" customWidth="1"/>
    <col min="76" max="76" width="10" customWidth="1"/>
    <col min="77" max="77" width="9.85546875" customWidth="1"/>
    <col min="79" max="79" width="11.140625" customWidth="1"/>
    <col min="80" max="80" width="15.5703125" customWidth="1"/>
    <col min="81" max="81" width="11.28515625" customWidth="1"/>
    <col min="82" max="82" width="14.140625" bestFit="1" customWidth="1"/>
    <col min="85" max="85" width="10.42578125" bestFit="1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328</v>
      </c>
    </row>
    <row r="2" spans="1:85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  <c r="CD2" s="11">
        <f>DATE(Data[[#This Row],[YrSold]], Data[[#This Row],[MoSold]],1)</f>
        <v>39479</v>
      </c>
      <c r="CF2" t="s">
        <v>327</v>
      </c>
      <c r="CG2" s="11">
        <f>MAX(Data[Month/Year])</f>
        <v>40360</v>
      </c>
    </row>
    <row r="3" spans="1:85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  <c r="CD3" s="11">
        <f>DATE(Data[[#This Row],[YrSold]], Data[[#This Row],[MoSold]],1)</f>
        <v>39203</v>
      </c>
      <c r="CF3" t="s">
        <v>326</v>
      </c>
      <c r="CG3" s="11">
        <f>MIN(Data[Month/Year])</f>
        <v>38718</v>
      </c>
    </row>
    <row r="4" spans="1:85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  <c r="CD4" s="11">
        <f>DATE(Data[[#This Row],[YrSold]], Data[[#This Row],[MoSold]],1)</f>
        <v>39692</v>
      </c>
    </row>
    <row r="5" spans="1:85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  <c r="CD5" s="11">
        <f>DATE(Data[[#This Row],[YrSold]], Data[[#This Row],[MoSold]],1)</f>
        <v>38749</v>
      </c>
    </row>
    <row r="6" spans="1:85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  <c r="CD6" s="11">
        <f>DATE(Data[[#This Row],[YrSold]], Data[[#This Row],[MoSold]],1)</f>
        <v>39783</v>
      </c>
    </row>
    <row r="7" spans="1:85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  <c r="CD7" s="11">
        <f>DATE(Data[[#This Row],[YrSold]], Data[[#This Row],[MoSold]],1)</f>
        <v>40087</v>
      </c>
    </row>
    <row r="8" spans="1:85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  <c r="CD8" s="11">
        <f>DATE(Data[[#This Row],[YrSold]], Data[[#This Row],[MoSold]],1)</f>
        <v>39295</v>
      </c>
    </row>
    <row r="9" spans="1:85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  <c r="CD9" s="11">
        <f>DATE(Data[[#This Row],[YrSold]], Data[[#This Row],[MoSold]],1)</f>
        <v>40118</v>
      </c>
    </row>
    <row r="10" spans="1:85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  <c r="CD10" s="11">
        <f>DATE(Data[[#This Row],[YrSold]], Data[[#This Row],[MoSold]],1)</f>
        <v>39539</v>
      </c>
    </row>
    <row r="11" spans="1:85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  <c r="CD11" s="11">
        <f>DATE(Data[[#This Row],[YrSold]], Data[[#This Row],[MoSold]],1)</f>
        <v>39448</v>
      </c>
    </row>
    <row r="12" spans="1:85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  <c r="CD12" s="11">
        <f>DATE(Data[[#This Row],[YrSold]], Data[[#This Row],[MoSold]],1)</f>
        <v>39479</v>
      </c>
    </row>
    <row r="13" spans="1:85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  <c r="CD13" s="11">
        <f>DATE(Data[[#This Row],[YrSold]], Data[[#This Row],[MoSold]],1)</f>
        <v>38899</v>
      </c>
    </row>
    <row r="14" spans="1:85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  <c r="CD14" s="11">
        <f>DATE(Data[[#This Row],[YrSold]], Data[[#This Row],[MoSold]],1)</f>
        <v>39692</v>
      </c>
    </row>
    <row r="15" spans="1:85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  <c r="CD15" s="11">
        <f>DATE(Data[[#This Row],[YrSold]], Data[[#This Row],[MoSold]],1)</f>
        <v>39295</v>
      </c>
    </row>
    <row r="16" spans="1:85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  <c r="CD16" s="11">
        <f>DATE(Data[[#This Row],[YrSold]], Data[[#This Row],[MoSold]],1)</f>
        <v>39569</v>
      </c>
    </row>
    <row r="17" spans="1:82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  <c r="CD17" s="11">
        <f>DATE(Data[[#This Row],[YrSold]], Data[[#This Row],[MoSold]],1)</f>
        <v>39264</v>
      </c>
    </row>
    <row r="18" spans="1:82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  <c r="CD18" s="11">
        <f>DATE(Data[[#This Row],[YrSold]], Data[[#This Row],[MoSold]],1)</f>
        <v>40238</v>
      </c>
    </row>
    <row r="19" spans="1:82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  <c r="CD19" s="11">
        <f>DATE(Data[[#This Row],[YrSold]], Data[[#This Row],[MoSold]],1)</f>
        <v>38991</v>
      </c>
    </row>
    <row r="20" spans="1:82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  <c r="CD20" s="11">
        <f>DATE(Data[[#This Row],[YrSold]], Data[[#This Row],[MoSold]],1)</f>
        <v>39600</v>
      </c>
    </row>
    <row r="21" spans="1:82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  <c r="CD21" s="11">
        <f>DATE(Data[[#This Row],[YrSold]], Data[[#This Row],[MoSold]],1)</f>
        <v>39934</v>
      </c>
    </row>
    <row r="22" spans="1:82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  <c r="CD22" s="11">
        <f>DATE(Data[[#This Row],[YrSold]], Data[[#This Row],[MoSold]],1)</f>
        <v>39022</v>
      </c>
    </row>
    <row r="23" spans="1:82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  <c r="CD23" s="11">
        <f>DATE(Data[[#This Row],[YrSold]], Data[[#This Row],[MoSold]],1)</f>
        <v>39234</v>
      </c>
    </row>
    <row r="24" spans="1:82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  <c r="CD24" s="11">
        <f>DATE(Data[[#This Row],[YrSold]], Data[[#This Row],[MoSold]],1)</f>
        <v>39692</v>
      </c>
    </row>
    <row r="25" spans="1:82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  <c r="CD25" s="11">
        <f>DATE(Data[[#This Row],[YrSold]], Data[[#This Row],[MoSold]],1)</f>
        <v>39234</v>
      </c>
    </row>
    <row r="26" spans="1:82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  <c r="CD26" s="11">
        <f>DATE(Data[[#This Row],[YrSold]], Data[[#This Row],[MoSold]],1)</f>
        <v>40299</v>
      </c>
    </row>
    <row r="27" spans="1:82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  <c r="CD27" s="11">
        <f>DATE(Data[[#This Row],[YrSold]], Data[[#This Row],[MoSold]],1)</f>
        <v>39995</v>
      </c>
    </row>
    <row r="28" spans="1:82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  <c r="CD28" s="11">
        <f>DATE(Data[[#This Row],[YrSold]], Data[[#This Row],[MoSold]],1)</f>
        <v>40299</v>
      </c>
    </row>
    <row r="29" spans="1:82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  <c r="CD29" s="11">
        <f>DATE(Data[[#This Row],[YrSold]], Data[[#This Row],[MoSold]],1)</f>
        <v>40299</v>
      </c>
    </row>
    <row r="30" spans="1:82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  <c r="CD30" s="11">
        <f>DATE(Data[[#This Row],[YrSold]], Data[[#This Row],[MoSold]],1)</f>
        <v>39052</v>
      </c>
    </row>
    <row r="31" spans="1:82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  <c r="CD31" s="11">
        <f>DATE(Data[[#This Row],[YrSold]], Data[[#This Row],[MoSold]],1)</f>
        <v>39569</v>
      </c>
    </row>
    <row r="32" spans="1:82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  <c r="CD32" s="11">
        <f>DATE(Data[[#This Row],[YrSold]], Data[[#This Row],[MoSold]],1)</f>
        <v>39630</v>
      </c>
    </row>
    <row r="33" spans="1:82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  <c r="CD33" s="11">
        <f>DATE(Data[[#This Row],[YrSold]], Data[[#This Row],[MoSold]],1)</f>
        <v>39600</v>
      </c>
    </row>
    <row r="34" spans="1:82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  <c r="CD34" s="11">
        <f>DATE(Data[[#This Row],[YrSold]], Data[[#This Row],[MoSold]],1)</f>
        <v>39448</v>
      </c>
    </row>
    <row r="35" spans="1:82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  <c r="CD35" s="11">
        <f>DATE(Data[[#This Row],[YrSold]], Data[[#This Row],[MoSold]],1)</f>
        <v>40269</v>
      </c>
    </row>
    <row r="36" spans="1:82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  <c r="CD36" s="11">
        <f>DATE(Data[[#This Row],[YrSold]], Data[[#This Row],[MoSold]],1)</f>
        <v>39295</v>
      </c>
    </row>
    <row r="37" spans="1:82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  <c r="CD37" s="11">
        <f>DATE(Data[[#This Row],[YrSold]], Data[[#This Row],[MoSold]],1)</f>
        <v>38961</v>
      </c>
    </row>
    <row r="38" spans="1:82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  <c r="CD38" s="11">
        <f>DATE(Data[[#This Row],[YrSold]], Data[[#This Row],[MoSold]],1)</f>
        <v>39965</v>
      </c>
    </row>
    <row r="39" spans="1:82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  <c r="CD39" s="11">
        <f>DATE(Data[[#This Row],[YrSold]], Data[[#This Row],[MoSold]],1)</f>
        <v>40087</v>
      </c>
    </row>
    <row r="40" spans="1:82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  <c r="CD40" s="11">
        <f>DATE(Data[[#This Row],[YrSold]], Data[[#This Row],[MoSold]],1)</f>
        <v>40179</v>
      </c>
    </row>
    <row r="41" spans="1:82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  <c r="CD41" s="11">
        <f>DATE(Data[[#This Row],[YrSold]], Data[[#This Row],[MoSold]],1)</f>
        <v>39600</v>
      </c>
    </row>
    <row r="42" spans="1:82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  <c r="CD42" s="11">
        <f>DATE(Data[[#This Row],[YrSold]], Data[[#This Row],[MoSold]],1)</f>
        <v>39052</v>
      </c>
    </row>
    <row r="43" spans="1:82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  <c r="CD43" s="11">
        <f>DATE(Data[[#This Row],[YrSold]], Data[[#This Row],[MoSold]],1)</f>
        <v>39264</v>
      </c>
    </row>
    <row r="44" spans="1:82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  <c r="CD44" s="11">
        <f>DATE(Data[[#This Row],[YrSold]], Data[[#This Row],[MoSold]],1)</f>
        <v>39417</v>
      </c>
    </row>
    <row r="45" spans="1:82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  <c r="CD45" s="11">
        <f>DATE(Data[[#This Row],[YrSold]], Data[[#This Row],[MoSold]],1)</f>
        <v>39630</v>
      </c>
    </row>
    <row r="46" spans="1:82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  <c r="CD46" s="11">
        <f>DATE(Data[[#This Row],[YrSold]], Data[[#This Row],[MoSold]],1)</f>
        <v>38838</v>
      </c>
    </row>
    <row r="47" spans="1:82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  <c r="CD47" s="11">
        <f>DATE(Data[[#This Row],[YrSold]], Data[[#This Row],[MoSold]],1)</f>
        <v>40210</v>
      </c>
    </row>
    <row r="48" spans="1:82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  <c r="CD48" s="11">
        <f>DATE(Data[[#This Row],[YrSold]], Data[[#This Row],[MoSold]],1)</f>
        <v>40026</v>
      </c>
    </row>
    <row r="49" spans="1:82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  <c r="CD49" s="11">
        <f>DATE(Data[[#This Row],[YrSold]], Data[[#This Row],[MoSold]],1)</f>
        <v>39264</v>
      </c>
    </row>
    <row r="50" spans="1:82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  <c r="CD50" s="11">
        <f>DATE(Data[[#This Row],[YrSold]], Data[[#This Row],[MoSold]],1)</f>
        <v>39965</v>
      </c>
    </row>
    <row r="51" spans="1:82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  <c r="CD51" s="11">
        <f>DATE(Data[[#This Row],[YrSold]], Data[[#This Row],[MoSold]],1)</f>
        <v>39083</v>
      </c>
    </row>
    <row r="52" spans="1:82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  <c r="CD52" s="11">
        <f>DATE(Data[[#This Row],[YrSold]], Data[[#This Row],[MoSold]],1)</f>
        <v>39264</v>
      </c>
    </row>
    <row r="53" spans="1:82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  <c r="CD53" s="11">
        <f>DATE(Data[[#This Row],[YrSold]], Data[[#This Row],[MoSold]],1)</f>
        <v>38961</v>
      </c>
    </row>
    <row r="54" spans="1:82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  <c r="CD54" s="11">
        <f>DATE(Data[[#This Row],[YrSold]], Data[[#This Row],[MoSold]],1)</f>
        <v>40299</v>
      </c>
    </row>
    <row r="55" spans="1:82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  <c r="CD55" s="11">
        <f>DATE(Data[[#This Row],[YrSold]], Data[[#This Row],[MoSold]],1)</f>
        <v>39022</v>
      </c>
    </row>
    <row r="56" spans="1:82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  <c r="CD56" s="11">
        <f>DATE(Data[[#This Row],[YrSold]], Data[[#This Row],[MoSold]],1)</f>
        <v>39114</v>
      </c>
    </row>
    <row r="57" spans="1:82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  <c r="CD57" s="11">
        <f>DATE(Data[[#This Row],[YrSold]], Data[[#This Row],[MoSold]],1)</f>
        <v>39630</v>
      </c>
    </row>
    <row r="58" spans="1:82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  <c r="CD58" s="11">
        <f>DATE(Data[[#This Row],[YrSold]], Data[[#This Row],[MoSold]],1)</f>
        <v>40026</v>
      </c>
    </row>
    <row r="59" spans="1:82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  <c r="CD59" s="11">
        <f>DATE(Data[[#This Row],[YrSold]], Data[[#This Row],[MoSold]],1)</f>
        <v>38930</v>
      </c>
    </row>
    <row r="60" spans="1:82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  <c r="CD60" s="11">
        <f>DATE(Data[[#This Row],[YrSold]], Data[[#This Row],[MoSold]],1)</f>
        <v>38991</v>
      </c>
    </row>
    <row r="61" spans="1:82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  <c r="CD61" s="11">
        <f>DATE(Data[[#This Row],[YrSold]], Data[[#This Row],[MoSold]],1)</f>
        <v>39448</v>
      </c>
    </row>
    <row r="62" spans="1:82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  <c r="CD62" s="11">
        <f>DATE(Data[[#This Row],[YrSold]], Data[[#This Row],[MoSold]],1)</f>
        <v>38838</v>
      </c>
    </row>
    <row r="63" spans="1:82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  <c r="CD63" s="11">
        <f>DATE(Data[[#This Row],[YrSold]], Data[[#This Row],[MoSold]],1)</f>
        <v>39142</v>
      </c>
    </row>
    <row r="64" spans="1:82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  <c r="CD64" s="11">
        <f>DATE(Data[[#This Row],[YrSold]], Data[[#This Row],[MoSold]],1)</f>
        <v>39356</v>
      </c>
    </row>
    <row r="65" spans="1:82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  <c r="CD65" s="11">
        <f>DATE(Data[[#This Row],[YrSold]], Data[[#This Row],[MoSold]],1)</f>
        <v>40269</v>
      </c>
    </row>
    <row r="66" spans="1:82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  <c r="CD66" s="11">
        <f>DATE(Data[[#This Row],[YrSold]], Data[[#This Row],[MoSold]],1)</f>
        <v>39845</v>
      </c>
    </row>
    <row r="67" spans="1:82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  <c r="CD67" s="11">
        <f>DATE(Data[[#This Row],[YrSold]], Data[[#This Row],[MoSold]],1)</f>
        <v>39356</v>
      </c>
    </row>
    <row r="68" spans="1:82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  <c r="CD68" s="11">
        <f>DATE(Data[[#This Row],[YrSold]], Data[[#This Row],[MoSold]],1)</f>
        <v>40360</v>
      </c>
    </row>
    <row r="69" spans="1:82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  <c r="CD69" s="11">
        <f>DATE(Data[[#This Row],[YrSold]], Data[[#This Row],[MoSold]],1)</f>
        <v>39234</v>
      </c>
    </row>
    <row r="70" spans="1:82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  <c r="CD70" s="11">
        <f>DATE(Data[[#This Row],[YrSold]], Data[[#This Row],[MoSold]],1)</f>
        <v>40330</v>
      </c>
    </row>
    <row r="71" spans="1:82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  <c r="CD71" s="11">
        <f>DATE(Data[[#This Row],[YrSold]], Data[[#This Row],[MoSold]],1)</f>
        <v>38899</v>
      </c>
    </row>
    <row r="72" spans="1:82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  <c r="CD72" s="11">
        <f>DATE(Data[[#This Row],[YrSold]], Data[[#This Row],[MoSold]],1)</f>
        <v>39114</v>
      </c>
    </row>
    <row r="73" spans="1:82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  <c r="CD73" s="11">
        <f>DATE(Data[[#This Row],[YrSold]], Data[[#This Row],[MoSold]],1)</f>
        <v>39234</v>
      </c>
    </row>
    <row r="74" spans="1:82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  <c r="CD74" s="11">
        <f>DATE(Data[[#This Row],[YrSold]], Data[[#This Row],[MoSold]],1)</f>
        <v>40148</v>
      </c>
    </row>
    <row r="75" spans="1:82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  <c r="CD75" s="11">
        <f>DATE(Data[[#This Row],[YrSold]], Data[[#This Row],[MoSold]],1)</f>
        <v>40299</v>
      </c>
    </row>
    <row r="76" spans="1:82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  <c r="CD76" s="11">
        <f>DATE(Data[[#This Row],[YrSold]], Data[[#This Row],[MoSold]],1)</f>
        <v>40299</v>
      </c>
    </row>
    <row r="77" spans="1:82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  <c r="CD77" s="11">
        <f>DATE(Data[[#This Row],[YrSold]], Data[[#This Row],[MoSold]],1)</f>
        <v>40118</v>
      </c>
    </row>
    <row r="78" spans="1:82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  <c r="CD78" s="11">
        <f>DATE(Data[[#This Row],[YrSold]], Data[[#This Row],[MoSold]],1)</f>
        <v>39539</v>
      </c>
    </row>
    <row r="79" spans="1:82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  <c r="CD79" s="11">
        <f>DATE(Data[[#This Row],[YrSold]], Data[[#This Row],[MoSold]],1)</f>
        <v>39448</v>
      </c>
    </row>
    <row r="80" spans="1:82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  <c r="CD80" s="11">
        <f>DATE(Data[[#This Row],[YrSold]], Data[[#This Row],[MoSold]],1)</f>
        <v>40269</v>
      </c>
    </row>
    <row r="81" spans="1:82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  <c r="CD81" s="11">
        <f>DATE(Data[[#This Row],[YrSold]], Data[[#This Row],[MoSold]],1)</f>
        <v>39934</v>
      </c>
    </row>
    <row r="82" spans="1:82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  <c r="CD82" s="11">
        <f>DATE(Data[[#This Row],[YrSold]], Data[[#This Row],[MoSold]],1)</f>
        <v>39965</v>
      </c>
    </row>
    <row r="83" spans="1:82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  <c r="CD83" s="11">
        <f>DATE(Data[[#This Row],[YrSold]], Data[[#This Row],[MoSold]],1)</f>
        <v>38777</v>
      </c>
    </row>
    <row r="84" spans="1:82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  <c r="CD84" s="11">
        <f>DATE(Data[[#This Row],[YrSold]], Data[[#This Row],[MoSold]],1)</f>
        <v>39722</v>
      </c>
    </row>
    <row r="85" spans="1:82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  <c r="CD85" s="11">
        <f>DATE(Data[[#This Row],[YrSold]], Data[[#This Row],[MoSold]],1)</f>
        <v>39264</v>
      </c>
    </row>
    <row r="86" spans="1:82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  <c r="CD86" s="11">
        <f>DATE(Data[[#This Row],[YrSold]], Data[[#This Row],[MoSold]],1)</f>
        <v>39934</v>
      </c>
    </row>
    <row r="87" spans="1:82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  <c r="CD87" s="11">
        <f>DATE(Data[[#This Row],[YrSold]], Data[[#This Row],[MoSold]],1)</f>
        <v>38808</v>
      </c>
    </row>
    <row r="88" spans="1:82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  <c r="CD88" s="11">
        <f>DATE(Data[[#This Row],[YrSold]], Data[[#This Row],[MoSold]],1)</f>
        <v>39873</v>
      </c>
    </row>
    <row r="89" spans="1:82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  <c r="CD89" s="11">
        <f>DATE(Data[[#This Row],[YrSold]], Data[[#This Row],[MoSold]],1)</f>
        <v>39965</v>
      </c>
    </row>
    <row r="90" spans="1:82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  <c r="CD90" s="11">
        <f>DATE(Data[[#This Row],[YrSold]], Data[[#This Row],[MoSold]],1)</f>
        <v>40087</v>
      </c>
    </row>
    <row r="91" spans="1:82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  <c r="CD91" s="11">
        <f>DATE(Data[[#This Row],[YrSold]], Data[[#This Row],[MoSold]],1)</f>
        <v>39295</v>
      </c>
    </row>
    <row r="92" spans="1:82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  <c r="CD92" s="11">
        <f>DATE(Data[[#This Row],[YrSold]], Data[[#This Row],[MoSold]],1)</f>
        <v>38899</v>
      </c>
    </row>
    <row r="93" spans="1:82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  <c r="CD93" s="11">
        <f>DATE(Data[[#This Row],[YrSold]], Data[[#This Row],[MoSold]],1)</f>
        <v>39052</v>
      </c>
    </row>
    <row r="94" spans="1:82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  <c r="CD94" s="11">
        <f>DATE(Data[[#This Row],[YrSold]], Data[[#This Row],[MoSold]],1)</f>
        <v>40026</v>
      </c>
    </row>
    <row r="95" spans="1:82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  <c r="CD95" s="11">
        <f>DATE(Data[[#This Row],[YrSold]], Data[[#This Row],[MoSold]],1)</f>
        <v>39387</v>
      </c>
    </row>
    <row r="96" spans="1:82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  <c r="CD96" s="11">
        <f>DATE(Data[[#This Row],[YrSold]], Data[[#This Row],[MoSold]],1)</f>
        <v>39203</v>
      </c>
    </row>
    <row r="97" spans="1:82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  <c r="CD97" s="11">
        <f>DATE(Data[[#This Row],[YrSold]], Data[[#This Row],[MoSold]],1)</f>
        <v>39904</v>
      </c>
    </row>
    <row r="98" spans="1:82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  <c r="CD98" s="11">
        <f>DATE(Data[[#This Row],[YrSold]], Data[[#This Row],[MoSold]],1)</f>
        <v>38930</v>
      </c>
    </row>
    <row r="99" spans="1:82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  <c r="CD99" s="11">
        <f>DATE(Data[[#This Row],[YrSold]], Data[[#This Row],[MoSold]],1)</f>
        <v>39203</v>
      </c>
    </row>
    <row r="100" spans="1:82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  <c r="CD100" s="11">
        <f>DATE(Data[[#This Row],[YrSold]], Data[[#This Row],[MoSold]],1)</f>
        <v>40299</v>
      </c>
    </row>
    <row r="101" spans="1:82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  <c r="CD101" s="11">
        <f>DATE(Data[[#This Row],[YrSold]], Data[[#This Row],[MoSold]],1)</f>
        <v>40179</v>
      </c>
    </row>
    <row r="102" spans="1:82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  <c r="CD102" s="11">
        <f>DATE(Data[[#This Row],[YrSold]], Data[[#This Row],[MoSold]],1)</f>
        <v>40210</v>
      </c>
    </row>
    <row r="103" spans="1:82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  <c r="CD103" s="11">
        <f>DATE(Data[[#This Row],[YrSold]], Data[[#This Row],[MoSold]],1)</f>
        <v>40330</v>
      </c>
    </row>
    <row r="104" spans="1:82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  <c r="CD104" s="11">
        <f>DATE(Data[[#This Row],[YrSold]], Data[[#This Row],[MoSold]],1)</f>
        <v>39965</v>
      </c>
    </row>
    <row r="105" spans="1:82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  <c r="CD105" s="11">
        <f>DATE(Data[[#This Row],[YrSold]], Data[[#This Row],[MoSold]],1)</f>
        <v>40299</v>
      </c>
    </row>
    <row r="106" spans="1:82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  <c r="CD106" s="11">
        <f>DATE(Data[[#This Row],[YrSold]], Data[[#This Row],[MoSold]],1)</f>
        <v>39234</v>
      </c>
    </row>
    <row r="107" spans="1:82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  <c r="CD107" s="11">
        <f>DATE(Data[[#This Row],[YrSold]], Data[[#This Row],[MoSold]],1)</f>
        <v>39661</v>
      </c>
    </row>
    <row r="108" spans="1:82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  <c r="CD108" s="11">
        <f>DATE(Data[[#This Row],[YrSold]], Data[[#This Row],[MoSold]],1)</f>
        <v>39295</v>
      </c>
    </row>
    <row r="109" spans="1:82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  <c r="CD109" s="11">
        <f>DATE(Data[[#This Row],[YrSold]], Data[[#This Row],[MoSold]],1)</f>
        <v>39539</v>
      </c>
    </row>
    <row r="110" spans="1:82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  <c r="CD110" s="11">
        <f>DATE(Data[[#This Row],[YrSold]], Data[[#This Row],[MoSold]],1)</f>
        <v>39295</v>
      </c>
    </row>
    <row r="111" spans="1:82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  <c r="CD111" s="11">
        <f>DATE(Data[[#This Row],[YrSold]], Data[[#This Row],[MoSold]],1)</f>
        <v>40179</v>
      </c>
    </row>
    <row r="112" spans="1:82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  <c r="CD112" s="11">
        <f>DATE(Data[[#This Row],[YrSold]], Data[[#This Row],[MoSold]],1)</f>
        <v>38991</v>
      </c>
    </row>
    <row r="113" spans="1:82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  <c r="CD113" s="11">
        <f>DATE(Data[[#This Row],[YrSold]], Data[[#This Row],[MoSold]],1)</f>
        <v>40269</v>
      </c>
    </row>
    <row r="114" spans="1:82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  <c r="CD114" s="11">
        <f>DATE(Data[[#This Row],[YrSold]], Data[[#This Row],[MoSold]],1)</f>
        <v>39356</v>
      </c>
    </row>
    <row r="115" spans="1:82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  <c r="CD115" s="11">
        <f>DATE(Data[[#This Row],[YrSold]], Data[[#This Row],[MoSold]],1)</f>
        <v>39356</v>
      </c>
    </row>
    <row r="116" spans="1:82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  <c r="CD116" s="11">
        <f>DATE(Data[[#This Row],[YrSold]], Data[[#This Row],[MoSold]],1)</f>
        <v>39264</v>
      </c>
    </row>
    <row r="117" spans="1:82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  <c r="CD117" s="11">
        <f>DATE(Data[[#This Row],[YrSold]], Data[[#This Row],[MoSold]],1)</f>
        <v>39234</v>
      </c>
    </row>
    <row r="118" spans="1:82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  <c r="CD118" s="11">
        <f>DATE(Data[[#This Row],[YrSold]], Data[[#This Row],[MoSold]],1)</f>
        <v>40057</v>
      </c>
    </row>
    <row r="119" spans="1:82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  <c r="CD119" s="11">
        <f>DATE(Data[[#This Row],[YrSold]], Data[[#This Row],[MoSold]],1)</f>
        <v>39173</v>
      </c>
    </row>
    <row r="120" spans="1:82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  <c r="CD120" s="11">
        <f>DATE(Data[[#This Row],[YrSold]], Data[[#This Row],[MoSold]],1)</f>
        <v>40299</v>
      </c>
    </row>
    <row r="121" spans="1:82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  <c r="CD121" s="11">
        <f>DATE(Data[[#This Row],[YrSold]], Data[[#This Row],[MoSold]],1)</f>
        <v>38899</v>
      </c>
    </row>
    <row r="122" spans="1:82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  <c r="CD122" s="11">
        <f>DATE(Data[[#This Row],[YrSold]], Data[[#This Row],[MoSold]],1)</f>
        <v>38991</v>
      </c>
    </row>
    <row r="123" spans="1:82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  <c r="CD123" s="11">
        <f>DATE(Data[[#This Row],[YrSold]], Data[[#This Row],[MoSold]],1)</f>
        <v>39234</v>
      </c>
    </row>
    <row r="124" spans="1:82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  <c r="CD124" s="11">
        <f>DATE(Data[[#This Row],[YrSold]], Data[[#This Row],[MoSold]],1)</f>
        <v>39600</v>
      </c>
    </row>
    <row r="125" spans="1:82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  <c r="CD125" s="11">
        <f>DATE(Data[[#This Row],[YrSold]], Data[[#This Row],[MoSold]],1)</f>
        <v>39508</v>
      </c>
    </row>
    <row r="126" spans="1:82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  <c r="CD126" s="11">
        <f>DATE(Data[[#This Row],[YrSold]], Data[[#This Row],[MoSold]],1)</f>
        <v>39814</v>
      </c>
    </row>
    <row r="127" spans="1:82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  <c r="CD127" s="11">
        <f>DATE(Data[[#This Row],[YrSold]], Data[[#This Row],[MoSold]],1)</f>
        <v>38869</v>
      </c>
    </row>
    <row r="128" spans="1:82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  <c r="CD128" s="11">
        <f>DATE(Data[[#This Row],[YrSold]], Data[[#This Row],[MoSold]],1)</f>
        <v>39114</v>
      </c>
    </row>
    <row r="129" spans="1:82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  <c r="CD129" s="11">
        <f>DATE(Data[[#This Row],[YrSold]], Data[[#This Row],[MoSold]],1)</f>
        <v>39234</v>
      </c>
    </row>
    <row r="130" spans="1:82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  <c r="CD130" s="11">
        <f>DATE(Data[[#This Row],[YrSold]], Data[[#This Row],[MoSold]],1)</f>
        <v>38899</v>
      </c>
    </row>
    <row r="131" spans="1:82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  <c r="CD131" s="11">
        <f>DATE(Data[[#This Row],[YrSold]], Data[[#This Row],[MoSold]],1)</f>
        <v>38899</v>
      </c>
    </row>
    <row r="132" spans="1:82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  <c r="CD132" s="11">
        <f>DATE(Data[[#This Row],[YrSold]], Data[[#This Row],[MoSold]],1)</f>
        <v>38838</v>
      </c>
    </row>
    <row r="133" spans="1:82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  <c r="CD133" s="11">
        <f>DATE(Data[[#This Row],[YrSold]], Data[[#This Row],[MoSold]],1)</f>
        <v>39995</v>
      </c>
    </row>
    <row r="134" spans="1:82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  <c r="CD134" s="11">
        <f>DATE(Data[[#This Row],[YrSold]], Data[[#This Row],[MoSold]],1)</f>
        <v>39264</v>
      </c>
    </row>
    <row r="135" spans="1:82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  <c r="CD135" s="11">
        <f>DATE(Data[[#This Row],[YrSold]], Data[[#This Row],[MoSold]],1)</f>
        <v>39965</v>
      </c>
    </row>
    <row r="136" spans="1:82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  <c r="CD136" s="11">
        <f>DATE(Data[[#This Row],[YrSold]], Data[[#This Row],[MoSold]],1)</f>
        <v>38899</v>
      </c>
    </row>
    <row r="137" spans="1:82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  <c r="CD137" s="11">
        <f>DATE(Data[[#This Row],[YrSold]], Data[[#This Row],[MoSold]],1)</f>
        <v>39569</v>
      </c>
    </row>
    <row r="138" spans="1:82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  <c r="CD138" s="11">
        <f>DATE(Data[[#This Row],[YrSold]], Data[[#This Row],[MoSold]],1)</f>
        <v>39264</v>
      </c>
    </row>
    <row r="139" spans="1:82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  <c r="CD139" s="11">
        <f>DATE(Data[[#This Row],[YrSold]], Data[[#This Row],[MoSold]],1)</f>
        <v>38899</v>
      </c>
    </row>
    <row r="140" spans="1:82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  <c r="CD140" s="11">
        <f>DATE(Data[[#This Row],[YrSold]], Data[[#This Row],[MoSold]],1)</f>
        <v>39783</v>
      </c>
    </row>
    <row r="141" spans="1:82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  <c r="CD141" s="11">
        <f>DATE(Data[[#This Row],[YrSold]], Data[[#This Row],[MoSold]],1)</f>
        <v>40026</v>
      </c>
    </row>
    <row r="142" spans="1:82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  <c r="CD142" s="11">
        <f>DATE(Data[[#This Row],[YrSold]], Data[[#This Row],[MoSold]],1)</f>
        <v>40269</v>
      </c>
    </row>
    <row r="143" spans="1:82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  <c r="CD143" s="11">
        <f>DATE(Data[[#This Row],[YrSold]], Data[[#This Row],[MoSold]],1)</f>
        <v>38718</v>
      </c>
    </row>
    <row r="144" spans="1:82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  <c r="CD144" s="11">
        <f>DATE(Data[[#This Row],[YrSold]], Data[[#This Row],[MoSold]],1)</f>
        <v>40330</v>
      </c>
    </row>
    <row r="145" spans="1:82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  <c r="CD145" s="11">
        <f>DATE(Data[[#This Row],[YrSold]], Data[[#This Row],[MoSold]],1)</f>
        <v>39965</v>
      </c>
    </row>
    <row r="146" spans="1:82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  <c r="CD146" s="11">
        <f>DATE(Data[[#This Row],[YrSold]], Data[[#This Row],[MoSold]],1)</f>
        <v>39022</v>
      </c>
    </row>
    <row r="147" spans="1:82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  <c r="CD147" s="11">
        <f>DATE(Data[[#This Row],[YrSold]], Data[[#This Row],[MoSold]],1)</f>
        <v>38808</v>
      </c>
    </row>
    <row r="148" spans="1:82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  <c r="CD148" s="11">
        <f>DATE(Data[[#This Row],[YrSold]], Data[[#This Row],[MoSold]],1)</f>
        <v>40118</v>
      </c>
    </row>
    <row r="149" spans="1:82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  <c r="CD149" s="11">
        <f>DATE(Data[[#This Row],[YrSold]], Data[[#This Row],[MoSold]],1)</f>
        <v>40299</v>
      </c>
    </row>
    <row r="150" spans="1:82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  <c r="CD150" s="11">
        <f>DATE(Data[[#This Row],[YrSold]], Data[[#This Row],[MoSold]],1)</f>
        <v>39539</v>
      </c>
    </row>
    <row r="151" spans="1:82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  <c r="CD151" s="11">
        <f>DATE(Data[[#This Row],[YrSold]], Data[[#This Row],[MoSold]],1)</f>
        <v>38808</v>
      </c>
    </row>
    <row r="152" spans="1:82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  <c r="CD152" s="11">
        <f>DATE(Data[[#This Row],[YrSold]], Data[[#This Row],[MoSold]],1)</f>
        <v>39083</v>
      </c>
    </row>
    <row r="153" spans="1:82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  <c r="CD153" s="11">
        <f>DATE(Data[[#This Row],[YrSold]], Data[[#This Row],[MoSold]],1)</f>
        <v>39448</v>
      </c>
    </row>
    <row r="154" spans="1:82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  <c r="CD154" s="11">
        <f>DATE(Data[[#This Row],[YrSold]], Data[[#This Row],[MoSold]],1)</f>
        <v>38869</v>
      </c>
    </row>
    <row r="155" spans="1:82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  <c r="CD155" s="11">
        <f>DATE(Data[[#This Row],[YrSold]], Data[[#This Row],[MoSold]],1)</f>
        <v>39508</v>
      </c>
    </row>
    <row r="156" spans="1:82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  <c r="CD156" s="11">
        <f>DATE(Data[[#This Row],[YrSold]], Data[[#This Row],[MoSold]],1)</f>
        <v>38777</v>
      </c>
    </row>
    <row r="157" spans="1:82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  <c r="CD157" s="11">
        <f>DATE(Data[[#This Row],[YrSold]], Data[[#This Row],[MoSold]],1)</f>
        <v>39539</v>
      </c>
    </row>
    <row r="158" spans="1:82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  <c r="CD158" s="11">
        <f>DATE(Data[[#This Row],[YrSold]], Data[[#This Row],[MoSold]],1)</f>
        <v>38869</v>
      </c>
    </row>
    <row r="159" spans="1:82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  <c r="CD159" s="11">
        <f>DATE(Data[[#This Row],[YrSold]], Data[[#This Row],[MoSold]],1)</f>
        <v>40299</v>
      </c>
    </row>
    <row r="160" spans="1:82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  <c r="CD160" s="11">
        <f>DATE(Data[[#This Row],[YrSold]], Data[[#This Row],[MoSold]],1)</f>
        <v>40299</v>
      </c>
    </row>
    <row r="161" spans="1:82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  <c r="CD161" s="11">
        <f>DATE(Data[[#This Row],[YrSold]], Data[[#This Row],[MoSold]],1)</f>
        <v>38777</v>
      </c>
    </row>
    <row r="162" spans="1:82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  <c r="CD162" s="11">
        <f>DATE(Data[[#This Row],[YrSold]], Data[[#This Row],[MoSold]],1)</f>
        <v>39600</v>
      </c>
    </row>
    <row r="163" spans="1:82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  <c r="CD163" s="11">
        <f>DATE(Data[[#This Row],[YrSold]], Data[[#This Row],[MoSold]],1)</f>
        <v>39508</v>
      </c>
    </row>
    <row r="164" spans="1:82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  <c r="CD164" s="11">
        <f>DATE(Data[[#This Row],[YrSold]], Data[[#This Row],[MoSold]],1)</f>
        <v>40299</v>
      </c>
    </row>
    <row r="165" spans="1:82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  <c r="CD165" s="11">
        <f>DATE(Data[[#This Row],[YrSold]], Data[[#This Row],[MoSold]],1)</f>
        <v>39173</v>
      </c>
    </row>
    <row r="166" spans="1:82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  <c r="CD166" s="11">
        <f>DATE(Data[[#This Row],[YrSold]], Data[[#This Row],[MoSold]],1)</f>
        <v>39356</v>
      </c>
    </row>
    <row r="167" spans="1:82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  <c r="CD167" s="11">
        <f>DATE(Data[[#This Row],[YrSold]], Data[[#This Row],[MoSold]],1)</f>
        <v>39692</v>
      </c>
    </row>
    <row r="168" spans="1:82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  <c r="CD168" s="11">
        <f>DATE(Data[[#This Row],[YrSold]], Data[[#This Row],[MoSold]],1)</f>
        <v>40118</v>
      </c>
    </row>
    <row r="169" spans="1:82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  <c r="CD169" s="11">
        <f>DATE(Data[[#This Row],[YrSold]], Data[[#This Row],[MoSold]],1)</f>
        <v>39387</v>
      </c>
    </row>
    <row r="170" spans="1:82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  <c r="CD170" s="11">
        <f>DATE(Data[[#This Row],[YrSold]], Data[[#This Row],[MoSold]],1)</f>
        <v>39203</v>
      </c>
    </row>
    <row r="171" spans="1:82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  <c r="CD171" s="11">
        <f>DATE(Data[[#This Row],[YrSold]], Data[[#This Row],[MoSold]],1)</f>
        <v>38718</v>
      </c>
    </row>
    <row r="172" spans="1:82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  <c r="CD172" s="11">
        <f>DATE(Data[[#This Row],[YrSold]], Data[[#This Row],[MoSold]],1)</f>
        <v>39203</v>
      </c>
    </row>
    <row r="173" spans="1:82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  <c r="CD173" s="11">
        <f>DATE(Data[[#This Row],[YrSold]], Data[[#This Row],[MoSold]],1)</f>
        <v>40299</v>
      </c>
    </row>
    <row r="174" spans="1:82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  <c r="CD174" s="11">
        <f>DATE(Data[[#This Row],[YrSold]], Data[[#This Row],[MoSold]],1)</f>
        <v>38869</v>
      </c>
    </row>
    <row r="175" spans="1:82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  <c r="CD175" s="11">
        <f>DATE(Data[[#This Row],[YrSold]], Data[[#This Row],[MoSold]],1)</f>
        <v>39600</v>
      </c>
    </row>
    <row r="176" spans="1:82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  <c r="CD176" s="11">
        <f>DATE(Data[[#This Row],[YrSold]], Data[[#This Row],[MoSold]],1)</f>
        <v>39753</v>
      </c>
    </row>
    <row r="177" spans="1:82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  <c r="CD177" s="11">
        <f>DATE(Data[[#This Row],[YrSold]], Data[[#This Row],[MoSold]],1)</f>
        <v>39234</v>
      </c>
    </row>
    <row r="178" spans="1:82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  <c r="CD178" s="11">
        <f>DATE(Data[[#This Row],[YrSold]], Data[[#This Row],[MoSold]],1)</f>
        <v>39326</v>
      </c>
    </row>
    <row r="179" spans="1:82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  <c r="CD179" s="11">
        <f>DATE(Data[[#This Row],[YrSold]], Data[[#This Row],[MoSold]],1)</f>
        <v>38899</v>
      </c>
    </row>
    <row r="180" spans="1:82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  <c r="CD180" s="11">
        <f>DATE(Data[[#This Row],[YrSold]], Data[[#This Row],[MoSold]],1)</f>
        <v>39995</v>
      </c>
    </row>
    <row r="181" spans="1:82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  <c r="CD181" s="11">
        <f>DATE(Data[[#This Row],[YrSold]], Data[[#This Row],[MoSold]],1)</f>
        <v>39264</v>
      </c>
    </row>
    <row r="182" spans="1:82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  <c r="CD182" s="11">
        <f>DATE(Data[[#This Row],[YrSold]], Data[[#This Row],[MoSold]],1)</f>
        <v>39234</v>
      </c>
    </row>
    <row r="183" spans="1:82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  <c r="CD183" s="11">
        <f>DATE(Data[[#This Row],[YrSold]], Data[[#This Row],[MoSold]],1)</f>
        <v>38899</v>
      </c>
    </row>
    <row r="184" spans="1:82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  <c r="CD184" s="11">
        <f>DATE(Data[[#This Row],[YrSold]], Data[[#This Row],[MoSold]],1)</f>
        <v>39234</v>
      </c>
    </row>
    <row r="185" spans="1:82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  <c r="CD185" s="11">
        <f>DATE(Data[[#This Row],[YrSold]], Data[[#This Row],[MoSold]],1)</f>
        <v>39600</v>
      </c>
    </row>
    <row r="186" spans="1:82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  <c r="CD186" s="11">
        <f>DATE(Data[[#This Row],[YrSold]], Data[[#This Row],[MoSold]],1)</f>
        <v>38869</v>
      </c>
    </row>
    <row r="187" spans="1:82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  <c r="CD187" s="11">
        <f>DATE(Data[[#This Row],[YrSold]], Data[[#This Row],[MoSold]],1)</f>
        <v>38869</v>
      </c>
    </row>
    <row r="188" spans="1:82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  <c r="CD188" s="11">
        <f>DATE(Data[[#This Row],[YrSold]], Data[[#This Row],[MoSold]],1)</f>
        <v>39965</v>
      </c>
    </row>
    <row r="189" spans="1:82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  <c r="CD189" s="11">
        <f>DATE(Data[[#This Row],[YrSold]], Data[[#This Row],[MoSold]],1)</f>
        <v>40026</v>
      </c>
    </row>
    <row r="190" spans="1:82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  <c r="CD190" s="11">
        <f>DATE(Data[[#This Row],[YrSold]], Data[[#This Row],[MoSold]],1)</f>
        <v>39965</v>
      </c>
    </row>
    <row r="191" spans="1:82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  <c r="CD191" s="11">
        <f>DATE(Data[[#This Row],[YrSold]], Data[[#This Row],[MoSold]],1)</f>
        <v>39661</v>
      </c>
    </row>
    <row r="192" spans="1:82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  <c r="CD192" s="11">
        <f>DATE(Data[[#This Row],[YrSold]], Data[[#This Row],[MoSold]],1)</f>
        <v>39417</v>
      </c>
    </row>
    <row r="193" spans="1:82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  <c r="CD193" s="11">
        <f>DATE(Data[[#This Row],[YrSold]], Data[[#This Row],[MoSold]],1)</f>
        <v>39234</v>
      </c>
    </row>
    <row r="194" spans="1:82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  <c r="CD194" s="11">
        <f>DATE(Data[[#This Row],[YrSold]], Data[[#This Row],[MoSold]],1)</f>
        <v>40057</v>
      </c>
    </row>
    <row r="195" spans="1:82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  <c r="CD195" s="11">
        <f>DATE(Data[[#This Row],[YrSold]], Data[[#This Row],[MoSold]],1)</f>
        <v>38838</v>
      </c>
    </row>
    <row r="196" spans="1:82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  <c r="CD196" s="11">
        <f>DATE(Data[[#This Row],[YrSold]], Data[[#This Row],[MoSold]],1)</f>
        <v>39569</v>
      </c>
    </row>
    <row r="197" spans="1:82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  <c r="CD197" s="11">
        <f>DATE(Data[[#This Row],[YrSold]], Data[[#This Row],[MoSold]],1)</f>
        <v>39995</v>
      </c>
    </row>
    <row r="198" spans="1:82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  <c r="CD198" s="11">
        <f>DATE(Data[[#This Row],[YrSold]], Data[[#This Row],[MoSold]],1)</f>
        <v>39326</v>
      </c>
    </row>
    <row r="199" spans="1:82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  <c r="CD199" s="11">
        <f>DATE(Data[[#This Row],[YrSold]], Data[[#This Row],[MoSold]],1)</f>
        <v>38777</v>
      </c>
    </row>
    <row r="200" spans="1:82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  <c r="CD200" s="11">
        <f>DATE(Data[[#This Row],[YrSold]], Data[[#This Row],[MoSold]],1)</f>
        <v>39995</v>
      </c>
    </row>
    <row r="201" spans="1:82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  <c r="CD201" s="11">
        <f>DATE(Data[[#This Row],[YrSold]], Data[[#This Row],[MoSold]],1)</f>
        <v>39814</v>
      </c>
    </row>
    <row r="202" spans="1:82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  <c r="CD202" s="11">
        <f>DATE(Data[[#This Row],[YrSold]], Data[[#This Row],[MoSold]],1)</f>
        <v>40238</v>
      </c>
    </row>
    <row r="203" spans="1:82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  <c r="CD203" s="11">
        <f>DATE(Data[[#This Row],[YrSold]], Data[[#This Row],[MoSold]],1)</f>
        <v>39479</v>
      </c>
    </row>
    <row r="204" spans="1:82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  <c r="CD204" s="11">
        <f>DATE(Data[[#This Row],[YrSold]], Data[[#This Row],[MoSold]],1)</f>
        <v>38838</v>
      </c>
    </row>
    <row r="205" spans="1:82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  <c r="CD205" s="11">
        <f>DATE(Data[[#This Row],[YrSold]], Data[[#This Row],[MoSold]],1)</f>
        <v>39448</v>
      </c>
    </row>
    <row r="206" spans="1:82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  <c r="CD206" s="11">
        <f>DATE(Data[[#This Row],[YrSold]], Data[[#This Row],[MoSold]],1)</f>
        <v>39904</v>
      </c>
    </row>
    <row r="207" spans="1:82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  <c r="CD207" s="11">
        <f>DATE(Data[[#This Row],[YrSold]], Data[[#This Row],[MoSold]],1)</f>
        <v>39934</v>
      </c>
    </row>
    <row r="208" spans="1:82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  <c r="CD208" s="11">
        <f>DATE(Data[[#This Row],[YrSold]], Data[[#This Row],[MoSold]],1)</f>
        <v>39142</v>
      </c>
    </row>
    <row r="209" spans="1:82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  <c r="CD209" s="11">
        <f>DATE(Data[[#This Row],[YrSold]], Data[[#This Row],[MoSold]],1)</f>
        <v>39539</v>
      </c>
    </row>
    <row r="210" spans="1:82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  <c r="CD210" s="11">
        <f>DATE(Data[[#This Row],[YrSold]], Data[[#This Row],[MoSold]],1)</f>
        <v>39173</v>
      </c>
    </row>
    <row r="211" spans="1:82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  <c r="CD211" s="11">
        <f>DATE(Data[[#This Row],[YrSold]], Data[[#This Row],[MoSold]],1)</f>
        <v>39630</v>
      </c>
    </row>
    <row r="212" spans="1:82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  <c r="CD212" s="11">
        <f>DATE(Data[[#This Row],[YrSold]], Data[[#This Row],[MoSold]],1)</f>
        <v>39539</v>
      </c>
    </row>
    <row r="213" spans="1:82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  <c r="CD213" s="11">
        <f>DATE(Data[[#This Row],[YrSold]], Data[[#This Row],[MoSold]],1)</f>
        <v>40238</v>
      </c>
    </row>
    <row r="214" spans="1:82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  <c r="CD214" s="11">
        <f>DATE(Data[[#This Row],[YrSold]], Data[[#This Row],[MoSold]],1)</f>
        <v>39995</v>
      </c>
    </row>
    <row r="215" spans="1:82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  <c r="CD215" s="11">
        <f>DATE(Data[[#This Row],[YrSold]], Data[[#This Row],[MoSold]],1)</f>
        <v>38899</v>
      </c>
    </row>
    <row r="216" spans="1:82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  <c r="CD216" s="11">
        <f>DATE(Data[[#This Row],[YrSold]], Data[[#This Row],[MoSold]],1)</f>
        <v>40238</v>
      </c>
    </row>
    <row r="217" spans="1:82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  <c r="CD217" s="11">
        <f>DATE(Data[[#This Row],[YrSold]], Data[[#This Row],[MoSold]],1)</f>
        <v>38838</v>
      </c>
    </row>
    <row r="218" spans="1:82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  <c r="CD218" s="11">
        <f>DATE(Data[[#This Row],[YrSold]], Data[[#This Row],[MoSold]],1)</f>
        <v>39539</v>
      </c>
    </row>
    <row r="219" spans="1:82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  <c r="CD219" s="11">
        <f>DATE(Data[[#This Row],[YrSold]], Data[[#This Row],[MoSold]],1)</f>
        <v>38961</v>
      </c>
    </row>
    <row r="220" spans="1:82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  <c r="CD220" s="11">
        <f>DATE(Data[[#This Row],[YrSold]], Data[[#This Row],[MoSold]],1)</f>
        <v>39569</v>
      </c>
    </row>
    <row r="221" spans="1:82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  <c r="CD221" s="11">
        <f>DATE(Data[[#This Row],[YrSold]], Data[[#This Row],[MoSold]],1)</f>
        <v>38777</v>
      </c>
    </row>
    <row r="222" spans="1:82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  <c r="CD222" s="11">
        <f>DATE(Data[[#This Row],[YrSold]], Data[[#This Row],[MoSold]],1)</f>
        <v>38808</v>
      </c>
    </row>
    <row r="223" spans="1:82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  <c r="CD223" s="11">
        <f>DATE(Data[[#This Row],[YrSold]], Data[[#This Row],[MoSold]],1)</f>
        <v>40148</v>
      </c>
    </row>
    <row r="224" spans="1:82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  <c r="CD224" s="11">
        <f>DATE(Data[[#This Row],[YrSold]], Data[[#This Row],[MoSold]],1)</f>
        <v>38749</v>
      </c>
    </row>
    <row r="225" spans="1:82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  <c r="CD225" s="11">
        <f>DATE(Data[[#This Row],[YrSold]], Data[[#This Row],[MoSold]],1)</f>
        <v>39873</v>
      </c>
    </row>
    <row r="226" spans="1:82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  <c r="CD226" s="11">
        <f>DATE(Data[[#This Row],[YrSold]], Data[[#This Row],[MoSold]],1)</f>
        <v>39965</v>
      </c>
    </row>
    <row r="227" spans="1:82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  <c r="CD227" s="11">
        <f>DATE(Data[[#This Row],[YrSold]], Data[[#This Row],[MoSold]],1)</f>
        <v>39934</v>
      </c>
    </row>
    <row r="228" spans="1:82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  <c r="CD228" s="11">
        <f>DATE(Data[[#This Row],[YrSold]], Data[[#This Row],[MoSold]],1)</f>
        <v>39234</v>
      </c>
    </row>
    <row r="229" spans="1:82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  <c r="CD229" s="11">
        <f>DATE(Data[[#This Row],[YrSold]], Data[[#This Row],[MoSold]],1)</f>
        <v>39692</v>
      </c>
    </row>
    <row r="230" spans="1:82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  <c r="CD230" s="11">
        <f>DATE(Data[[#This Row],[YrSold]], Data[[#This Row],[MoSold]],1)</f>
        <v>40299</v>
      </c>
    </row>
    <row r="231" spans="1:82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  <c r="CD231" s="11">
        <f>DATE(Data[[#This Row],[YrSold]], Data[[#This Row],[MoSold]],1)</f>
        <v>39934</v>
      </c>
    </row>
    <row r="232" spans="1:82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  <c r="CD232" s="11">
        <f>DATE(Data[[#This Row],[YrSold]], Data[[#This Row],[MoSold]],1)</f>
        <v>40269</v>
      </c>
    </row>
    <row r="233" spans="1:82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  <c r="CD233" s="11">
        <f>DATE(Data[[#This Row],[YrSold]], Data[[#This Row],[MoSold]],1)</f>
        <v>39995</v>
      </c>
    </row>
    <row r="234" spans="1:82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  <c r="CD234" s="11">
        <f>DATE(Data[[#This Row],[YrSold]], Data[[#This Row],[MoSold]],1)</f>
        <v>38869</v>
      </c>
    </row>
    <row r="235" spans="1:82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  <c r="CD235" s="11">
        <f>DATE(Data[[#This Row],[YrSold]], Data[[#This Row],[MoSold]],1)</f>
        <v>40210</v>
      </c>
    </row>
    <row r="236" spans="1:82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  <c r="CD236" s="11">
        <f>DATE(Data[[#This Row],[YrSold]], Data[[#This Row],[MoSold]],1)</f>
        <v>40299</v>
      </c>
    </row>
    <row r="237" spans="1:82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  <c r="CD237" s="11">
        <f>DATE(Data[[#This Row],[YrSold]], Data[[#This Row],[MoSold]],1)</f>
        <v>39661</v>
      </c>
    </row>
    <row r="238" spans="1:82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  <c r="CD238" s="11">
        <f>DATE(Data[[#This Row],[YrSold]], Data[[#This Row],[MoSold]],1)</f>
        <v>40299</v>
      </c>
    </row>
    <row r="239" spans="1:82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  <c r="CD239" s="11">
        <f>DATE(Data[[#This Row],[YrSold]], Data[[#This Row],[MoSold]],1)</f>
        <v>40210</v>
      </c>
    </row>
    <row r="240" spans="1:82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  <c r="CD240" s="11">
        <f>DATE(Data[[#This Row],[YrSold]], Data[[#This Row],[MoSold]],1)</f>
        <v>39417</v>
      </c>
    </row>
    <row r="241" spans="1:82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  <c r="CD241" s="11">
        <f>DATE(Data[[#This Row],[YrSold]], Data[[#This Row],[MoSold]],1)</f>
        <v>40269</v>
      </c>
    </row>
    <row r="242" spans="1:82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  <c r="CD242" s="11">
        <f>DATE(Data[[#This Row],[YrSold]], Data[[#This Row],[MoSold]],1)</f>
        <v>40269</v>
      </c>
    </row>
    <row r="243" spans="1:82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  <c r="CD243" s="11">
        <f>DATE(Data[[#This Row],[YrSold]], Data[[#This Row],[MoSold]],1)</f>
        <v>39295</v>
      </c>
    </row>
    <row r="244" spans="1:82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  <c r="CD244" s="11">
        <f>DATE(Data[[#This Row],[YrSold]], Data[[#This Row],[MoSold]],1)</f>
        <v>38808</v>
      </c>
    </row>
    <row r="245" spans="1:82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  <c r="CD245" s="11">
        <f>DATE(Data[[#This Row],[YrSold]], Data[[#This Row],[MoSold]],1)</f>
        <v>39904</v>
      </c>
    </row>
    <row r="246" spans="1:82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  <c r="CD246" s="11">
        <f>DATE(Data[[#This Row],[YrSold]], Data[[#This Row],[MoSold]],1)</f>
        <v>40299</v>
      </c>
    </row>
    <row r="247" spans="1:82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  <c r="CD247" s="11">
        <f>DATE(Data[[#This Row],[YrSold]], Data[[#This Row],[MoSold]],1)</f>
        <v>38869</v>
      </c>
    </row>
    <row r="248" spans="1:82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  <c r="CD248" s="11">
        <f>DATE(Data[[#This Row],[YrSold]], Data[[#This Row],[MoSold]],1)</f>
        <v>38808</v>
      </c>
    </row>
    <row r="249" spans="1:82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  <c r="CD249" s="11">
        <f>DATE(Data[[#This Row],[YrSold]], Data[[#This Row],[MoSold]],1)</f>
        <v>38869</v>
      </c>
    </row>
    <row r="250" spans="1:82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  <c r="CD250" s="11">
        <f>DATE(Data[[#This Row],[YrSold]], Data[[#This Row],[MoSold]],1)</f>
        <v>39326</v>
      </c>
    </row>
    <row r="251" spans="1:82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  <c r="CD251" s="11">
        <f>DATE(Data[[#This Row],[YrSold]], Data[[#This Row],[MoSold]],1)</f>
        <v>39234</v>
      </c>
    </row>
    <row r="252" spans="1:82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  <c r="CD252" s="11">
        <f>DATE(Data[[#This Row],[YrSold]], Data[[#This Row],[MoSold]],1)</f>
        <v>40299</v>
      </c>
    </row>
    <row r="253" spans="1:82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  <c r="CD253" s="11">
        <f>DATE(Data[[#This Row],[YrSold]], Data[[#This Row],[MoSold]],1)</f>
        <v>39417</v>
      </c>
    </row>
    <row r="254" spans="1:82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  <c r="CD254" s="11">
        <f>DATE(Data[[#This Row],[YrSold]], Data[[#This Row],[MoSold]],1)</f>
        <v>39783</v>
      </c>
    </row>
    <row r="255" spans="1:82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  <c r="CD255" s="11">
        <f>DATE(Data[[#This Row],[YrSold]], Data[[#This Row],[MoSold]],1)</f>
        <v>39356</v>
      </c>
    </row>
    <row r="256" spans="1:82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  <c r="CD256" s="11">
        <f>DATE(Data[[#This Row],[YrSold]], Data[[#This Row],[MoSold]],1)</f>
        <v>40330</v>
      </c>
    </row>
    <row r="257" spans="1:82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  <c r="CD257" s="11">
        <f>DATE(Data[[#This Row],[YrSold]], Data[[#This Row],[MoSold]],1)</f>
        <v>38749</v>
      </c>
    </row>
    <row r="258" spans="1:82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  <c r="CD258" s="11">
        <f>DATE(Data[[#This Row],[YrSold]], Data[[#This Row],[MoSold]],1)</f>
        <v>39569</v>
      </c>
    </row>
    <row r="259" spans="1:82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  <c r="CD259" s="11">
        <f>DATE(Data[[#This Row],[YrSold]], Data[[#This Row],[MoSold]],1)</f>
        <v>39873</v>
      </c>
    </row>
    <row r="260" spans="1:82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  <c r="CD260" s="11">
        <f>DATE(Data[[#This Row],[YrSold]], Data[[#This Row],[MoSold]],1)</f>
        <v>39569</v>
      </c>
    </row>
    <row r="261" spans="1:82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  <c r="CD261" s="11">
        <f>DATE(Data[[#This Row],[YrSold]], Data[[#This Row],[MoSold]],1)</f>
        <v>39783</v>
      </c>
    </row>
    <row r="262" spans="1:82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  <c r="CD262" s="11">
        <f>DATE(Data[[#This Row],[YrSold]], Data[[#This Row],[MoSold]],1)</f>
        <v>39934</v>
      </c>
    </row>
    <row r="263" spans="1:82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  <c r="CD263" s="11">
        <f>DATE(Data[[#This Row],[YrSold]], Data[[#This Row],[MoSold]],1)</f>
        <v>39387</v>
      </c>
    </row>
    <row r="264" spans="1:82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  <c r="CD264" s="11">
        <f>DATE(Data[[#This Row],[YrSold]], Data[[#This Row],[MoSold]],1)</f>
        <v>38899</v>
      </c>
    </row>
    <row r="265" spans="1:82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  <c r="CD265" s="11">
        <f>DATE(Data[[#This Row],[YrSold]], Data[[#This Row],[MoSold]],1)</f>
        <v>40269</v>
      </c>
    </row>
    <row r="266" spans="1:82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  <c r="CD266" s="11">
        <f>DATE(Data[[#This Row],[YrSold]], Data[[#This Row],[MoSold]],1)</f>
        <v>39600</v>
      </c>
    </row>
    <row r="267" spans="1:82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  <c r="CD267" s="11">
        <f>DATE(Data[[#This Row],[YrSold]], Data[[#This Row],[MoSold]],1)</f>
        <v>39600</v>
      </c>
    </row>
    <row r="268" spans="1:82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  <c r="CD268" s="11">
        <f>DATE(Data[[#This Row],[YrSold]], Data[[#This Row],[MoSold]],1)</f>
        <v>38869</v>
      </c>
    </row>
    <row r="269" spans="1:82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  <c r="CD269" s="11">
        <f>DATE(Data[[#This Row],[YrSold]], Data[[#This Row],[MoSold]],1)</f>
        <v>39630</v>
      </c>
    </row>
    <row r="270" spans="1:82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  <c r="CD270" s="11">
        <f>DATE(Data[[#This Row],[YrSold]], Data[[#This Row],[MoSold]],1)</f>
        <v>39479</v>
      </c>
    </row>
    <row r="271" spans="1:82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  <c r="CD271" s="11">
        <f>DATE(Data[[#This Row],[YrSold]], Data[[#This Row],[MoSold]],1)</f>
        <v>39203</v>
      </c>
    </row>
    <row r="272" spans="1:82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  <c r="CD272" s="11">
        <f>DATE(Data[[#This Row],[YrSold]], Data[[#This Row],[MoSold]],1)</f>
        <v>38930</v>
      </c>
    </row>
    <row r="273" spans="1:82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  <c r="CD273" s="11">
        <f>DATE(Data[[#This Row],[YrSold]], Data[[#This Row],[MoSold]],1)</f>
        <v>39539</v>
      </c>
    </row>
    <row r="274" spans="1:82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  <c r="CD274" s="11">
        <f>DATE(Data[[#This Row],[YrSold]], Data[[#This Row],[MoSold]],1)</f>
        <v>40269</v>
      </c>
    </row>
    <row r="275" spans="1:82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  <c r="CD275" s="11">
        <f>DATE(Data[[#This Row],[YrSold]], Data[[#This Row],[MoSold]],1)</f>
        <v>39904</v>
      </c>
    </row>
    <row r="276" spans="1:82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  <c r="CD276" s="11">
        <f>DATE(Data[[#This Row],[YrSold]], Data[[#This Row],[MoSold]],1)</f>
        <v>39234</v>
      </c>
    </row>
    <row r="277" spans="1:82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  <c r="CD277" s="11">
        <f>DATE(Data[[#This Row],[YrSold]], Data[[#This Row],[MoSold]],1)</f>
        <v>40087</v>
      </c>
    </row>
    <row r="278" spans="1:82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  <c r="CD278" s="11">
        <f>DATE(Data[[#This Row],[YrSold]], Data[[#This Row],[MoSold]],1)</f>
        <v>40269</v>
      </c>
    </row>
    <row r="279" spans="1:82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  <c r="CD279" s="11">
        <f>DATE(Data[[#This Row],[YrSold]], Data[[#This Row],[MoSold]],1)</f>
        <v>40330</v>
      </c>
    </row>
    <row r="280" spans="1:82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  <c r="CD280" s="11">
        <f>DATE(Data[[#This Row],[YrSold]], Data[[#This Row],[MoSold]],1)</f>
        <v>39203</v>
      </c>
    </row>
    <row r="281" spans="1:82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  <c r="CD281" s="11">
        <f>DATE(Data[[#This Row],[YrSold]], Data[[#This Row],[MoSold]],1)</f>
        <v>39508</v>
      </c>
    </row>
    <row r="282" spans="1:82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  <c r="CD282" s="11">
        <f>DATE(Data[[#This Row],[YrSold]], Data[[#This Row],[MoSold]],1)</f>
        <v>39083</v>
      </c>
    </row>
    <row r="283" spans="1:82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  <c r="CD283" s="11">
        <f>DATE(Data[[#This Row],[YrSold]], Data[[#This Row],[MoSold]],1)</f>
        <v>38838</v>
      </c>
    </row>
    <row r="284" spans="1:82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  <c r="CD284" s="11">
        <f>DATE(Data[[#This Row],[YrSold]], Data[[#This Row],[MoSold]],1)</f>
        <v>39904</v>
      </c>
    </row>
    <row r="285" spans="1:82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  <c r="CD285" s="11">
        <f>DATE(Data[[#This Row],[YrSold]], Data[[#This Row],[MoSold]],1)</f>
        <v>40148</v>
      </c>
    </row>
    <row r="286" spans="1:82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  <c r="CD286" s="11">
        <f>DATE(Data[[#This Row],[YrSold]], Data[[#This Row],[MoSold]],1)</f>
        <v>39264</v>
      </c>
    </row>
    <row r="287" spans="1:82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  <c r="CD287" s="11">
        <f>DATE(Data[[#This Row],[YrSold]], Data[[#This Row],[MoSold]],1)</f>
        <v>39234</v>
      </c>
    </row>
    <row r="288" spans="1:82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  <c r="CD288" s="11">
        <f>DATE(Data[[#This Row],[YrSold]], Data[[#This Row],[MoSold]],1)</f>
        <v>38869</v>
      </c>
    </row>
    <row r="289" spans="1:82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  <c r="CD289" s="11">
        <f>DATE(Data[[#This Row],[YrSold]], Data[[#This Row],[MoSold]],1)</f>
        <v>38869</v>
      </c>
    </row>
    <row r="290" spans="1:82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  <c r="CD290" s="11">
        <f>DATE(Data[[#This Row],[YrSold]], Data[[#This Row],[MoSold]],1)</f>
        <v>40210</v>
      </c>
    </row>
    <row r="291" spans="1:82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  <c r="CD291" s="11">
        <f>DATE(Data[[#This Row],[YrSold]], Data[[#This Row],[MoSold]],1)</f>
        <v>39264</v>
      </c>
    </row>
    <row r="292" spans="1:82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  <c r="CD292" s="11">
        <f>DATE(Data[[#This Row],[YrSold]], Data[[#This Row],[MoSold]],1)</f>
        <v>38899</v>
      </c>
    </row>
    <row r="293" spans="1:82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  <c r="CD293" s="11">
        <f>DATE(Data[[#This Row],[YrSold]], Data[[#This Row],[MoSold]],1)</f>
        <v>39508</v>
      </c>
    </row>
    <row r="294" spans="1:82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  <c r="CD294" s="11">
        <f>DATE(Data[[#This Row],[YrSold]], Data[[#This Row],[MoSold]],1)</f>
        <v>39814</v>
      </c>
    </row>
    <row r="295" spans="1:82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  <c r="CD295" s="11">
        <f>DATE(Data[[#This Row],[YrSold]], Data[[#This Row],[MoSold]],1)</f>
        <v>38777</v>
      </c>
    </row>
    <row r="296" spans="1:82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  <c r="CD296" s="11">
        <f>DATE(Data[[#This Row],[YrSold]], Data[[#This Row],[MoSold]],1)</f>
        <v>40087</v>
      </c>
    </row>
    <row r="297" spans="1:82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  <c r="CD297" s="11">
        <f>DATE(Data[[#This Row],[YrSold]], Data[[#This Row],[MoSold]],1)</f>
        <v>38777</v>
      </c>
    </row>
    <row r="298" spans="1:82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  <c r="CD298" s="11">
        <f>DATE(Data[[#This Row],[YrSold]], Data[[#This Row],[MoSold]],1)</f>
        <v>39234</v>
      </c>
    </row>
    <row r="299" spans="1:82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  <c r="CD299" s="11">
        <f>DATE(Data[[#This Row],[YrSold]], Data[[#This Row],[MoSold]],1)</f>
        <v>39234</v>
      </c>
    </row>
    <row r="300" spans="1:82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  <c r="CD300" s="11">
        <f>DATE(Data[[#This Row],[YrSold]], Data[[#This Row],[MoSold]],1)</f>
        <v>39234</v>
      </c>
    </row>
    <row r="301" spans="1:82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  <c r="CD301" s="11">
        <f>DATE(Data[[#This Row],[YrSold]], Data[[#This Row],[MoSold]],1)</f>
        <v>40026</v>
      </c>
    </row>
    <row r="302" spans="1:82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  <c r="CD302" s="11">
        <f>DATE(Data[[#This Row],[YrSold]], Data[[#This Row],[MoSold]],1)</f>
        <v>38869</v>
      </c>
    </row>
    <row r="303" spans="1:82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  <c r="CD303" s="11">
        <f>DATE(Data[[#This Row],[YrSold]], Data[[#This Row],[MoSold]],1)</f>
        <v>39203</v>
      </c>
    </row>
    <row r="304" spans="1:82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  <c r="CD304" s="11">
        <f>DATE(Data[[#This Row],[YrSold]], Data[[#This Row],[MoSold]],1)</f>
        <v>38718</v>
      </c>
    </row>
    <row r="305" spans="1:82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  <c r="CD305" s="11">
        <f>DATE(Data[[#This Row],[YrSold]], Data[[#This Row],[MoSold]],1)</f>
        <v>38899</v>
      </c>
    </row>
    <row r="306" spans="1:82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  <c r="CD306" s="11">
        <f>DATE(Data[[#This Row],[YrSold]], Data[[#This Row],[MoSold]],1)</f>
        <v>39569</v>
      </c>
    </row>
    <row r="307" spans="1:82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  <c r="CD307" s="11">
        <f>DATE(Data[[#This Row],[YrSold]], Data[[#This Row],[MoSold]],1)</f>
        <v>39264</v>
      </c>
    </row>
    <row r="308" spans="1:82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  <c r="CD308" s="11">
        <f>DATE(Data[[#This Row],[YrSold]], Data[[#This Row],[MoSold]],1)</f>
        <v>39234</v>
      </c>
    </row>
    <row r="309" spans="1:82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  <c r="CD309" s="11">
        <f>DATE(Data[[#This Row],[YrSold]], Data[[#This Row],[MoSold]],1)</f>
        <v>39508</v>
      </c>
    </row>
    <row r="310" spans="1:82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  <c r="CD310" s="11">
        <f>DATE(Data[[#This Row],[YrSold]], Data[[#This Row],[MoSold]],1)</f>
        <v>39873</v>
      </c>
    </row>
    <row r="311" spans="1:82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  <c r="CD311" s="11">
        <f>DATE(Data[[#This Row],[YrSold]], Data[[#This Row],[MoSold]],1)</f>
        <v>39022</v>
      </c>
    </row>
    <row r="312" spans="1:82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  <c r="CD312" s="11">
        <f>DATE(Data[[#This Row],[YrSold]], Data[[#This Row],[MoSold]],1)</f>
        <v>38838</v>
      </c>
    </row>
    <row r="313" spans="1:82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  <c r="CD313" s="11">
        <f>DATE(Data[[#This Row],[YrSold]], Data[[#This Row],[MoSold]],1)</f>
        <v>39934</v>
      </c>
    </row>
    <row r="314" spans="1:82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  <c r="CD314" s="11">
        <f>DATE(Data[[#This Row],[YrSold]], Data[[#This Row],[MoSold]],1)</f>
        <v>38838</v>
      </c>
    </row>
    <row r="315" spans="1:82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  <c r="CD315" s="11">
        <f>DATE(Data[[#This Row],[YrSold]], Data[[#This Row],[MoSold]],1)</f>
        <v>39965</v>
      </c>
    </row>
    <row r="316" spans="1:82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  <c r="CD316" s="11">
        <f>DATE(Data[[#This Row],[YrSold]], Data[[#This Row],[MoSold]],1)</f>
        <v>38930</v>
      </c>
    </row>
    <row r="317" spans="1:82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  <c r="CD317" s="11">
        <f>DATE(Data[[#This Row],[YrSold]], Data[[#This Row],[MoSold]],1)</f>
        <v>39995</v>
      </c>
    </row>
    <row r="318" spans="1:82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  <c r="CD318" s="11">
        <f>DATE(Data[[#This Row],[YrSold]], Data[[#This Row],[MoSold]],1)</f>
        <v>40026</v>
      </c>
    </row>
    <row r="319" spans="1:82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  <c r="CD319" s="11">
        <f>DATE(Data[[#This Row],[YrSold]], Data[[#This Row],[MoSold]],1)</f>
        <v>39417</v>
      </c>
    </row>
    <row r="320" spans="1:82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  <c r="CD320" s="11">
        <f>DATE(Data[[#This Row],[YrSold]], Data[[#This Row],[MoSold]],1)</f>
        <v>39904</v>
      </c>
    </row>
    <row r="321" spans="1:82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  <c r="CD321" s="11">
        <f>DATE(Data[[#This Row],[YrSold]], Data[[#This Row],[MoSold]],1)</f>
        <v>39965</v>
      </c>
    </row>
    <row r="322" spans="1:82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  <c r="CD322" s="11">
        <f>DATE(Data[[#This Row],[YrSold]], Data[[#This Row],[MoSold]],1)</f>
        <v>38961</v>
      </c>
    </row>
    <row r="323" spans="1:82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  <c r="CD323" s="11">
        <f>DATE(Data[[#This Row],[YrSold]], Data[[#This Row],[MoSold]],1)</f>
        <v>39234</v>
      </c>
    </row>
    <row r="324" spans="1:82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  <c r="CD324" s="11">
        <f>DATE(Data[[#This Row],[YrSold]], Data[[#This Row],[MoSold]],1)</f>
        <v>39295</v>
      </c>
    </row>
    <row r="325" spans="1:82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  <c r="CD325" s="11">
        <f>DATE(Data[[#This Row],[YrSold]], Data[[#This Row],[MoSold]],1)</f>
        <v>38899</v>
      </c>
    </row>
    <row r="326" spans="1:82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  <c r="CD326" s="11">
        <f>DATE(Data[[#This Row],[YrSold]], Data[[#This Row],[MoSold]],1)</f>
        <v>40330</v>
      </c>
    </row>
    <row r="327" spans="1:82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  <c r="CD327" s="11">
        <f>DATE(Data[[#This Row],[YrSold]], Data[[#This Row],[MoSold]],1)</f>
        <v>39417</v>
      </c>
    </row>
    <row r="328" spans="1:82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  <c r="CD328" s="11">
        <f>DATE(Data[[#This Row],[YrSold]], Data[[#This Row],[MoSold]],1)</f>
        <v>39569</v>
      </c>
    </row>
    <row r="329" spans="1:82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  <c r="CD329" s="11">
        <f>DATE(Data[[#This Row],[YrSold]], Data[[#This Row],[MoSold]],1)</f>
        <v>38808</v>
      </c>
    </row>
    <row r="330" spans="1:82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  <c r="CD330" s="11">
        <f>DATE(Data[[#This Row],[YrSold]], Data[[#This Row],[MoSold]],1)</f>
        <v>39995</v>
      </c>
    </row>
    <row r="331" spans="1:82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  <c r="CD331" s="11">
        <f>DATE(Data[[#This Row],[YrSold]], Data[[#This Row],[MoSold]],1)</f>
        <v>39995</v>
      </c>
    </row>
    <row r="332" spans="1:82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  <c r="CD332" s="11">
        <f>DATE(Data[[#This Row],[YrSold]], Data[[#This Row],[MoSold]],1)</f>
        <v>39387</v>
      </c>
    </row>
    <row r="333" spans="1:82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  <c r="CD333" s="11">
        <f>DATE(Data[[#This Row],[YrSold]], Data[[#This Row],[MoSold]],1)</f>
        <v>39295</v>
      </c>
    </row>
    <row r="334" spans="1:82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  <c r="CD334" s="11">
        <f>DATE(Data[[#This Row],[YrSold]], Data[[#This Row],[MoSold]],1)</f>
        <v>40087</v>
      </c>
    </row>
    <row r="335" spans="1:82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  <c r="CD335" s="11">
        <f>DATE(Data[[#This Row],[YrSold]], Data[[#This Row],[MoSold]],1)</f>
        <v>39630</v>
      </c>
    </row>
    <row r="336" spans="1:82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  <c r="CD336" s="11">
        <f>DATE(Data[[#This Row],[YrSold]], Data[[#This Row],[MoSold]],1)</f>
        <v>39630</v>
      </c>
    </row>
    <row r="337" spans="1:82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  <c r="CD337" s="11">
        <f>DATE(Data[[#This Row],[YrSold]], Data[[#This Row],[MoSold]],1)</f>
        <v>39661</v>
      </c>
    </row>
    <row r="338" spans="1:82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  <c r="CD338" s="11">
        <f>DATE(Data[[#This Row],[YrSold]], Data[[#This Row],[MoSold]],1)</f>
        <v>39264</v>
      </c>
    </row>
    <row r="339" spans="1:82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  <c r="CD339" s="11">
        <f>DATE(Data[[#This Row],[YrSold]], Data[[#This Row],[MoSold]],1)</f>
        <v>39783</v>
      </c>
    </row>
    <row r="340" spans="1:82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  <c r="CD340" s="11">
        <f>DATE(Data[[#This Row],[YrSold]], Data[[#This Row],[MoSold]],1)</f>
        <v>38838</v>
      </c>
    </row>
    <row r="341" spans="1:82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  <c r="CD341" s="11">
        <f>DATE(Data[[#This Row],[YrSold]], Data[[#This Row],[MoSold]],1)</f>
        <v>39965</v>
      </c>
    </row>
    <row r="342" spans="1:82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  <c r="CD342" s="11">
        <f>DATE(Data[[#This Row],[YrSold]], Data[[#This Row],[MoSold]],1)</f>
        <v>40269</v>
      </c>
    </row>
    <row r="343" spans="1:82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  <c r="CD343" s="11">
        <f>DATE(Data[[#This Row],[YrSold]], Data[[#This Row],[MoSold]],1)</f>
        <v>40057</v>
      </c>
    </row>
    <row r="344" spans="1:82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  <c r="CD344" s="11">
        <f>DATE(Data[[#This Row],[YrSold]], Data[[#This Row],[MoSold]],1)</f>
        <v>38838</v>
      </c>
    </row>
    <row r="345" spans="1:82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  <c r="CD345" s="11">
        <f>DATE(Data[[#This Row],[YrSold]], Data[[#This Row],[MoSold]],1)</f>
        <v>39630</v>
      </c>
    </row>
    <row r="346" spans="1:82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  <c r="CD346" s="11">
        <f>DATE(Data[[#This Row],[YrSold]], Data[[#This Row],[MoSold]],1)</f>
        <v>40269</v>
      </c>
    </row>
    <row r="347" spans="1:82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  <c r="CD347" s="11">
        <f>DATE(Data[[#This Row],[YrSold]], Data[[#This Row],[MoSold]],1)</f>
        <v>38991</v>
      </c>
    </row>
    <row r="348" spans="1:82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  <c r="CD348" s="11">
        <f>DATE(Data[[#This Row],[YrSold]], Data[[#This Row],[MoSold]],1)</f>
        <v>39173</v>
      </c>
    </row>
    <row r="349" spans="1:82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  <c r="CD349" s="11">
        <f>DATE(Data[[#This Row],[YrSold]], Data[[#This Row],[MoSold]],1)</f>
        <v>40148</v>
      </c>
    </row>
    <row r="350" spans="1:82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  <c r="CD350" s="11">
        <f>DATE(Data[[#This Row],[YrSold]], Data[[#This Row],[MoSold]],1)</f>
        <v>39722</v>
      </c>
    </row>
    <row r="351" spans="1:82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  <c r="CD351" s="11">
        <f>DATE(Data[[#This Row],[YrSold]], Data[[#This Row],[MoSold]],1)</f>
        <v>38808</v>
      </c>
    </row>
    <row r="352" spans="1:82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  <c r="CD352" s="11">
        <f>DATE(Data[[#This Row],[YrSold]], Data[[#This Row],[MoSold]],1)</f>
        <v>39417</v>
      </c>
    </row>
    <row r="353" spans="1:82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  <c r="CD353" s="11">
        <f>DATE(Data[[#This Row],[YrSold]], Data[[#This Row],[MoSold]],1)</f>
        <v>39052</v>
      </c>
    </row>
    <row r="354" spans="1:82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  <c r="CD354" s="11">
        <f>DATE(Data[[#This Row],[YrSold]], Data[[#This Row],[MoSold]],1)</f>
        <v>39508</v>
      </c>
    </row>
    <row r="355" spans="1:82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  <c r="CD355" s="11">
        <f>DATE(Data[[#This Row],[YrSold]], Data[[#This Row],[MoSold]],1)</f>
        <v>40299</v>
      </c>
    </row>
    <row r="356" spans="1:82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  <c r="CD356" s="11">
        <f>DATE(Data[[#This Row],[YrSold]], Data[[#This Row],[MoSold]],1)</f>
        <v>38869</v>
      </c>
    </row>
    <row r="357" spans="1:82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  <c r="CD357" s="11">
        <f>DATE(Data[[#This Row],[YrSold]], Data[[#This Row],[MoSold]],1)</f>
        <v>39295</v>
      </c>
    </row>
    <row r="358" spans="1:82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  <c r="CD358" s="11">
        <f>DATE(Data[[#This Row],[YrSold]], Data[[#This Row],[MoSold]],1)</f>
        <v>39995</v>
      </c>
    </row>
    <row r="359" spans="1:82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  <c r="CD359" s="11">
        <f>DATE(Data[[#This Row],[YrSold]], Data[[#This Row],[MoSold]],1)</f>
        <v>39295</v>
      </c>
    </row>
    <row r="360" spans="1:82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  <c r="CD360" s="11">
        <f>DATE(Data[[#This Row],[YrSold]], Data[[#This Row],[MoSold]],1)</f>
        <v>38899</v>
      </c>
    </row>
    <row r="361" spans="1:82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  <c r="CD361" s="11">
        <f>DATE(Data[[#This Row],[YrSold]], Data[[#This Row],[MoSold]],1)</f>
        <v>38869</v>
      </c>
    </row>
    <row r="362" spans="1:82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  <c r="CD362" s="11">
        <f>DATE(Data[[#This Row],[YrSold]], Data[[#This Row],[MoSold]],1)</f>
        <v>39234</v>
      </c>
    </row>
    <row r="363" spans="1:82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  <c r="CD363" s="11">
        <f>DATE(Data[[#This Row],[YrSold]], Data[[#This Row],[MoSold]],1)</f>
        <v>39630</v>
      </c>
    </row>
    <row r="364" spans="1:82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  <c r="CD364" s="11">
        <f>DATE(Data[[#This Row],[YrSold]], Data[[#This Row],[MoSold]],1)</f>
        <v>39995</v>
      </c>
    </row>
    <row r="365" spans="1:82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  <c r="CD365" s="11">
        <f>DATE(Data[[#This Row],[YrSold]], Data[[#This Row],[MoSold]],1)</f>
        <v>39934</v>
      </c>
    </row>
    <row r="366" spans="1:82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  <c r="CD366" s="11">
        <f>DATE(Data[[#This Row],[YrSold]], Data[[#This Row],[MoSold]],1)</f>
        <v>38899</v>
      </c>
    </row>
    <row r="367" spans="1:82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  <c r="CD367" s="11">
        <f>DATE(Data[[#This Row],[YrSold]], Data[[#This Row],[MoSold]],1)</f>
        <v>39995</v>
      </c>
    </row>
    <row r="368" spans="1:82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  <c r="CD368" s="11">
        <f>DATE(Data[[#This Row],[YrSold]], Data[[#This Row],[MoSold]],1)</f>
        <v>39995</v>
      </c>
    </row>
    <row r="369" spans="1:82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  <c r="CD369" s="11">
        <f>DATE(Data[[#This Row],[YrSold]], Data[[#This Row],[MoSold]],1)</f>
        <v>39783</v>
      </c>
    </row>
    <row r="370" spans="1:82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  <c r="CD370" s="11">
        <f>DATE(Data[[#This Row],[YrSold]], Data[[#This Row],[MoSold]],1)</f>
        <v>40238</v>
      </c>
    </row>
    <row r="371" spans="1:82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  <c r="CD371" s="11">
        <f>DATE(Data[[#This Row],[YrSold]], Data[[#This Row],[MoSold]],1)</f>
        <v>40238</v>
      </c>
    </row>
    <row r="372" spans="1:82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  <c r="CD372" s="11">
        <f>DATE(Data[[#This Row],[YrSold]], Data[[#This Row],[MoSold]],1)</f>
        <v>38718</v>
      </c>
    </row>
    <row r="373" spans="1:82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  <c r="CD373" s="11">
        <f>DATE(Data[[#This Row],[YrSold]], Data[[#This Row],[MoSold]],1)</f>
        <v>39630</v>
      </c>
    </row>
    <row r="374" spans="1:82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  <c r="CD374" s="11">
        <f>DATE(Data[[#This Row],[YrSold]], Data[[#This Row],[MoSold]],1)</f>
        <v>40210</v>
      </c>
    </row>
    <row r="375" spans="1:82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  <c r="CD375" s="11">
        <f>DATE(Data[[#This Row],[YrSold]], Data[[#This Row],[MoSold]],1)</f>
        <v>40118</v>
      </c>
    </row>
    <row r="376" spans="1:82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  <c r="CD376" s="11">
        <f>DATE(Data[[#This Row],[YrSold]], Data[[#This Row],[MoSold]],1)</f>
        <v>39264</v>
      </c>
    </row>
    <row r="377" spans="1:82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  <c r="CD377" s="11">
        <f>DATE(Data[[#This Row],[YrSold]], Data[[#This Row],[MoSold]],1)</f>
        <v>39873</v>
      </c>
    </row>
    <row r="378" spans="1:82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  <c r="CD378" s="11">
        <f>DATE(Data[[#This Row],[YrSold]], Data[[#This Row],[MoSold]],1)</f>
        <v>38899</v>
      </c>
    </row>
    <row r="379" spans="1:82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  <c r="CD379" s="11">
        <f>DATE(Data[[#This Row],[YrSold]], Data[[#This Row],[MoSold]],1)</f>
        <v>39417</v>
      </c>
    </row>
    <row r="380" spans="1:82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  <c r="CD380" s="11">
        <f>DATE(Data[[#This Row],[YrSold]], Data[[#This Row],[MoSold]],1)</f>
        <v>40330</v>
      </c>
    </row>
    <row r="381" spans="1:82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  <c r="CD381" s="11">
        <f>DATE(Data[[#This Row],[YrSold]], Data[[#This Row],[MoSold]],1)</f>
        <v>39965</v>
      </c>
    </row>
    <row r="382" spans="1:82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  <c r="CD382" s="11">
        <f>DATE(Data[[#This Row],[YrSold]], Data[[#This Row],[MoSold]],1)</f>
        <v>40299</v>
      </c>
    </row>
    <row r="383" spans="1:82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  <c r="CD383" s="11">
        <f>DATE(Data[[#This Row],[YrSold]], Data[[#This Row],[MoSold]],1)</f>
        <v>38930</v>
      </c>
    </row>
    <row r="384" spans="1:82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  <c r="CD384" s="11">
        <f>DATE(Data[[#This Row],[YrSold]], Data[[#This Row],[MoSold]],1)</f>
        <v>39173</v>
      </c>
    </row>
    <row r="385" spans="1:82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  <c r="CD385" s="11">
        <f>DATE(Data[[#This Row],[YrSold]], Data[[#This Row],[MoSold]],1)</f>
        <v>40087</v>
      </c>
    </row>
    <row r="386" spans="1:82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  <c r="CD386" s="11">
        <f>DATE(Data[[#This Row],[YrSold]], Data[[#This Row],[MoSold]],1)</f>
        <v>39234</v>
      </c>
    </row>
    <row r="387" spans="1:82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  <c r="CD387" s="11">
        <f>DATE(Data[[#This Row],[YrSold]], Data[[#This Row],[MoSold]],1)</f>
        <v>40269</v>
      </c>
    </row>
    <row r="388" spans="1:82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  <c r="CD388" s="11">
        <f>DATE(Data[[#This Row],[YrSold]], Data[[#This Row],[MoSold]],1)</f>
        <v>38838</v>
      </c>
    </row>
    <row r="389" spans="1:82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  <c r="CD389" s="11">
        <f>DATE(Data[[#This Row],[YrSold]], Data[[#This Row],[MoSold]],1)</f>
        <v>40087</v>
      </c>
    </row>
    <row r="390" spans="1:82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  <c r="CD390" s="11">
        <f>DATE(Data[[#This Row],[YrSold]], Data[[#This Row],[MoSold]],1)</f>
        <v>39630</v>
      </c>
    </row>
    <row r="391" spans="1:82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  <c r="CD391" s="11">
        <f>DATE(Data[[#This Row],[YrSold]], Data[[#This Row],[MoSold]],1)</f>
        <v>39661</v>
      </c>
    </row>
    <row r="392" spans="1:82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  <c r="CD392" s="11">
        <f>DATE(Data[[#This Row],[YrSold]], Data[[#This Row],[MoSold]],1)</f>
        <v>39539</v>
      </c>
    </row>
    <row r="393" spans="1:82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  <c r="CD393" s="11">
        <f>DATE(Data[[#This Row],[YrSold]], Data[[#This Row],[MoSold]],1)</f>
        <v>39965</v>
      </c>
    </row>
    <row r="394" spans="1:82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  <c r="CD394" s="11">
        <f>DATE(Data[[#This Row],[YrSold]], Data[[#This Row],[MoSold]],1)</f>
        <v>39264</v>
      </c>
    </row>
    <row r="395" spans="1:82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  <c r="CD395" s="11">
        <f>DATE(Data[[#This Row],[YrSold]], Data[[#This Row],[MoSold]],1)</f>
        <v>38808</v>
      </c>
    </row>
    <row r="396" spans="1:82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  <c r="CD396" s="11">
        <f>DATE(Data[[#This Row],[YrSold]], Data[[#This Row],[MoSold]],1)</f>
        <v>39264</v>
      </c>
    </row>
    <row r="397" spans="1:82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  <c r="CD397" s="11">
        <f>DATE(Data[[#This Row],[YrSold]], Data[[#This Row],[MoSold]],1)</f>
        <v>40330</v>
      </c>
    </row>
    <row r="398" spans="1:82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  <c r="CD398" s="11">
        <f>DATE(Data[[#This Row],[YrSold]], Data[[#This Row],[MoSold]],1)</f>
        <v>40057</v>
      </c>
    </row>
    <row r="399" spans="1:82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  <c r="CD399" s="11">
        <f>DATE(Data[[#This Row],[YrSold]], Data[[#This Row],[MoSold]],1)</f>
        <v>39264</v>
      </c>
    </row>
    <row r="400" spans="1:82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  <c r="CD400" s="11">
        <f>DATE(Data[[#This Row],[YrSold]], Data[[#This Row],[MoSold]],1)</f>
        <v>39387</v>
      </c>
    </row>
    <row r="401" spans="1:82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  <c r="CD401" s="11">
        <f>DATE(Data[[#This Row],[YrSold]], Data[[#This Row],[MoSold]],1)</f>
        <v>40087</v>
      </c>
    </row>
    <row r="402" spans="1:82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  <c r="CD402" s="11">
        <f>DATE(Data[[#This Row],[YrSold]], Data[[#This Row],[MoSold]],1)</f>
        <v>39783</v>
      </c>
    </row>
    <row r="403" spans="1:82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  <c r="CD403" s="11">
        <f>DATE(Data[[#This Row],[YrSold]], Data[[#This Row],[MoSold]],1)</f>
        <v>38899</v>
      </c>
    </row>
    <row r="404" spans="1:82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  <c r="CD404" s="11">
        <f>DATE(Data[[#This Row],[YrSold]], Data[[#This Row],[MoSold]],1)</f>
        <v>39661</v>
      </c>
    </row>
    <row r="405" spans="1:82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  <c r="CD405" s="11">
        <f>DATE(Data[[#This Row],[YrSold]], Data[[#This Row],[MoSold]],1)</f>
        <v>38899</v>
      </c>
    </row>
    <row r="406" spans="1:82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  <c r="CD406" s="11">
        <f>DATE(Data[[#This Row],[YrSold]], Data[[#This Row],[MoSold]],1)</f>
        <v>39203</v>
      </c>
    </row>
    <row r="407" spans="1:82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  <c r="CD407" s="11">
        <f>DATE(Data[[#This Row],[YrSold]], Data[[#This Row],[MoSold]],1)</f>
        <v>39965</v>
      </c>
    </row>
    <row r="408" spans="1:82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  <c r="CD408" s="11">
        <f>DATE(Data[[#This Row],[YrSold]], Data[[#This Row],[MoSold]],1)</f>
        <v>39508</v>
      </c>
    </row>
    <row r="409" spans="1:82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  <c r="CD409" s="11">
        <f>DATE(Data[[#This Row],[YrSold]], Data[[#This Row],[MoSold]],1)</f>
        <v>39508</v>
      </c>
    </row>
    <row r="410" spans="1:82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  <c r="CD410" s="11">
        <f>DATE(Data[[#This Row],[YrSold]], Data[[#This Row],[MoSold]],1)</f>
        <v>39295</v>
      </c>
    </row>
    <row r="411" spans="1:82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  <c r="CD411" s="11">
        <f>DATE(Data[[#This Row],[YrSold]], Data[[#This Row],[MoSold]],1)</f>
        <v>39539</v>
      </c>
    </row>
    <row r="412" spans="1:82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  <c r="CD412" s="11">
        <f>DATE(Data[[#This Row],[YrSold]], Data[[#This Row],[MoSold]],1)</f>
        <v>39965</v>
      </c>
    </row>
    <row r="413" spans="1:82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  <c r="CD413" s="11">
        <f>DATE(Data[[#This Row],[YrSold]], Data[[#This Row],[MoSold]],1)</f>
        <v>38718</v>
      </c>
    </row>
    <row r="414" spans="1:82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  <c r="CD414" s="11">
        <f>DATE(Data[[#This Row],[YrSold]], Data[[#This Row],[MoSold]],1)</f>
        <v>40330</v>
      </c>
    </row>
    <row r="415" spans="1:82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  <c r="CD415" s="11">
        <f>DATE(Data[[#This Row],[YrSold]], Data[[#This Row],[MoSold]],1)</f>
        <v>40238</v>
      </c>
    </row>
    <row r="416" spans="1:82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  <c r="CD416" s="11">
        <f>DATE(Data[[#This Row],[YrSold]], Data[[#This Row],[MoSold]],1)</f>
        <v>39783</v>
      </c>
    </row>
    <row r="417" spans="1:82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  <c r="CD417" s="11">
        <f>DATE(Data[[#This Row],[YrSold]], Data[[#This Row],[MoSold]],1)</f>
        <v>39295</v>
      </c>
    </row>
    <row r="418" spans="1:82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  <c r="CD418" s="11">
        <f>DATE(Data[[#This Row],[YrSold]], Data[[#This Row],[MoSold]],1)</f>
        <v>38777</v>
      </c>
    </row>
    <row r="419" spans="1:82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  <c r="CD419" s="11">
        <f>DATE(Data[[#This Row],[YrSold]], Data[[#This Row],[MoSold]],1)</f>
        <v>39387</v>
      </c>
    </row>
    <row r="420" spans="1:82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  <c r="CD420" s="11">
        <f>DATE(Data[[#This Row],[YrSold]], Data[[#This Row],[MoSold]],1)</f>
        <v>39173</v>
      </c>
    </row>
    <row r="421" spans="1:82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  <c r="CD421" s="11">
        <f>DATE(Data[[#This Row],[YrSold]], Data[[#This Row],[MoSold]],1)</f>
        <v>40360</v>
      </c>
    </row>
    <row r="422" spans="1:82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  <c r="CD422" s="11">
        <f>DATE(Data[[#This Row],[YrSold]], Data[[#This Row],[MoSold]],1)</f>
        <v>39753</v>
      </c>
    </row>
    <row r="423" spans="1:82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  <c r="CD423" s="11">
        <f>DATE(Data[[#This Row],[YrSold]], Data[[#This Row],[MoSold]],1)</f>
        <v>39965</v>
      </c>
    </row>
    <row r="424" spans="1:82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  <c r="CD424" s="11">
        <f>DATE(Data[[#This Row],[YrSold]], Data[[#This Row],[MoSold]],1)</f>
        <v>39479</v>
      </c>
    </row>
    <row r="425" spans="1:82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  <c r="CD425" s="11">
        <f>DATE(Data[[#This Row],[YrSold]], Data[[#This Row],[MoSold]],1)</f>
        <v>39600</v>
      </c>
    </row>
    <row r="426" spans="1:82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  <c r="CD426" s="11">
        <f>DATE(Data[[#This Row],[YrSold]], Data[[#This Row],[MoSold]],1)</f>
        <v>39569</v>
      </c>
    </row>
    <row r="427" spans="1:82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  <c r="CD427" s="11">
        <f>DATE(Data[[#This Row],[YrSold]], Data[[#This Row],[MoSold]],1)</f>
        <v>40057</v>
      </c>
    </row>
    <row r="428" spans="1:82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  <c r="CD428" s="11">
        <f>DATE(Data[[#This Row],[YrSold]], Data[[#This Row],[MoSold]],1)</f>
        <v>40026</v>
      </c>
    </row>
    <row r="429" spans="1:82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  <c r="CD429" s="11">
        <f>DATE(Data[[#This Row],[YrSold]], Data[[#This Row],[MoSold]],1)</f>
        <v>39630</v>
      </c>
    </row>
    <row r="430" spans="1:82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  <c r="CD430" s="11">
        <f>DATE(Data[[#This Row],[YrSold]], Data[[#This Row],[MoSold]],1)</f>
        <v>39326</v>
      </c>
    </row>
    <row r="431" spans="1:82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  <c r="CD431" s="11">
        <f>DATE(Data[[#This Row],[YrSold]], Data[[#This Row],[MoSold]],1)</f>
        <v>39873</v>
      </c>
    </row>
    <row r="432" spans="1:82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  <c r="CD432" s="11">
        <f>DATE(Data[[#This Row],[YrSold]], Data[[#This Row],[MoSold]],1)</f>
        <v>39630</v>
      </c>
    </row>
    <row r="433" spans="1:82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  <c r="CD433" s="11">
        <f>DATE(Data[[#This Row],[YrSold]], Data[[#This Row],[MoSold]],1)</f>
        <v>39692</v>
      </c>
    </row>
    <row r="434" spans="1:82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  <c r="CD434" s="11">
        <f>DATE(Data[[#This Row],[YrSold]], Data[[#This Row],[MoSold]],1)</f>
        <v>39295</v>
      </c>
    </row>
    <row r="435" spans="1:82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  <c r="CD435" s="11">
        <f>DATE(Data[[#This Row],[YrSold]], Data[[#This Row],[MoSold]],1)</f>
        <v>39630</v>
      </c>
    </row>
    <row r="436" spans="1:82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  <c r="CD436" s="11">
        <f>DATE(Data[[#This Row],[YrSold]], Data[[#This Row],[MoSold]],1)</f>
        <v>39600</v>
      </c>
    </row>
    <row r="437" spans="1:82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  <c r="CD437" s="11">
        <f>DATE(Data[[#This Row],[YrSold]], Data[[#This Row],[MoSold]],1)</f>
        <v>39904</v>
      </c>
    </row>
    <row r="438" spans="1:82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  <c r="CD438" s="11">
        <f>DATE(Data[[#This Row],[YrSold]], Data[[#This Row],[MoSold]],1)</f>
        <v>38991</v>
      </c>
    </row>
    <row r="439" spans="1:82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  <c r="CD439" s="11">
        <f>DATE(Data[[#This Row],[YrSold]], Data[[#This Row],[MoSold]],1)</f>
        <v>39814</v>
      </c>
    </row>
    <row r="440" spans="1:82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  <c r="CD440" s="11">
        <f>DATE(Data[[#This Row],[YrSold]], Data[[#This Row],[MoSold]],1)</f>
        <v>39142</v>
      </c>
    </row>
    <row r="441" spans="1:82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  <c r="CD441" s="11">
        <f>DATE(Data[[#This Row],[YrSold]], Data[[#This Row],[MoSold]],1)</f>
        <v>40026</v>
      </c>
    </row>
    <row r="442" spans="1:82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  <c r="CD442" s="11">
        <f>DATE(Data[[#This Row],[YrSold]], Data[[#This Row],[MoSold]],1)</f>
        <v>39904</v>
      </c>
    </row>
    <row r="443" spans="1:82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  <c r="CD443" s="11">
        <f>DATE(Data[[#This Row],[YrSold]], Data[[#This Row],[MoSold]],1)</f>
        <v>39692</v>
      </c>
    </row>
    <row r="444" spans="1:82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  <c r="CD444" s="11">
        <f>DATE(Data[[#This Row],[YrSold]], Data[[#This Row],[MoSold]],1)</f>
        <v>39600</v>
      </c>
    </row>
    <row r="445" spans="1:82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  <c r="CD445" s="11">
        <f>DATE(Data[[#This Row],[YrSold]], Data[[#This Row],[MoSold]],1)</f>
        <v>39234</v>
      </c>
    </row>
    <row r="446" spans="1:82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  <c r="CD446" s="11">
        <f>DATE(Data[[#This Row],[YrSold]], Data[[#This Row],[MoSold]],1)</f>
        <v>39630</v>
      </c>
    </row>
    <row r="447" spans="1:82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  <c r="CD447" s="11">
        <f>DATE(Data[[#This Row],[YrSold]], Data[[#This Row],[MoSold]],1)</f>
        <v>40118</v>
      </c>
    </row>
    <row r="448" spans="1:82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  <c r="CD448" s="11">
        <f>DATE(Data[[#This Row],[YrSold]], Data[[#This Row],[MoSold]],1)</f>
        <v>40330</v>
      </c>
    </row>
    <row r="449" spans="1:82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  <c r="CD449" s="11">
        <f>DATE(Data[[#This Row],[YrSold]], Data[[#This Row],[MoSold]],1)</f>
        <v>38899</v>
      </c>
    </row>
    <row r="450" spans="1:82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  <c r="CD450" s="11">
        <f>DATE(Data[[#This Row],[YrSold]], Data[[#This Row],[MoSold]],1)</f>
        <v>38869</v>
      </c>
    </row>
    <row r="451" spans="1:82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  <c r="CD451" s="11">
        <f>DATE(Data[[#This Row],[YrSold]], Data[[#This Row],[MoSold]],1)</f>
        <v>39234</v>
      </c>
    </row>
    <row r="452" spans="1:82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  <c r="CD452" s="11">
        <f>DATE(Data[[#This Row],[YrSold]], Data[[#This Row],[MoSold]],1)</f>
        <v>38869</v>
      </c>
    </row>
    <row r="453" spans="1:82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  <c r="CD453" s="11">
        <f>DATE(Data[[#This Row],[YrSold]], Data[[#This Row],[MoSold]],1)</f>
        <v>39052</v>
      </c>
    </row>
    <row r="454" spans="1:82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  <c r="CD454" s="11">
        <f>DATE(Data[[#This Row],[YrSold]], Data[[#This Row],[MoSold]],1)</f>
        <v>39264</v>
      </c>
    </row>
    <row r="455" spans="1:82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  <c r="CD455" s="11">
        <f>DATE(Data[[#This Row],[YrSold]], Data[[#This Row],[MoSold]],1)</f>
        <v>39965</v>
      </c>
    </row>
    <row r="456" spans="1:82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  <c r="CD456" s="11">
        <f>DATE(Data[[#This Row],[YrSold]], Data[[#This Row],[MoSold]],1)</f>
        <v>38899</v>
      </c>
    </row>
    <row r="457" spans="1:82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  <c r="CD457" s="11">
        <f>DATE(Data[[#This Row],[YrSold]], Data[[#This Row],[MoSold]],1)</f>
        <v>39326</v>
      </c>
    </row>
    <row r="458" spans="1:82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  <c r="CD458" s="11">
        <f>DATE(Data[[#This Row],[YrSold]], Data[[#This Row],[MoSold]],1)</f>
        <v>39569</v>
      </c>
    </row>
    <row r="459" spans="1:82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  <c r="CD459" s="11">
        <f>DATE(Data[[#This Row],[YrSold]], Data[[#This Row],[MoSold]],1)</f>
        <v>39508</v>
      </c>
    </row>
    <row r="460" spans="1:82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  <c r="CD460" s="11">
        <f>DATE(Data[[#This Row],[YrSold]], Data[[#This Row],[MoSold]],1)</f>
        <v>39600</v>
      </c>
    </row>
    <row r="461" spans="1:82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  <c r="CD461" s="11">
        <f>DATE(Data[[#This Row],[YrSold]], Data[[#This Row],[MoSold]],1)</f>
        <v>39995</v>
      </c>
    </row>
    <row r="462" spans="1:82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  <c r="CD462" s="11">
        <f>DATE(Data[[#This Row],[YrSold]], Data[[#This Row],[MoSold]],1)</f>
        <v>40148</v>
      </c>
    </row>
    <row r="463" spans="1:82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  <c r="CD463" s="11">
        <f>DATE(Data[[#This Row],[YrSold]], Data[[#This Row],[MoSold]],1)</f>
        <v>39904</v>
      </c>
    </row>
    <row r="464" spans="1:82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  <c r="CD464" s="11">
        <f>DATE(Data[[#This Row],[YrSold]], Data[[#This Row],[MoSold]],1)</f>
        <v>40148</v>
      </c>
    </row>
    <row r="465" spans="1:82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  <c r="CD465" s="11">
        <f>DATE(Data[[#This Row],[YrSold]], Data[[#This Row],[MoSold]],1)</f>
        <v>39661</v>
      </c>
    </row>
    <row r="466" spans="1:82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  <c r="CD466" s="11">
        <f>DATE(Data[[#This Row],[YrSold]], Data[[#This Row],[MoSold]],1)</f>
        <v>40026</v>
      </c>
    </row>
    <row r="467" spans="1:82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  <c r="CD467" s="11">
        <f>DATE(Data[[#This Row],[YrSold]], Data[[#This Row],[MoSold]],1)</f>
        <v>38838</v>
      </c>
    </row>
    <row r="468" spans="1:82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  <c r="CD468" s="11">
        <f>DATE(Data[[#This Row],[YrSold]], Data[[#This Row],[MoSold]],1)</f>
        <v>39173</v>
      </c>
    </row>
    <row r="469" spans="1:82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  <c r="CD469" s="11">
        <f>DATE(Data[[#This Row],[YrSold]], Data[[#This Row],[MoSold]],1)</f>
        <v>39234</v>
      </c>
    </row>
    <row r="470" spans="1:82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  <c r="CD470" s="11">
        <f>DATE(Data[[#This Row],[YrSold]], Data[[#This Row],[MoSold]],1)</f>
        <v>39203</v>
      </c>
    </row>
    <row r="471" spans="1:82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  <c r="CD471" s="11">
        <f>DATE(Data[[#This Row],[YrSold]], Data[[#This Row],[MoSold]],1)</f>
        <v>39600</v>
      </c>
    </row>
    <row r="472" spans="1:82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  <c r="CD472" s="11">
        <f>DATE(Data[[#This Row],[YrSold]], Data[[#This Row],[MoSold]],1)</f>
        <v>40330</v>
      </c>
    </row>
    <row r="473" spans="1:82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  <c r="CD473" s="11">
        <f>DATE(Data[[#This Row],[YrSold]], Data[[#This Row],[MoSold]],1)</f>
        <v>39387</v>
      </c>
    </row>
    <row r="474" spans="1:82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  <c r="CD474" s="11">
        <f>DATE(Data[[#This Row],[YrSold]], Data[[#This Row],[MoSold]],1)</f>
        <v>39600</v>
      </c>
    </row>
    <row r="475" spans="1:82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  <c r="CD475" s="11">
        <f>DATE(Data[[#This Row],[YrSold]], Data[[#This Row],[MoSold]],1)</f>
        <v>39264</v>
      </c>
    </row>
    <row r="476" spans="1:82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  <c r="CD476" s="11">
        <f>DATE(Data[[#This Row],[YrSold]], Data[[#This Row],[MoSold]],1)</f>
        <v>39295</v>
      </c>
    </row>
    <row r="477" spans="1:82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  <c r="CD477" s="11">
        <f>DATE(Data[[#This Row],[YrSold]], Data[[#This Row],[MoSold]],1)</f>
        <v>39264</v>
      </c>
    </row>
    <row r="478" spans="1:82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  <c r="CD478" s="11">
        <f>DATE(Data[[#This Row],[YrSold]], Data[[#This Row],[MoSold]],1)</f>
        <v>39539</v>
      </c>
    </row>
    <row r="479" spans="1:82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  <c r="CD479" s="11">
        <f>DATE(Data[[#This Row],[YrSold]], Data[[#This Row],[MoSold]],1)</f>
        <v>39142</v>
      </c>
    </row>
    <row r="480" spans="1:82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  <c r="CD480" s="11">
        <f>DATE(Data[[#This Row],[YrSold]], Data[[#This Row],[MoSold]],1)</f>
        <v>40057</v>
      </c>
    </row>
    <row r="481" spans="1:82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  <c r="CD481" s="11">
        <f>DATE(Data[[#This Row],[YrSold]], Data[[#This Row],[MoSold]],1)</f>
        <v>39142</v>
      </c>
    </row>
    <row r="482" spans="1:82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  <c r="CD482" s="11">
        <f>DATE(Data[[#This Row],[YrSold]], Data[[#This Row],[MoSold]],1)</f>
        <v>38777</v>
      </c>
    </row>
    <row r="483" spans="1:82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  <c r="CD483" s="11">
        <f>DATE(Data[[#This Row],[YrSold]], Data[[#This Row],[MoSold]],1)</f>
        <v>38930</v>
      </c>
    </row>
    <row r="484" spans="1:82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  <c r="CD484" s="11">
        <f>DATE(Data[[#This Row],[YrSold]], Data[[#This Row],[MoSold]],1)</f>
        <v>39965</v>
      </c>
    </row>
    <row r="485" spans="1:82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  <c r="CD485" s="11">
        <f>DATE(Data[[#This Row],[YrSold]], Data[[#This Row],[MoSold]],1)</f>
        <v>38838</v>
      </c>
    </row>
    <row r="486" spans="1:82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  <c r="CD486" s="11">
        <f>DATE(Data[[#This Row],[YrSold]], Data[[#This Row],[MoSold]],1)</f>
        <v>39142</v>
      </c>
    </row>
    <row r="487" spans="1:82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  <c r="CD487" s="11">
        <f>DATE(Data[[#This Row],[YrSold]], Data[[#This Row],[MoSold]],1)</f>
        <v>39995</v>
      </c>
    </row>
    <row r="488" spans="1:82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  <c r="CD488" s="11">
        <f>DATE(Data[[#This Row],[YrSold]], Data[[#This Row],[MoSold]],1)</f>
        <v>39234</v>
      </c>
    </row>
    <row r="489" spans="1:82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  <c r="CD489" s="11">
        <f>DATE(Data[[#This Row],[YrSold]], Data[[#This Row],[MoSold]],1)</f>
        <v>39114</v>
      </c>
    </row>
    <row r="490" spans="1:82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  <c r="CD490" s="11">
        <f>DATE(Data[[#This Row],[YrSold]], Data[[#This Row],[MoSold]],1)</f>
        <v>38838</v>
      </c>
    </row>
    <row r="491" spans="1:82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  <c r="CD491" s="11">
        <f>DATE(Data[[#This Row],[YrSold]], Data[[#This Row],[MoSold]],1)</f>
        <v>39934</v>
      </c>
    </row>
    <row r="492" spans="1:82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  <c r="CD492" s="11">
        <f>DATE(Data[[#This Row],[YrSold]], Data[[#This Row],[MoSold]],1)</f>
        <v>39600</v>
      </c>
    </row>
    <row r="493" spans="1:82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  <c r="CD493" s="11">
        <f>DATE(Data[[#This Row],[YrSold]], Data[[#This Row],[MoSold]],1)</f>
        <v>38930</v>
      </c>
    </row>
    <row r="494" spans="1:82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  <c r="CD494" s="11">
        <f>DATE(Data[[#This Row],[YrSold]], Data[[#This Row],[MoSold]],1)</f>
        <v>38838</v>
      </c>
    </row>
    <row r="495" spans="1:82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  <c r="CD495" s="11">
        <f>DATE(Data[[#This Row],[YrSold]], Data[[#This Row],[MoSold]],1)</f>
        <v>39600</v>
      </c>
    </row>
    <row r="496" spans="1:82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  <c r="CD496" s="11">
        <f>DATE(Data[[#This Row],[YrSold]], Data[[#This Row],[MoSold]],1)</f>
        <v>40148</v>
      </c>
    </row>
    <row r="497" spans="1:82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  <c r="CD497" s="11">
        <f>DATE(Data[[#This Row],[YrSold]], Data[[#This Row],[MoSold]],1)</f>
        <v>40118</v>
      </c>
    </row>
    <row r="498" spans="1:82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  <c r="CD498" s="11">
        <f>DATE(Data[[#This Row],[YrSold]], Data[[#This Row],[MoSold]],1)</f>
        <v>39203</v>
      </c>
    </row>
    <row r="499" spans="1:82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  <c r="CD499" s="11">
        <f>DATE(Data[[#This Row],[YrSold]], Data[[#This Row],[MoSold]],1)</f>
        <v>39600</v>
      </c>
    </row>
    <row r="500" spans="1:82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  <c r="CD500" s="11">
        <f>DATE(Data[[#This Row],[YrSold]], Data[[#This Row],[MoSold]],1)</f>
        <v>39965</v>
      </c>
    </row>
    <row r="501" spans="1:82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  <c r="CD501" s="11">
        <f>DATE(Data[[#This Row],[YrSold]], Data[[#This Row],[MoSold]],1)</f>
        <v>39234</v>
      </c>
    </row>
    <row r="502" spans="1:82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  <c r="CD502" s="11">
        <f>DATE(Data[[#This Row],[YrSold]], Data[[#This Row],[MoSold]],1)</f>
        <v>39203</v>
      </c>
    </row>
    <row r="503" spans="1:82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  <c r="CD503" s="11">
        <f>DATE(Data[[#This Row],[YrSold]], Data[[#This Row],[MoSold]],1)</f>
        <v>39479</v>
      </c>
    </row>
    <row r="504" spans="1:82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  <c r="CD504" s="11">
        <f>DATE(Data[[#This Row],[YrSold]], Data[[#This Row],[MoSold]],1)</f>
        <v>39173</v>
      </c>
    </row>
    <row r="505" spans="1:82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  <c r="CD505" s="11">
        <f>DATE(Data[[#This Row],[YrSold]], Data[[#This Row],[MoSold]],1)</f>
        <v>40238</v>
      </c>
    </row>
    <row r="506" spans="1:82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  <c r="CD506" s="11">
        <f>DATE(Data[[#This Row],[YrSold]], Data[[#This Row],[MoSold]],1)</f>
        <v>39965</v>
      </c>
    </row>
    <row r="507" spans="1:82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  <c r="CD507" s="11">
        <f>DATE(Data[[#This Row],[YrSold]], Data[[#This Row],[MoSold]],1)</f>
        <v>39995</v>
      </c>
    </row>
    <row r="508" spans="1:82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  <c r="CD508" s="11">
        <f>DATE(Data[[#This Row],[YrSold]], Data[[#This Row],[MoSold]],1)</f>
        <v>38961</v>
      </c>
    </row>
    <row r="509" spans="1:82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  <c r="CD509" s="11">
        <f>DATE(Data[[#This Row],[YrSold]], Data[[#This Row],[MoSold]],1)</f>
        <v>40057</v>
      </c>
    </row>
    <row r="510" spans="1:82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  <c r="CD510" s="11">
        <f>DATE(Data[[#This Row],[YrSold]], Data[[#This Row],[MoSold]],1)</f>
        <v>39722</v>
      </c>
    </row>
    <row r="511" spans="1:82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  <c r="CD511" s="11">
        <f>DATE(Data[[#This Row],[YrSold]], Data[[#This Row],[MoSold]],1)</f>
        <v>39995</v>
      </c>
    </row>
    <row r="512" spans="1:82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  <c r="CD512" s="11">
        <f>DATE(Data[[#This Row],[YrSold]], Data[[#This Row],[MoSold]],1)</f>
        <v>39965</v>
      </c>
    </row>
    <row r="513" spans="1:82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  <c r="CD513" s="11">
        <f>DATE(Data[[#This Row],[YrSold]], Data[[#This Row],[MoSold]],1)</f>
        <v>38777</v>
      </c>
    </row>
    <row r="514" spans="1:82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  <c r="CD514" s="11">
        <f>DATE(Data[[#This Row],[YrSold]], Data[[#This Row],[MoSold]],1)</f>
        <v>38899</v>
      </c>
    </row>
    <row r="515" spans="1:82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  <c r="CD515" s="11">
        <f>DATE(Data[[#This Row],[YrSold]], Data[[#This Row],[MoSold]],1)</f>
        <v>39234</v>
      </c>
    </row>
    <row r="516" spans="1:82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  <c r="CD516" s="11">
        <f>DATE(Data[[#This Row],[YrSold]], Data[[#This Row],[MoSold]],1)</f>
        <v>39234</v>
      </c>
    </row>
    <row r="517" spans="1:82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  <c r="CD517" s="11">
        <f>DATE(Data[[#This Row],[YrSold]], Data[[#This Row],[MoSold]],1)</f>
        <v>40057</v>
      </c>
    </row>
    <row r="518" spans="1:82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  <c r="CD518" s="11">
        <f>DATE(Data[[#This Row],[YrSold]], Data[[#This Row],[MoSold]],1)</f>
        <v>40026</v>
      </c>
    </row>
    <row r="519" spans="1:82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  <c r="CD519" s="11">
        <f>DATE(Data[[#This Row],[YrSold]], Data[[#This Row],[MoSold]],1)</f>
        <v>39995</v>
      </c>
    </row>
    <row r="520" spans="1:82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  <c r="CD520" s="11">
        <f>DATE(Data[[#This Row],[YrSold]], Data[[#This Row],[MoSold]],1)</f>
        <v>39203</v>
      </c>
    </row>
    <row r="521" spans="1:82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  <c r="CD521" s="11">
        <f>DATE(Data[[#This Row],[YrSold]], Data[[#This Row],[MoSold]],1)</f>
        <v>39965</v>
      </c>
    </row>
    <row r="522" spans="1:82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  <c r="CD522" s="11">
        <f>DATE(Data[[#This Row],[YrSold]], Data[[#This Row],[MoSold]],1)</f>
        <v>39661</v>
      </c>
    </row>
    <row r="523" spans="1:82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  <c r="CD523" s="11">
        <f>DATE(Data[[#This Row],[YrSold]], Data[[#This Row],[MoSold]],1)</f>
        <v>39203</v>
      </c>
    </row>
    <row r="524" spans="1:82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  <c r="CD524" s="11">
        <f>DATE(Data[[#This Row],[YrSold]], Data[[#This Row],[MoSold]],1)</f>
        <v>38991</v>
      </c>
    </row>
    <row r="525" spans="1:82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  <c r="CD525" s="11">
        <f>DATE(Data[[#This Row],[YrSold]], Data[[#This Row],[MoSold]],1)</f>
        <v>39356</v>
      </c>
    </row>
    <row r="526" spans="1:82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  <c r="CD526" s="11">
        <f>DATE(Data[[#This Row],[YrSold]], Data[[#This Row],[MoSold]],1)</f>
        <v>39295</v>
      </c>
    </row>
    <row r="527" spans="1:82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  <c r="CD527" s="11">
        <f>DATE(Data[[#This Row],[YrSold]], Data[[#This Row],[MoSold]],1)</f>
        <v>38808</v>
      </c>
    </row>
    <row r="528" spans="1:82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  <c r="CD528" s="11">
        <f>DATE(Data[[#This Row],[YrSold]], Data[[#This Row],[MoSold]],1)</f>
        <v>39234</v>
      </c>
    </row>
    <row r="529" spans="1:82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  <c r="CD529" s="11">
        <f>DATE(Data[[#This Row],[YrSold]], Data[[#This Row],[MoSold]],1)</f>
        <v>39753</v>
      </c>
    </row>
    <row r="530" spans="1:82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  <c r="CD530" s="11">
        <f>DATE(Data[[#This Row],[YrSold]], Data[[#This Row],[MoSold]],1)</f>
        <v>39264</v>
      </c>
    </row>
    <row r="531" spans="1:82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  <c r="CD531" s="11">
        <f>DATE(Data[[#This Row],[YrSold]], Data[[#This Row],[MoSold]],1)</f>
        <v>39142</v>
      </c>
    </row>
    <row r="532" spans="1:82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  <c r="CD532" s="11">
        <f>DATE(Data[[#This Row],[YrSold]], Data[[#This Row],[MoSold]],1)</f>
        <v>39661</v>
      </c>
    </row>
    <row r="533" spans="1:82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  <c r="CD533" s="11">
        <f>DATE(Data[[#This Row],[YrSold]], Data[[#This Row],[MoSold]],1)</f>
        <v>39600</v>
      </c>
    </row>
    <row r="534" spans="1:82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  <c r="CD534" s="11">
        <f>DATE(Data[[#This Row],[YrSold]], Data[[#This Row],[MoSold]],1)</f>
        <v>40269</v>
      </c>
    </row>
    <row r="535" spans="1:82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  <c r="CD535" s="11">
        <f>DATE(Data[[#This Row],[YrSold]], Data[[#This Row],[MoSold]],1)</f>
        <v>39083</v>
      </c>
    </row>
    <row r="536" spans="1:82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  <c r="CD536" s="11">
        <f>DATE(Data[[#This Row],[YrSold]], Data[[#This Row],[MoSold]],1)</f>
        <v>38991</v>
      </c>
    </row>
    <row r="537" spans="1:82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  <c r="CD537" s="11">
        <f>DATE(Data[[#This Row],[YrSold]], Data[[#This Row],[MoSold]],1)</f>
        <v>39448</v>
      </c>
    </row>
    <row r="538" spans="1:82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  <c r="CD538" s="11">
        <f>DATE(Data[[#This Row],[YrSold]], Data[[#This Row],[MoSold]],1)</f>
        <v>39630</v>
      </c>
    </row>
    <row r="539" spans="1:82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  <c r="CD539" s="11">
        <f>DATE(Data[[#This Row],[YrSold]], Data[[#This Row],[MoSold]],1)</f>
        <v>39539</v>
      </c>
    </row>
    <row r="540" spans="1:82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  <c r="CD540" s="11">
        <f>DATE(Data[[#This Row],[YrSold]], Data[[#This Row],[MoSold]],1)</f>
        <v>38899</v>
      </c>
    </row>
    <row r="541" spans="1:82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  <c r="CD541" s="11">
        <f>DATE(Data[[#This Row],[YrSold]], Data[[#This Row],[MoSold]],1)</f>
        <v>40299</v>
      </c>
    </row>
    <row r="542" spans="1:82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  <c r="CD542" s="11">
        <f>DATE(Data[[#This Row],[YrSold]], Data[[#This Row],[MoSold]],1)</f>
        <v>39873</v>
      </c>
    </row>
    <row r="543" spans="1:82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  <c r="CD543" s="11">
        <f>DATE(Data[[#This Row],[YrSold]], Data[[#This Row],[MoSold]],1)</f>
        <v>39234</v>
      </c>
    </row>
    <row r="544" spans="1:82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  <c r="CD544" s="11">
        <f>DATE(Data[[#This Row],[YrSold]], Data[[#This Row],[MoSold]],1)</f>
        <v>39965</v>
      </c>
    </row>
    <row r="545" spans="1:82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  <c r="CD545" s="11">
        <f>DATE(Data[[#This Row],[YrSold]], Data[[#This Row],[MoSold]],1)</f>
        <v>39234</v>
      </c>
    </row>
    <row r="546" spans="1:82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  <c r="CD546" s="11">
        <f>DATE(Data[[#This Row],[YrSold]], Data[[#This Row],[MoSold]],1)</f>
        <v>38961</v>
      </c>
    </row>
    <row r="547" spans="1:82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  <c r="CD547" s="11">
        <f>DATE(Data[[#This Row],[YrSold]], Data[[#This Row],[MoSold]],1)</f>
        <v>38749</v>
      </c>
    </row>
    <row r="548" spans="1:82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  <c r="CD548" s="11">
        <f>DATE(Data[[#This Row],[YrSold]], Data[[#This Row],[MoSold]],1)</f>
        <v>39203</v>
      </c>
    </row>
    <row r="549" spans="1:82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  <c r="CD549" s="11">
        <f>DATE(Data[[#This Row],[YrSold]], Data[[#This Row],[MoSold]],1)</f>
        <v>39173</v>
      </c>
    </row>
    <row r="550" spans="1:82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  <c r="CD550" s="11">
        <f>DATE(Data[[#This Row],[YrSold]], Data[[#This Row],[MoSold]],1)</f>
        <v>39600</v>
      </c>
    </row>
    <row r="551" spans="1:82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  <c r="CD551" s="11">
        <f>DATE(Data[[#This Row],[YrSold]], Data[[#This Row],[MoSold]],1)</f>
        <v>40118</v>
      </c>
    </row>
    <row r="552" spans="1:82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  <c r="CD552" s="11">
        <f>DATE(Data[[#This Row],[YrSold]], Data[[#This Row],[MoSold]],1)</f>
        <v>39722</v>
      </c>
    </row>
    <row r="553" spans="1:82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  <c r="CD553" s="11">
        <f>DATE(Data[[#This Row],[YrSold]], Data[[#This Row],[MoSold]],1)</f>
        <v>39600</v>
      </c>
    </row>
    <row r="554" spans="1:82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  <c r="CD554" s="11">
        <f>DATE(Data[[#This Row],[YrSold]], Data[[#This Row],[MoSold]],1)</f>
        <v>39995</v>
      </c>
    </row>
    <row r="555" spans="1:82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  <c r="CD555" s="11">
        <f>DATE(Data[[#This Row],[YrSold]], Data[[#This Row],[MoSold]],1)</f>
        <v>39934</v>
      </c>
    </row>
    <row r="556" spans="1:82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  <c r="CD556" s="11">
        <f>DATE(Data[[#This Row],[YrSold]], Data[[#This Row],[MoSold]],1)</f>
        <v>39661</v>
      </c>
    </row>
    <row r="557" spans="1:82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  <c r="CD557" s="11">
        <f>DATE(Data[[#This Row],[YrSold]], Data[[#This Row],[MoSold]],1)</f>
        <v>38930</v>
      </c>
    </row>
    <row r="558" spans="1:82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  <c r="CD558" s="11">
        <f>DATE(Data[[#This Row],[YrSold]], Data[[#This Row],[MoSold]],1)</f>
        <v>38838</v>
      </c>
    </row>
    <row r="559" spans="1:82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  <c r="CD559" s="11">
        <f>DATE(Data[[#This Row],[YrSold]], Data[[#This Row],[MoSold]],1)</f>
        <v>38961</v>
      </c>
    </row>
    <row r="560" spans="1:82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  <c r="CD560" s="11">
        <f>DATE(Data[[#This Row],[YrSold]], Data[[#This Row],[MoSold]],1)</f>
        <v>39661</v>
      </c>
    </row>
    <row r="561" spans="1:82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  <c r="CD561" s="11">
        <f>DATE(Data[[#This Row],[YrSold]], Data[[#This Row],[MoSold]],1)</f>
        <v>38991</v>
      </c>
    </row>
    <row r="562" spans="1:82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  <c r="CD562" s="11">
        <f>DATE(Data[[#This Row],[YrSold]], Data[[#This Row],[MoSold]],1)</f>
        <v>40299</v>
      </c>
    </row>
    <row r="563" spans="1:82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  <c r="CD563" s="11">
        <f>DATE(Data[[#This Row],[YrSold]], Data[[#This Row],[MoSold]],1)</f>
        <v>38808</v>
      </c>
    </row>
    <row r="564" spans="1:82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  <c r="CD564" s="11">
        <f>DATE(Data[[#This Row],[YrSold]], Data[[#This Row],[MoSold]],1)</f>
        <v>39630</v>
      </c>
    </row>
    <row r="565" spans="1:82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  <c r="CD565" s="11">
        <f>DATE(Data[[#This Row],[YrSold]], Data[[#This Row],[MoSold]],1)</f>
        <v>39630</v>
      </c>
    </row>
    <row r="566" spans="1:82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  <c r="CD566" s="11">
        <f>DATE(Data[[#This Row],[YrSold]], Data[[#This Row],[MoSold]],1)</f>
        <v>38899</v>
      </c>
    </row>
    <row r="567" spans="1:82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  <c r="CD567" s="11">
        <f>DATE(Data[[#This Row],[YrSold]], Data[[#This Row],[MoSold]],1)</f>
        <v>40299</v>
      </c>
    </row>
    <row r="568" spans="1:82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  <c r="CD568" s="11">
        <f>DATE(Data[[#This Row],[YrSold]], Data[[#This Row],[MoSold]],1)</f>
        <v>39600</v>
      </c>
    </row>
    <row r="569" spans="1:82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  <c r="CD569" s="11">
        <f>DATE(Data[[#This Row],[YrSold]], Data[[#This Row],[MoSold]],1)</f>
        <v>40238</v>
      </c>
    </row>
    <row r="570" spans="1:82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  <c r="CD570" s="11">
        <f>DATE(Data[[#This Row],[YrSold]], Data[[#This Row],[MoSold]],1)</f>
        <v>40057</v>
      </c>
    </row>
    <row r="571" spans="1:82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  <c r="CD571" s="11">
        <f>DATE(Data[[#This Row],[YrSold]], Data[[#This Row],[MoSold]],1)</f>
        <v>39052</v>
      </c>
    </row>
    <row r="572" spans="1:82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  <c r="CD572" s="11">
        <f>DATE(Data[[#This Row],[YrSold]], Data[[#This Row],[MoSold]],1)</f>
        <v>39753</v>
      </c>
    </row>
    <row r="573" spans="1:82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  <c r="CD573" s="11">
        <f>DATE(Data[[#This Row],[YrSold]], Data[[#This Row],[MoSold]],1)</f>
        <v>38991</v>
      </c>
    </row>
    <row r="574" spans="1:82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  <c r="CD574" s="11">
        <f>DATE(Data[[#This Row],[YrSold]], Data[[#This Row],[MoSold]],1)</f>
        <v>39995</v>
      </c>
    </row>
    <row r="575" spans="1:82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  <c r="CD575" s="11">
        <f>DATE(Data[[#This Row],[YrSold]], Data[[#This Row],[MoSold]],1)</f>
        <v>39417</v>
      </c>
    </row>
    <row r="576" spans="1:82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  <c r="CD576" s="11">
        <f>DATE(Data[[#This Row],[YrSold]], Data[[#This Row],[MoSold]],1)</f>
        <v>39417</v>
      </c>
    </row>
    <row r="577" spans="1:82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  <c r="CD577" s="11">
        <f>DATE(Data[[#This Row],[YrSold]], Data[[#This Row],[MoSold]],1)</f>
        <v>39722</v>
      </c>
    </row>
    <row r="578" spans="1:82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  <c r="CD578" s="11">
        <f>DATE(Data[[#This Row],[YrSold]], Data[[#This Row],[MoSold]],1)</f>
        <v>40026</v>
      </c>
    </row>
    <row r="579" spans="1:82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  <c r="CD579" s="11">
        <f>DATE(Data[[#This Row],[YrSold]], Data[[#This Row],[MoSold]],1)</f>
        <v>38838</v>
      </c>
    </row>
    <row r="580" spans="1:82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  <c r="CD580" s="11">
        <f>DATE(Data[[#This Row],[YrSold]], Data[[#This Row],[MoSold]],1)</f>
        <v>39479</v>
      </c>
    </row>
    <row r="581" spans="1:82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  <c r="CD581" s="11">
        <f>DATE(Data[[#This Row],[YrSold]], Data[[#This Row],[MoSold]],1)</f>
        <v>39753</v>
      </c>
    </row>
    <row r="582" spans="1:82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  <c r="CD582" s="11">
        <f>DATE(Data[[#This Row],[YrSold]], Data[[#This Row],[MoSold]],1)</f>
        <v>39234</v>
      </c>
    </row>
    <row r="583" spans="1:82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  <c r="CD583" s="11">
        <f>DATE(Data[[#This Row],[YrSold]], Data[[#This Row],[MoSold]],1)</f>
        <v>40026</v>
      </c>
    </row>
    <row r="584" spans="1:82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  <c r="CD584" s="11">
        <f>DATE(Data[[#This Row],[YrSold]], Data[[#This Row],[MoSold]],1)</f>
        <v>39203</v>
      </c>
    </row>
    <row r="585" spans="1:82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  <c r="CD585" s="11">
        <f>DATE(Data[[#This Row],[YrSold]], Data[[#This Row],[MoSold]],1)</f>
        <v>39630</v>
      </c>
    </row>
    <row r="586" spans="1:82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  <c r="CD586" s="11">
        <f>DATE(Data[[#This Row],[YrSold]], Data[[#This Row],[MoSold]],1)</f>
        <v>39995</v>
      </c>
    </row>
    <row r="587" spans="1:82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  <c r="CD587" s="11">
        <f>DATE(Data[[#This Row],[YrSold]], Data[[#This Row],[MoSold]],1)</f>
        <v>38777</v>
      </c>
    </row>
    <row r="588" spans="1:82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  <c r="CD588" s="11">
        <f>DATE(Data[[#This Row],[YrSold]], Data[[#This Row],[MoSold]],1)</f>
        <v>39569</v>
      </c>
    </row>
    <row r="589" spans="1:82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  <c r="CD589" s="11">
        <f>DATE(Data[[#This Row],[YrSold]], Data[[#This Row],[MoSold]],1)</f>
        <v>39995</v>
      </c>
    </row>
    <row r="590" spans="1:82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  <c r="CD590" s="11">
        <f>DATE(Data[[#This Row],[YrSold]], Data[[#This Row],[MoSold]],1)</f>
        <v>39965</v>
      </c>
    </row>
    <row r="591" spans="1:82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  <c r="CD591" s="11">
        <f>DATE(Data[[#This Row],[YrSold]], Data[[#This Row],[MoSold]],1)</f>
        <v>39661</v>
      </c>
    </row>
    <row r="592" spans="1:82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  <c r="CD592" s="11">
        <f>DATE(Data[[#This Row],[YrSold]], Data[[#This Row],[MoSold]],1)</f>
        <v>39692</v>
      </c>
    </row>
    <row r="593" spans="1:82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  <c r="CD593" s="11">
        <f>DATE(Data[[#This Row],[YrSold]], Data[[#This Row],[MoSold]],1)</f>
        <v>39965</v>
      </c>
    </row>
    <row r="594" spans="1:82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  <c r="CD594" s="11">
        <f>DATE(Data[[#This Row],[YrSold]], Data[[#This Row],[MoSold]],1)</f>
        <v>39600</v>
      </c>
    </row>
    <row r="595" spans="1:82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  <c r="CD595" s="11">
        <f>DATE(Data[[#This Row],[YrSold]], Data[[#This Row],[MoSold]],1)</f>
        <v>39934</v>
      </c>
    </row>
    <row r="596" spans="1:82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  <c r="CD596" s="11">
        <f>DATE(Data[[#This Row],[YrSold]], Data[[#This Row],[MoSold]],1)</f>
        <v>39539</v>
      </c>
    </row>
    <row r="597" spans="1:82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  <c r="CD597" s="11">
        <f>DATE(Data[[#This Row],[YrSold]], Data[[#This Row],[MoSold]],1)</f>
        <v>38930</v>
      </c>
    </row>
    <row r="598" spans="1:82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  <c r="CD598" s="11">
        <f>DATE(Data[[#This Row],[YrSold]], Data[[#This Row],[MoSold]],1)</f>
        <v>38991</v>
      </c>
    </row>
    <row r="599" spans="1:82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  <c r="CD599" s="11">
        <f>DATE(Data[[#This Row],[YrSold]], Data[[#This Row],[MoSold]],1)</f>
        <v>39114</v>
      </c>
    </row>
    <row r="600" spans="1:82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  <c r="CD600" s="11">
        <f>DATE(Data[[#This Row],[YrSold]], Data[[#This Row],[MoSold]],1)</f>
        <v>38777</v>
      </c>
    </row>
    <row r="601" spans="1:82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  <c r="CD601" s="11">
        <f>DATE(Data[[#This Row],[YrSold]], Data[[#This Row],[MoSold]],1)</f>
        <v>39630</v>
      </c>
    </row>
    <row r="602" spans="1:82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  <c r="CD602" s="11">
        <f>DATE(Data[[#This Row],[YrSold]], Data[[#This Row],[MoSold]],1)</f>
        <v>38869</v>
      </c>
    </row>
    <row r="603" spans="1:82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  <c r="CD603" s="11">
        <f>DATE(Data[[#This Row],[YrSold]], Data[[#This Row],[MoSold]],1)</f>
        <v>39417</v>
      </c>
    </row>
    <row r="604" spans="1:82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  <c r="CD604" s="11">
        <f>DATE(Data[[#This Row],[YrSold]], Data[[#This Row],[MoSold]],1)</f>
        <v>38749</v>
      </c>
    </row>
    <row r="605" spans="1:82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  <c r="CD605" s="11">
        <f>DATE(Data[[#This Row],[YrSold]], Data[[#This Row],[MoSold]],1)</f>
        <v>40330</v>
      </c>
    </row>
    <row r="606" spans="1:82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  <c r="CD606" s="11">
        <f>DATE(Data[[#This Row],[YrSold]], Data[[#This Row],[MoSold]],1)</f>
        <v>39692</v>
      </c>
    </row>
    <row r="607" spans="1:82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  <c r="CD607" s="11">
        <f>DATE(Data[[#This Row],[YrSold]], Data[[#This Row],[MoSold]],1)</f>
        <v>40087</v>
      </c>
    </row>
    <row r="608" spans="1:82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  <c r="CD608" s="11">
        <f>DATE(Data[[#This Row],[YrSold]], Data[[#This Row],[MoSold]],1)</f>
        <v>40118</v>
      </c>
    </row>
    <row r="609" spans="1:82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  <c r="CD609" s="11">
        <f>DATE(Data[[#This Row],[YrSold]], Data[[#This Row],[MoSold]],1)</f>
        <v>38930</v>
      </c>
    </row>
    <row r="610" spans="1:82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  <c r="CD610" s="11">
        <f>DATE(Data[[#This Row],[YrSold]], Data[[#This Row],[MoSold]],1)</f>
        <v>39326</v>
      </c>
    </row>
    <row r="611" spans="1:82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  <c r="CD611" s="11">
        <f>DATE(Data[[#This Row],[YrSold]], Data[[#This Row],[MoSold]],1)</f>
        <v>39173</v>
      </c>
    </row>
    <row r="612" spans="1:82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  <c r="CD612" s="11">
        <f>DATE(Data[[#This Row],[YrSold]], Data[[#This Row],[MoSold]],1)</f>
        <v>39934</v>
      </c>
    </row>
    <row r="613" spans="1:82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  <c r="CD613" s="11">
        <f>DATE(Data[[#This Row],[YrSold]], Data[[#This Row],[MoSold]],1)</f>
        <v>39264</v>
      </c>
    </row>
    <row r="614" spans="1:82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  <c r="CD614" s="11">
        <f>DATE(Data[[#This Row],[YrSold]], Data[[#This Row],[MoSold]],1)</f>
        <v>40118</v>
      </c>
    </row>
    <row r="615" spans="1:82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  <c r="CD615" s="11">
        <f>DATE(Data[[#This Row],[YrSold]], Data[[#This Row],[MoSold]],1)</f>
        <v>39417</v>
      </c>
    </row>
    <row r="616" spans="1:82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  <c r="CD616" s="11">
        <f>DATE(Data[[#This Row],[YrSold]], Data[[#This Row],[MoSold]],1)</f>
        <v>40299</v>
      </c>
    </row>
    <row r="617" spans="1:82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  <c r="CD617" s="11">
        <f>DATE(Data[[#This Row],[YrSold]], Data[[#This Row],[MoSold]],1)</f>
        <v>40299</v>
      </c>
    </row>
    <row r="618" spans="1:82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  <c r="CD618" s="11">
        <f>DATE(Data[[#This Row],[YrSold]], Data[[#This Row],[MoSold]],1)</f>
        <v>38869</v>
      </c>
    </row>
    <row r="619" spans="1:82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  <c r="CD619" s="11">
        <f>DATE(Data[[#This Row],[YrSold]], Data[[#This Row],[MoSold]],1)</f>
        <v>39600</v>
      </c>
    </row>
    <row r="620" spans="1:82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  <c r="CD620" s="11">
        <f>DATE(Data[[#This Row],[YrSold]], Data[[#This Row],[MoSold]],1)</f>
        <v>39264</v>
      </c>
    </row>
    <row r="621" spans="1:82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  <c r="CD621" s="11">
        <f>DATE(Data[[#This Row],[YrSold]], Data[[#This Row],[MoSold]],1)</f>
        <v>39661</v>
      </c>
    </row>
    <row r="622" spans="1:82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  <c r="CD622" s="11">
        <f>DATE(Data[[#This Row],[YrSold]], Data[[#This Row],[MoSold]],1)</f>
        <v>39692</v>
      </c>
    </row>
    <row r="623" spans="1:82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  <c r="CD623" s="11">
        <f>DATE(Data[[#This Row],[YrSold]], Data[[#This Row],[MoSold]],1)</f>
        <v>39600</v>
      </c>
    </row>
    <row r="624" spans="1:82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  <c r="CD624" s="11">
        <f>DATE(Data[[#This Row],[YrSold]], Data[[#This Row],[MoSold]],1)</f>
        <v>39995</v>
      </c>
    </row>
    <row r="625" spans="1:82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  <c r="CD625" s="11">
        <f>DATE(Data[[#This Row],[YrSold]], Data[[#This Row],[MoSold]],1)</f>
        <v>39234</v>
      </c>
    </row>
    <row r="626" spans="1:82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  <c r="CD626" s="11">
        <f>DATE(Data[[#This Row],[YrSold]], Data[[#This Row],[MoSold]],1)</f>
        <v>39022</v>
      </c>
    </row>
    <row r="627" spans="1:82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  <c r="CD627" s="11">
        <f>DATE(Data[[#This Row],[YrSold]], Data[[#This Row],[MoSold]],1)</f>
        <v>40210</v>
      </c>
    </row>
    <row r="628" spans="1:82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  <c r="CD628" s="11">
        <f>DATE(Data[[#This Row],[YrSold]], Data[[#This Row],[MoSold]],1)</f>
        <v>39295</v>
      </c>
    </row>
    <row r="629" spans="1:82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  <c r="CD629" s="11">
        <f>DATE(Data[[#This Row],[YrSold]], Data[[#This Row],[MoSold]],1)</f>
        <v>40238</v>
      </c>
    </row>
    <row r="630" spans="1:82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  <c r="CD630" s="11">
        <f>DATE(Data[[#This Row],[YrSold]], Data[[#This Row],[MoSold]],1)</f>
        <v>39326</v>
      </c>
    </row>
    <row r="631" spans="1:82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  <c r="CD631" s="11">
        <f>DATE(Data[[#This Row],[YrSold]], Data[[#This Row],[MoSold]],1)</f>
        <v>39600</v>
      </c>
    </row>
    <row r="632" spans="1:82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  <c r="CD632" s="11">
        <f>DATE(Data[[#This Row],[YrSold]], Data[[#This Row],[MoSold]],1)</f>
        <v>38869</v>
      </c>
    </row>
    <row r="633" spans="1:82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  <c r="CD633" s="11">
        <f>DATE(Data[[#This Row],[YrSold]], Data[[#This Row],[MoSold]],1)</f>
        <v>39295</v>
      </c>
    </row>
    <row r="634" spans="1:82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  <c r="CD634" s="11">
        <f>DATE(Data[[#This Row],[YrSold]], Data[[#This Row],[MoSold]],1)</f>
        <v>39904</v>
      </c>
    </row>
    <row r="635" spans="1:82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  <c r="CD635" s="11">
        <f>DATE(Data[[#This Row],[YrSold]], Data[[#This Row],[MoSold]],1)</f>
        <v>39264</v>
      </c>
    </row>
    <row r="636" spans="1:82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  <c r="CD636" s="11">
        <f>DATE(Data[[#This Row],[YrSold]], Data[[#This Row],[MoSold]],1)</f>
        <v>40330</v>
      </c>
    </row>
    <row r="637" spans="1:82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  <c r="CD637" s="11">
        <f>DATE(Data[[#This Row],[YrSold]], Data[[#This Row],[MoSold]],1)</f>
        <v>39142</v>
      </c>
    </row>
    <row r="638" spans="1:82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  <c r="CD638" s="11">
        <f>DATE(Data[[#This Row],[YrSold]], Data[[#This Row],[MoSold]],1)</f>
        <v>39814</v>
      </c>
    </row>
    <row r="639" spans="1:82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  <c r="CD639" s="11">
        <f>DATE(Data[[#This Row],[YrSold]], Data[[#This Row],[MoSold]],1)</f>
        <v>40118</v>
      </c>
    </row>
    <row r="640" spans="1:82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  <c r="CD640" s="11">
        <f>DATE(Data[[#This Row],[YrSold]], Data[[#This Row],[MoSold]],1)</f>
        <v>39569</v>
      </c>
    </row>
    <row r="641" spans="1:82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  <c r="CD641" s="11">
        <f>DATE(Data[[#This Row],[YrSold]], Data[[#This Row],[MoSold]],1)</f>
        <v>38991</v>
      </c>
    </row>
    <row r="642" spans="1:82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  <c r="CD642" s="11">
        <f>DATE(Data[[#This Row],[YrSold]], Data[[#This Row],[MoSold]],1)</f>
        <v>39539</v>
      </c>
    </row>
    <row r="643" spans="1:82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  <c r="CD643" s="11">
        <f>DATE(Data[[#This Row],[YrSold]], Data[[#This Row],[MoSold]],1)</f>
        <v>39203</v>
      </c>
    </row>
    <row r="644" spans="1:82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  <c r="CD644" s="11">
        <f>DATE(Data[[#This Row],[YrSold]], Data[[#This Row],[MoSold]],1)</f>
        <v>39995</v>
      </c>
    </row>
    <row r="645" spans="1:82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  <c r="CD645" s="11">
        <f>DATE(Data[[#This Row],[YrSold]], Data[[#This Row],[MoSold]],1)</f>
        <v>39173</v>
      </c>
    </row>
    <row r="646" spans="1:82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  <c r="CD646" s="11">
        <f>DATE(Data[[#This Row],[YrSold]], Data[[#This Row],[MoSold]],1)</f>
        <v>40087</v>
      </c>
    </row>
    <row r="647" spans="1:82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  <c r="CD647" s="11">
        <f>DATE(Data[[#This Row],[YrSold]], Data[[#This Row],[MoSold]],1)</f>
        <v>39142</v>
      </c>
    </row>
    <row r="648" spans="1:82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  <c r="CD648" s="11">
        <f>DATE(Data[[#This Row],[YrSold]], Data[[#This Row],[MoSold]],1)</f>
        <v>39630</v>
      </c>
    </row>
    <row r="649" spans="1:82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  <c r="CD649" s="11">
        <f>DATE(Data[[#This Row],[YrSold]], Data[[#This Row],[MoSold]],1)</f>
        <v>39600</v>
      </c>
    </row>
    <row r="650" spans="1:82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  <c r="CD650" s="11">
        <f>DATE(Data[[#This Row],[YrSold]], Data[[#This Row],[MoSold]],1)</f>
        <v>40330</v>
      </c>
    </row>
    <row r="651" spans="1:82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  <c r="CD651" s="11">
        <f>DATE(Data[[#This Row],[YrSold]], Data[[#This Row],[MoSold]],1)</f>
        <v>39417</v>
      </c>
    </row>
    <row r="652" spans="1:82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  <c r="CD652" s="11">
        <f>DATE(Data[[#This Row],[YrSold]], Data[[#This Row],[MoSold]],1)</f>
        <v>39569</v>
      </c>
    </row>
    <row r="653" spans="1:82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  <c r="CD653" s="11">
        <f>DATE(Data[[#This Row],[YrSold]], Data[[#This Row],[MoSold]],1)</f>
        <v>40087</v>
      </c>
    </row>
    <row r="654" spans="1:82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  <c r="CD654" s="11">
        <f>DATE(Data[[#This Row],[YrSold]], Data[[#This Row],[MoSold]],1)</f>
        <v>39995</v>
      </c>
    </row>
    <row r="655" spans="1:82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  <c r="CD655" s="11">
        <f>DATE(Data[[#This Row],[YrSold]], Data[[#This Row],[MoSold]],1)</f>
        <v>39600</v>
      </c>
    </row>
    <row r="656" spans="1:82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  <c r="CD656" s="11">
        <f>DATE(Data[[#This Row],[YrSold]], Data[[#This Row],[MoSold]],1)</f>
        <v>39661</v>
      </c>
    </row>
    <row r="657" spans="1:82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  <c r="CD657" s="11">
        <f>DATE(Data[[#This Row],[YrSold]], Data[[#This Row],[MoSold]],1)</f>
        <v>40238</v>
      </c>
    </row>
    <row r="658" spans="1:82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  <c r="CD658" s="11">
        <f>DATE(Data[[#This Row],[YrSold]], Data[[#This Row],[MoSold]],1)</f>
        <v>39661</v>
      </c>
    </row>
    <row r="659" spans="1:82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  <c r="CD659" s="11">
        <f>DATE(Data[[#This Row],[YrSold]], Data[[#This Row],[MoSold]],1)</f>
        <v>39479</v>
      </c>
    </row>
    <row r="660" spans="1:82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  <c r="CD660" s="11">
        <f>DATE(Data[[#This Row],[YrSold]], Data[[#This Row],[MoSold]],1)</f>
        <v>40179</v>
      </c>
    </row>
    <row r="661" spans="1:82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  <c r="CD661" s="11">
        <f>DATE(Data[[#This Row],[YrSold]], Data[[#This Row],[MoSold]],1)</f>
        <v>39873</v>
      </c>
    </row>
    <row r="662" spans="1:82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  <c r="CD662" s="11">
        <f>DATE(Data[[#This Row],[YrSold]], Data[[#This Row],[MoSold]],1)</f>
        <v>39387</v>
      </c>
    </row>
    <row r="663" spans="1:82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  <c r="CD663" s="11">
        <f>DATE(Data[[#This Row],[YrSold]], Data[[#This Row],[MoSold]],1)</f>
        <v>39995</v>
      </c>
    </row>
    <row r="664" spans="1:82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  <c r="CD664" s="11">
        <f>DATE(Data[[#This Row],[YrSold]], Data[[#This Row],[MoSold]],1)</f>
        <v>39995</v>
      </c>
    </row>
    <row r="665" spans="1:82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  <c r="CD665" s="11">
        <f>DATE(Data[[#This Row],[YrSold]], Data[[#This Row],[MoSold]],1)</f>
        <v>39539</v>
      </c>
    </row>
    <row r="666" spans="1:82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  <c r="CD666" s="11">
        <f>DATE(Data[[#This Row],[YrSold]], Data[[#This Row],[MoSold]],1)</f>
        <v>38718</v>
      </c>
    </row>
    <row r="667" spans="1:82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  <c r="CD667" s="11">
        <f>DATE(Data[[#This Row],[YrSold]], Data[[#This Row],[MoSold]],1)</f>
        <v>39022</v>
      </c>
    </row>
    <row r="668" spans="1:82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  <c r="CD668" s="11">
        <f>DATE(Data[[#This Row],[YrSold]], Data[[#This Row],[MoSold]],1)</f>
        <v>39295</v>
      </c>
    </row>
    <row r="669" spans="1:82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  <c r="CD669" s="11">
        <f>DATE(Data[[#This Row],[YrSold]], Data[[#This Row],[MoSold]],1)</f>
        <v>39722</v>
      </c>
    </row>
    <row r="670" spans="1:82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  <c r="CD670" s="11">
        <f>DATE(Data[[#This Row],[YrSold]], Data[[#This Row],[MoSold]],1)</f>
        <v>39022</v>
      </c>
    </row>
    <row r="671" spans="1:82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  <c r="CD671" s="11">
        <f>DATE(Data[[#This Row],[YrSold]], Data[[#This Row],[MoSold]],1)</f>
        <v>38899</v>
      </c>
    </row>
    <row r="672" spans="1:82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  <c r="CD672" s="11">
        <f>DATE(Data[[#This Row],[YrSold]], Data[[#This Row],[MoSold]],1)</f>
        <v>39845</v>
      </c>
    </row>
    <row r="673" spans="1:82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  <c r="CD673" s="11">
        <f>DATE(Data[[#This Row],[YrSold]], Data[[#This Row],[MoSold]],1)</f>
        <v>39995</v>
      </c>
    </row>
    <row r="674" spans="1:82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  <c r="CD674" s="11">
        <f>DATE(Data[[#This Row],[YrSold]], Data[[#This Row],[MoSold]],1)</f>
        <v>38869</v>
      </c>
    </row>
    <row r="675" spans="1:82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  <c r="CD675" s="11">
        <f>DATE(Data[[#This Row],[YrSold]], Data[[#This Row],[MoSold]],1)</f>
        <v>39234</v>
      </c>
    </row>
    <row r="676" spans="1:82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  <c r="CD676" s="11">
        <f>DATE(Data[[#This Row],[YrSold]], Data[[#This Row],[MoSold]],1)</f>
        <v>39630</v>
      </c>
    </row>
    <row r="677" spans="1:82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  <c r="CD677" s="11">
        <f>DATE(Data[[#This Row],[YrSold]], Data[[#This Row],[MoSold]],1)</f>
        <v>39904</v>
      </c>
    </row>
    <row r="678" spans="1:82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  <c r="CD678" s="11">
        <f>DATE(Data[[#This Row],[YrSold]], Data[[#This Row],[MoSold]],1)</f>
        <v>38838</v>
      </c>
    </row>
    <row r="679" spans="1:82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  <c r="CD679" s="11">
        <f>DATE(Data[[#This Row],[YrSold]], Data[[#This Row],[MoSold]],1)</f>
        <v>39934</v>
      </c>
    </row>
    <row r="680" spans="1:82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  <c r="CD680" s="11">
        <f>DATE(Data[[#This Row],[YrSold]], Data[[#This Row],[MoSold]],1)</f>
        <v>39995</v>
      </c>
    </row>
    <row r="681" spans="1:82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  <c r="CD681" s="11">
        <f>DATE(Data[[#This Row],[YrSold]], Data[[#This Row],[MoSold]],1)</f>
        <v>39356</v>
      </c>
    </row>
    <row r="682" spans="1:82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  <c r="CD682" s="11">
        <f>DATE(Data[[#This Row],[YrSold]], Data[[#This Row],[MoSold]],1)</f>
        <v>40299</v>
      </c>
    </row>
    <row r="683" spans="1:82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  <c r="CD683" s="11">
        <f>DATE(Data[[#This Row],[YrSold]], Data[[#This Row],[MoSold]],1)</f>
        <v>39995</v>
      </c>
    </row>
    <row r="684" spans="1:82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  <c r="CD684" s="11">
        <f>DATE(Data[[#This Row],[YrSold]], Data[[#This Row],[MoSold]],1)</f>
        <v>39753</v>
      </c>
    </row>
    <row r="685" spans="1:82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  <c r="CD685" s="11">
        <f>DATE(Data[[#This Row],[YrSold]], Data[[#This Row],[MoSold]],1)</f>
        <v>39264</v>
      </c>
    </row>
    <row r="686" spans="1:82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  <c r="CD686" s="11">
        <f>DATE(Data[[#This Row],[YrSold]], Data[[#This Row],[MoSold]],1)</f>
        <v>40330</v>
      </c>
    </row>
    <row r="687" spans="1:82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  <c r="CD687" s="11">
        <f>DATE(Data[[#This Row],[YrSold]], Data[[#This Row],[MoSold]],1)</f>
        <v>39326</v>
      </c>
    </row>
    <row r="688" spans="1:82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  <c r="CD688" s="11">
        <f>DATE(Data[[#This Row],[YrSold]], Data[[#This Row],[MoSold]],1)</f>
        <v>39295</v>
      </c>
    </row>
    <row r="689" spans="1:82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  <c r="CD689" s="11">
        <f>DATE(Data[[#This Row],[YrSold]], Data[[#This Row],[MoSold]],1)</f>
        <v>39142</v>
      </c>
    </row>
    <row r="690" spans="1:82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  <c r="CD690" s="11">
        <f>DATE(Data[[#This Row],[YrSold]], Data[[#This Row],[MoSold]],1)</f>
        <v>39356</v>
      </c>
    </row>
    <row r="691" spans="1:82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  <c r="CD691" s="11">
        <f>DATE(Data[[#This Row],[YrSold]], Data[[#This Row],[MoSold]],1)</f>
        <v>39234</v>
      </c>
    </row>
    <row r="692" spans="1:82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  <c r="CD692" s="11">
        <f>DATE(Data[[#This Row],[YrSold]], Data[[#This Row],[MoSold]],1)</f>
        <v>39569</v>
      </c>
    </row>
    <row r="693" spans="1:82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  <c r="CD693" s="11">
        <f>DATE(Data[[#This Row],[YrSold]], Data[[#This Row],[MoSold]],1)</f>
        <v>39083</v>
      </c>
    </row>
    <row r="694" spans="1:82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  <c r="CD694" s="11">
        <f>DATE(Data[[#This Row],[YrSold]], Data[[#This Row],[MoSold]],1)</f>
        <v>38808</v>
      </c>
    </row>
    <row r="695" spans="1:82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  <c r="CD695" s="11">
        <f>DATE(Data[[#This Row],[YrSold]], Data[[#This Row],[MoSold]],1)</f>
        <v>39052</v>
      </c>
    </row>
    <row r="696" spans="1:82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  <c r="CD696" s="11">
        <f>DATE(Data[[#This Row],[YrSold]], Data[[#This Row],[MoSold]],1)</f>
        <v>39904</v>
      </c>
    </row>
    <row r="697" spans="1:82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  <c r="CD697" s="11">
        <f>DATE(Data[[#This Row],[YrSold]], Data[[#This Row],[MoSold]],1)</f>
        <v>38899</v>
      </c>
    </row>
    <row r="698" spans="1:82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  <c r="CD698" s="11">
        <f>DATE(Data[[#This Row],[YrSold]], Data[[#This Row],[MoSold]],1)</f>
        <v>38869</v>
      </c>
    </row>
    <row r="699" spans="1:82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  <c r="CD699" s="11">
        <f>DATE(Data[[#This Row],[YrSold]], Data[[#This Row],[MoSold]],1)</f>
        <v>38961</v>
      </c>
    </row>
    <row r="700" spans="1:82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  <c r="CD700" s="11">
        <f>DATE(Data[[#This Row],[YrSold]], Data[[#This Row],[MoSold]],1)</f>
        <v>40269</v>
      </c>
    </row>
    <row r="701" spans="1:82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  <c r="CD701" s="11">
        <f>DATE(Data[[#This Row],[YrSold]], Data[[#This Row],[MoSold]],1)</f>
        <v>39630</v>
      </c>
    </row>
    <row r="702" spans="1:82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  <c r="CD702" s="11">
        <f>DATE(Data[[#This Row],[YrSold]], Data[[#This Row],[MoSold]],1)</f>
        <v>38838</v>
      </c>
    </row>
    <row r="703" spans="1:82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  <c r="CD703" s="11">
        <f>DATE(Data[[#This Row],[YrSold]], Data[[#This Row],[MoSold]],1)</f>
        <v>38899</v>
      </c>
    </row>
    <row r="704" spans="1:82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  <c r="CD704" s="11">
        <f>DATE(Data[[#This Row],[YrSold]], Data[[#This Row],[MoSold]],1)</f>
        <v>38899</v>
      </c>
    </row>
    <row r="705" spans="1:82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  <c r="CD705" s="11">
        <f>DATE(Data[[#This Row],[YrSold]], Data[[#This Row],[MoSold]],1)</f>
        <v>40299</v>
      </c>
    </row>
    <row r="706" spans="1:82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  <c r="CD706" s="11">
        <f>DATE(Data[[#This Row],[YrSold]], Data[[#This Row],[MoSold]],1)</f>
        <v>40299</v>
      </c>
    </row>
    <row r="707" spans="1:82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  <c r="CD707" s="11">
        <f>DATE(Data[[#This Row],[YrSold]], Data[[#This Row],[MoSold]],1)</f>
        <v>40360</v>
      </c>
    </row>
    <row r="708" spans="1:82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  <c r="CD708" s="11">
        <f>DATE(Data[[#This Row],[YrSold]], Data[[#This Row],[MoSold]],1)</f>
        <v>39234</v>
      </c>
    </row>
    <row r="709" spans="1:82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  <c r="CD709" s="11">
        <f>DATE(Data[[#This Row],[YrSold]], Data[[#This Row],[MoSold]],1)</f>
        <v>40148</v>
      </c>
    </row>
    <row r="710" spans="1:82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  <c r="CD710" s="11">
        <f>DATE(Data[[#This Row],[YrSold]], Data[[#This Row],[MoSold]],1)</f>
        <v>39264</v>
      </c>
    </row>
    <row r="711" spans="1:82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  <c r="CD711" s="11">
        <f>DATE(Data[[#This Row],[YrSold]], Data[[#This Row],[MoSold]],1)</f>
        <v>39783</v>
      </c>
    </row>
    <row r="712" spans="1:82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  <c r="CD712" s="11">
        <f>DATE(Data[[#This Row],[YrSold]], Data[[#This Row],[MoSold]],1)</f>
        <v>39630</v>
      </c>
    </row>
    <row r="713" spans="1:82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  <c r="CD713" s="11">
        <f>DATE(Data[[#This Row],[YrSold]], Data[[#This Row],[MoSold]],1)</f>
        <v>40179</v>
      </c>
    </row>
    <row r="714" spans="1:82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  <c r="CD714" s="11">
        <f>DATE(Data[[#This Row],[YrSold]], Data[[#This Row],[MoSold]],1)</f>
        <v>39722</v>
      </c>
    </row>
    <row r="715" spans="1:82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  <c r="CD715" s="11">
        <f>DATE(Data[[#This Row],[YrSold]], Data[[#This Row],[MoSold]],1)</f>
        <v>38838</v>
      </c>
    </row>
    <row r="716" spans="1:82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  <c r="CD716" s="11">
        <f>DATE(Data[[#This Row],[YrSold]], Data[[#This Row],[MoSold]],1)</f>
        <v>40238</v>
      </c>
    </row>
    <row r="717" spans="1:82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  <c r="CD717" s="11">
        <f>DATE(Data[[#This Row],[YrSold]], Data[[#This Row],[MoSold]],1)</f>
        <v>40026</v>
      </c>
    </row>
    <row r="718" spans="1:82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  <c r="CD718" s="11">
        <f>DATE(Data[[#This Row],[YrSold]], Data[[#This Row],[MoSold]],1)</f>
        <v>39264</v>
      </c>
    </row>
    <row r="719" spans="1:82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  <c r="CD719" s="11">
        <f>DATE(Data[[#This Row],[YrSold]], Data[[#This Row],[MoSold]],1)</f>
        <v>39753</v>
      </c>
    </row>
    <row r="720" spans="1:82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  <c r="CD720" s="11">
        <f>DATE(Data[[#This Row],[YrSold]], Data[[#This Row],[MoSold]],1)</f>
        <v>39661</v>
      </c>
    </row>
    <row r="721" spans="1:82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  <c r="CD721" s="11">
        <f>DATE(Data[[#This Row],[YrSold]], Data[[#This Row],[MoSold]],1)</f>
        <v>38838</v>
      </c>
    </row>
    <row r="722" spans="1:82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  <c r="CD722" s="11">
        <f>DATE(Data[[#This Row],[YrSold]], Data[[#This Row],[MoSold]],1)</f>
        <v>39052</v>
      </c>
    </row>
    <row r="723" spans="1:82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  <c r="CD723" s="11">
        <f>DATE(Data[[#This Row],[YrSold]], Data[[#This Row],[MoSold]],1)</f>
        <v>40299</v>
      </c>
    </row>
    <row r="724" spans="1:82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  <c r="CD724" s="11">
        <f>DATE(Data[[#This Row],[YrSold]], Data[[#This Row],[MoSold]],1)</f>
        <v>39995</v>
      </c>
    </row>
    <row r="725" spans="1:82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  <c r="CD725" s="11">
        <f>DATE(Data[[#This Row],[YrSold]], Data[[#This Row],[MoSold]],1)</f>
        <v>39569</v>
      </c>
    </row>
    <row r="726" spans="1:82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  <c r="CD726" s="11">
        <f>DATE(Data[[#This Row],[YrSold]], Data[[#This Row],[MoSold]],1)</f>
        <v>39845</v>
      </c>
    </row>
    <row r="727" spans="1:82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  <c r="CD727" s="11">
        <f>DATE(Data[[#This Row],[YrSold]], Data[[#This Row],[MoSold]],1)</f>
        <v>40118</v>
      </c>
    </row>
    <row r="728" spans="1:82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  <c r="CD728" s="11">
        <f>DATE(Data[[#This Row],[YrSold]], Data[[#This Row],[MoSold]],1)</f>
        <v>40148</v>
      </c>
    </row>
    <row r="729" spans="1:82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  <c r="CD729" s="11">
        <f>DATE(Data[[#This Row],[YrSold]], Data[[#This Row],[MoSold]],1)</f>
        <v>39845</v>
      </c>
    </row>
    <row r="730" spans="1:82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  <c r="CD730" s="11">
        <f>DATE(Data[[#This Row],[YrSold]], Data[[#This Row],[MoSold]],1)</f>
        <v>39995</v>
      </c>
    </row>
    <row r="731" spans="1:82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  <c r="CD731" s="11">
        <f>DATE(Data[[#This Row],[YrSold]], Data[[#This Row],[MoSold]],1)</f>
        <v>39814</v>
      </c>
    </row>
    <row r="732" spans="1:82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  <c r="CD732" s="11">
        <f>DATE(Data[[#This Row],[YrSold]], Data[[#This Row],[MoSold]],1)</f>
        <v>40238</v>
      </c>
    </row>
    <row r="733" spans="1:82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  <c r="CD733" s="11">
        <f>DATE(Data[[#This Row],[YrSold]], Data[[#This Row],[MoSold]],1)</f>
        <v>39203</v>
      </c>
    </row>
    <row r="734" spans="1:82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  <c r="CD734" s="11">
        <f>DATE(Data[[#This Row],[YrSold]], Data[[#This Row],[MoSold]],1)</f>
        <v>39630</v>
      </c>
    </row>
    <row r="735" spans="1:82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  <c r="CD735" s="11">
        <f>DATE(Data[[#This Row],[YrSold]], Data[[#This Row],[MoSold]],1)</f>
        <v>39873</v>
      </c>
    </row>
    <row r="736" spans="1:82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  <c r="CD736" s="11">
        <f>DATE(Data[[#This Row],[YrSold]], Data[[#This Row],[MoSold]],1)</f>
        <v>39203</v>
      </c>
    </row>
    <row r="737" spans="1:82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  <c r="CD737" s="11">
        <f>DATE(Data[[#This Row],[YrSold]], Data[[#This Row],[MoSold]],1)</f>
        <v>38991</v>
      </c>
    </row>
    <row r="738" spans="1:82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  <c r="CD738" s="11">
        <f>DATE(Data[[#This Row],[YrSold]], Data[[#This Row],[MoSold]],1)</f>
        <v>38899</v>
      </c>
    </row>
    <row r="739" spans="1:82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  <c r="CD739" s="11">
        <f>DATE(Data[[#This Row],[YrSold]], Data[[#This Row],[MoSold]],1)</f>
        <v>38869</v>
      </c>
    </row>
    <row r="740" spans="1:82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  <c r="CD740" s="11">
        <f>DATE(Data[[#This Row],[YrSold]], Data[[#This Row],[MoSold]],1)</f>
        <v>39873</v>
      </c>
    </row>
    <row r="741" spans="1:82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  <c r="CD741" s="11">
        <f>DATE(Data[[#This Row],[YrSold]], Data[[#This Row],[MoSold]],1)</f>
        <v>39904</v>
      </c>
    </row>
    <row r="742" spans="1:82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  <c r="CD742" s="11">
        <f>DATE(Data[[#This Row],[YrSold]], Data[[#This Row],[MoSold]],1)</f>
        <v>39203</v>
      </c>
    </row>
    <row r="743" spans="1:82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  <c r="CD743" s="11">
        <f>DATE(Data[[#This Row],[YrSold]], Data[[#This Row],[MoSold]],1)</f>
        <v>39569</v>
      </c>
    </row>
    <row r="744" spans="1:82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  <c r="CD744" s="11">
        <f>DATE(Data[[#This Row],[YrSold]], Data[[#This Row],[MoSold]],1)</f>
        <v>39417</v>
      </c>
    </row>
    <row r="745" spans="1:82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  <c r="CD745" s="11">
        <f>DATE(Data[[#This Row],[YrSold]], Data[[#This Row],[MoSold]],1)</f>
        <v>40087</v>
      </c>
    </row>
    <row r="746" spans="1:82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  <c r="CD746" s="11">
        <f>DATE(Data[[#This Row],[YrSold]], Data[[#This Row],[MoSold]],1)</f>
        <v>39722</v>
      </c>
    </row>
    <row r="747" spans="1:82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  <c r="CD747" s="11">
        <f>DATE(Data[[#This Row],[YrSold]], Data[[#This Row],[MoSold]],1)</f>
        <v>39630</v>
      </c>
    </row>
    <row r="748" spans="1:82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  <c r="CD748" s="11">
        <f>DATE(Data[[#This Row],[YrSold]], Data[[#This Row],[MoSold]],1)</f>
        <v>39904</v>
      </c>
    </row>
    <row r="749" spans="1:82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  <c r="CD749" s="11">
        <f>DATE(Data[[#This Row],[YrSold]], Data[[#This Row],[MoSold]],1)</f>
        <v>39934</v>
      </c>
    </row>
    <row r="750" spans="1:82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  <c r="CD750" s="11">
        <f>DATE(Data[[#This Row],[YrSold]], Data[[#This Row],[MoSold]],1)</f>
        <v>40238</v>
      </c>
    </row>
    <row r="751" spans="1:82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  <c r="CD751" s="11">
        <f>DATE(Data[[#This Row],[YrSold]], Data[[#This Row],[MoSold]],1)</f>
        <v>39904</v>
      </c>
    </row>
    <row r="752" spans="1:82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  <c r="CD752" s="11">
        <f>DATE(Data[[#This Row],[YrSold]], Data[[#This Row],[MoSold]],1)</f>
        <v>40330</v>
      </c>
    </row>
    <row r="753" spans="1:82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  <c r="CD753" s="11">
        <f>DATE(Data[[#This Row],[YrSold]], Data[[#This Row],[MoSold]],1)</f>
        <v>39295</v>
      </c>
    </row>
    <row r="754" spans="1:82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  <c r="CD754" s="11">
        <f>DATE(Data[[#This Row],[YrSold]], Data[[#This Row],[MoSold]],1)</f>
        <v>38899</v>
      </c>
    </row>
    <row r="755" spans="1:82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  <c r="CD755" s="11">
        <f>DATE(Data[[#This Row],[YrSold]], Data[[#This Row],[MoSold]],1)</f>
        <v>38777</v>
      </c>
    </row>
    <row r="756" spans="1:82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  <c r="CD756" s="11">
        <f>DATE(Data[[#This Row],[YrSold]], Data[[#This Row],[MoSold]],1)</f>
        <v>39995</v>
      </c>
    </row>
    <row r="757" spans="1:82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  <c r="CD757" s="11">
        <f>DATE(Data[[#This Row],[YrSold]], Data[[#This Row],[MoSold]],1)</f>
        <v>39873</v>
      </c>
    </row>
    <row r="758" spans="1:82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  <c r="CD758" s="11">
        <f>DATE(Data[[#This Row],[YrSold]], Data[[#This Row],[MoSold]],1)</f>
        <v>39904</v>
      </c>
    </row>
    <row r="759" spans="1:82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  <c r="CD759" s="11">
        <f>DATE(Data[[#This Row],[YrSold]], Data[[#This Row],[MoSold]],1)</f>
        <v>40269</v>
      </c>
    </row>
    <row r="760" spans="1:82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  <c r="CD760" s="11">
        <f>DATE(Data[[#This Row],[YrSold]], Data[[#This Row],[MoSold]],1)</f>
        <v>39661</v>
      </c>
    </row>
    <row r="761" spans="1:82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  <c r="CD761" s="11">
        <f>DATE(Data[[#This Row],[YrSold]], Data[[#This Row],[MoSold]],1)</f>
        <v>39387</v>
      </c>
    </row>
    <row r="762" spans="1:82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  <c r="CD762" s="11">
        <f>DATE(Data[[#This Row],[YrSold]], Data[[#This Row],[MoSold]],1)</f>
        <v>40087</v>
      </c>
    </row>
    <row r="763" spans="1:82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  <c r="CD763" s="11">
        <f>DATE(Data[[#This Row],[YrSold]], Data[[#This Row],[MoSold]],1)</f>
        <v>40087</v>
      </c>
    </row>
    <row r="764" spans="1:82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  <c r="CD764" s="11">
        <f>DATE(Data[[#This Row],[YrSold]], Data[[#This Row],[MoSold]],1)</f>
        <v>40330</v>
      </c>
    </row>
    <row r="765" spans="1:82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  <c r="CD765" s="11">
        <f>DATE(Data[[#This Row],[YrSold]], Data[[#This Row],[MoSold]],1)</f>
        <v>39995</v>
      </c>
    </row>
    <row r="766" spans="1:82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  <c r="CD766" s="11">
        <f>DATE(Data[[#This Row],[YrSold]], Data[[#This Row],[MoSold]],1)</f>
        <v>38808</v>
      </c>
    </row>
    <row r="767" spans="1:82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  <c r="CD767" s="11">
        <f>DATE(Data[[#This Row],[YrSold]], Data[[#This Row],[MoSold]],1)</f>
        <v>39661</v>
      </c>
    </row>
    <row r="768" spans="1:82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  <c r="CD768" s="11">
        <f>DATE(Data[[#This Row],[YrSold]], Data[[#This Row],[MoSold]],1)</f>
        <v>40238</v>
      </c>
    </row>
    <row r="769" spans="1:82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  <c r="CD769" s="11">
        <f>DATE(Data[[#This Row],[YrSold]], Data[[#This Row],[MoSold]],1)</f>
        <v>39630</v>
      </c>
    </row>
    <row r="770" spans="1:82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  <c r="CD770" s="11">
        <f>DATE(Data[[#This Row],[YrSold]], Data[[#This Row],[MoSold]],1)</f>
        <v>38991</v>
      </c>
    </row>
    <row r="771" spans="1:82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  <c r="CD771" s="11">
        <f>DATE(Data[[#This Row],[YrSold]], Data[[#This Row],[MoSold]],1)</f>
        <v>40330</v>
      </c>
    </row>
    <row r="772" spans="1:82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  <c r="CD772" s="11">
        <f>DATE(Data[[#This Row],[YrSold]], Data[[#This Row],[MoSold]],1)</f>
        <v>39904</v>
      </c>
    </row>
    <row r="773" spans="1:82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  <c r="CD773" s="11">
        <f>DATE(Data[[#This Row],[YrSold]], Data[[#This Row],[MoSold]],1)</f>
        <v>38808</v>
      </c>
    </row>
    <row r="774" spans="1:82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  <c r="CD774" s="11">
        <f>DATE(Data[[#This Row],[YrSold]], Data[[#This Row],[MoSold]],1)</f>
        <v>40238</v>
      </c>
    </row>
    <row r="775" spans="1:82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  <c r="CD775" s="11">
        <f>DATE(Data[[#This Row],[YrSold]], Data[[#This Row],[MoSold]],1)</f>
        <v>39264</v>
      </c>
    </row>
    <row r="776" spans="1:82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  <c r="CD776" s="11">
        <f>DATE(Data[[#This Row],[YrSold]], Data[[#This Row],[MoSold]],1)</f>
        <v>39264</v>
      </c>
    </row>
    <row r="777" spans="1:82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  <c r="CD777" s="11">
        <f>DATE(Data[[#This Row],[YrSold]], Data[[#This Row],[MoSold]],1)</f>
        <v>39965</v>
      </c>
    </row>
    <row r="778" spans="1:82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  <c r="CD778" s="11">
        <f>DATE(Data[[#This Row],[YrSold]], Data[[#This Row],[MoSold]],1)</f>
        <v>38899</v>
      </c>
    </row>
    <row r="779" spans="1:82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  <c r="CD779" s="11">
        <f>DATE(Data[[#This Row],[YrSold]], Data[[#This Row],[MoSold]],1)</f>
        <v>38869</v>
      </c>
    </row>
    <row r="780" spans="1:82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  <c r="CD780" s="11">
        <f>DATE(Data[[#This Row],[YrSold]], Data[[#This Row],[MoSold]],1)</f>
        <v>39356</v>
      </c>
    </row>
    <row r="781" spans="1:82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  <c r="CD781" s="11">
        <f>DATE(Data[[#This Row],[YrSold]], Data[[#This Row],[MoSold]],1)</f>
        <v>38838</v>
      </c>
    </row>
    <row r="782" spans="1:82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  <c r="CD782" s="11">
        <f>DATE(Data[[#This Row],[YrSold]], Data[[#This Row],[MoSold]],1)</f>
        <v>39234</v>
      </c>
    </row>
    <row r="783" spans="1:82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  <c r="CD783" s="11">
        <f>DATE(Data[[#This Row],[YrSold]], Data[[#This Row],[MoSold]],1)</f>
        <v>38899</v>
      </c>
    </row>
    <row r="784" spans="1:82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  <c r="CD784" s="11">
        <f>DATE(Data[[#This Row],[YrSold]], Data[[#This Row],[MoSold]],1)</f>
        <v>39965</v>
      </c>
    </row>
    <row r="785" spans="1:82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  <c r="CD785" s="11">
        <f>DATE(Data[[#This Row],[YrSold]], Data[[#This Row],[MoSold]],1)</f>
        <v>39995</v>
      </c>
    </row>
    <row r="786" spans="1:82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  <c r="CD786" s="11">
        <f>DATE(Data[[#This Row],[YrSold]], Data[[#This Row],[MoSold]],1)</f>
        <v>39600</v>
      </c>
    </row>
    <row r="787" spans="1:82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  <c r="CD787" s="11">
        <f>DATE(Data[[#This Row],[YrSold]], Data[[#This Row],[MoSold]],1)</f>
        <v>40057</v>
      </c>
    </row>
    <row r="788" spans="1:82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  <c r="CD788" s="11">
        <f>DATE(Data[[#This Row],[YrSold]], Data[[#This Row],[MoSold]],1)</f>
        <v>40330</v>
      </c>
    </row>
    <row r="789" spans="1:82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  <c r="CD789" s="11">
        <f>DATE(Data[[#This Row],[YrSold]], Data[[#This Row],[MoSold]],1)</f>
        <v>40179</v>
      </c>
    </row>
    <row r="790" spans="1:82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  <c r="CD790" s="11">
        <f>DATE(Data[[#This Row],[YrSold]], Data[[#This Row],[MoSold]],1)</f>
        <v>39661</v>
      </c>
    </row>
    <row r="791" spans="1:82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  <c r="CD791" s="11">
        <f>DATE(Data[[#This Row],[YrSold]], Data[[#This Row],[MoSold]],1)</f>
        <v>39264</v>
      </c>
    </row>
    <row r="792" spans="1:82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  <c r="CD792" s="11">
        <f>DATE(Data[[#This Row],[YrSold]], Data[[#This Row],[MoSold]],1)</f>
        <v>40057</v>
      </c>
    </row>
    <row r="793" spans="1:82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  <c r="CD793" s="11">
        <f>DATE(Data[[#This Row],[YrSold]], Data[[#This Row],[MoSold]],1)</f>
        <v>39203</v>
      </c>
    </row>
    <row r="794" spans="1:82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  <c r="CD794" s="11">
        <f>DATE(Data[[#This Row],[YrSold]], Data[[#This Row],[MoSold]],1)</f>
        <v>39234</v>
      </c>
    </row>
    <row r="795" spans="1:82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  <c r="CD795" s="11">
        <f>DATE(Data[[#This Row],[YrSold]], Data[[#This Row],[MoSold]],1)</f>
        <v>39234</v>
      </c>
    </row>
    <row r="796" spans="1:82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  <c r="CD796" s="11">
        <f>DATE(Data[[#This Row],[YrSold]], Data[[#This Row],[MoSold]],1)</f>
        <v>39722</v>
      </c>
    </row>
    <row r="797" spans="1:82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  <c r="CD797" s="11">
        <f>DATE(Data[[#This Row],[YrSold]], Data[[#This Row],[MoSold]],1)</f>
        <v>40269</v>
      </c>
    </row>
    <row r="798" spans="1:82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  <c r="CD798" s="11">
        <f>DATE(Data[[#This Row],[YrSold]], Data[[#This Row],[MoSold]],1)</f>
        <v>39173</v>
      </c>
    </row>
    <row r="799" spans="1:82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  <c r="CD799" s="11">
        <f>DATE(Data[[#This Row],[YrSold]], Data[[#This Row],[MoSold]],1)</f>
        <v>39539</v>
      </c>
    </row>
    <row r="800" spans="1:82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  <c r="CD800" s="11">
        <f>DATE(Data[[#This Row],[YrSold]], Data[[#This Row],[MoSold]],1)</f>
        <v>39995</v>
      </c>
    </row>
    <row r="801" spans="1:82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  <c r="CD801" s="11">
        <f>DATE(Data[[#This Row],[YrSold]], Data[[#This Row],[MoSold]],1)</f>
        <v>39234</v>
      </c>
    </row>
    <row r="802" spans="1:82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  <c r="CD802" s="11">
        <f>DATE(Data[[#This Row],[YrSold]], Data[[#This Row],[MoSold]],1)</f>
        <v>39569</v>
      </c>
    </row>
    <row r="803" spans="1:82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  <c r="CD803" s="11">
        <f>DATE(Data[[#This Row],[YrSold]], Data[[#This Row],[MoSold]],1)</f>
        <v>39264</v>
      </c>
    </row>
    <row r="804" spans="1:82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  <c r="CD804" s="11">
        <f>DATE(Data[[#This Row],[YrSold]], Data[[#This Row],[MoSold]],1)</f>
        <v>39722</v>
      </c>
    </row>
    <row r="805" spans="1:82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  <c r="CD805" s="11">
        <f>DATE(Data[[#This Row],[YrSold]], Data[[#This Row],[MoSold]],1)</f>
        <v>39814</v>
      </c>
    </row>
    <row r="806" spans="1:82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  <c r="CD806" s="11">
        <f>DATE(Data[[#This Row],[YrSold]], Data[[#This Row],[MoSold]],1)</f>
        <v>38869</v>
      </c>
    </row>
    <row r="807" spans="1:82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  <c r="CD807" s="11">
        <f>DATE(Data[[#This Row],[YrSold]], Data[[#This Row],[MoSold]],1)</f>
        <v>39630</v>
      </c>
    </row>
    <row r="808" spans="1:82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  <c r="CD808" s="11">
        <f>DATE(Data[[#This Row],[YrSold]], Data[[#This Row],[MoSold]],1)</f>
        <v>38991</v>
      </c>
    </row>
    <row r="809" spans="1:82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  <c r="CD809" s="11">
        <f>DATE(Data[[#This Row],[YrSold]], Data[[#This Row],[MoSold]],1)</f>
        <v>39934</v>
      </c>
    </row>
    <row r="810" spans="1:82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  <c r="CD810" s="11">
        <f>DATE(Data[[#This Row],[YrSold]], Data[[#This Row],[MoSold]],1)</f>
        <v>38869</v>
      </c>
    </row>
    <row r="811" spans="1:82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  <c r="CD811" s="11">
        <f>DATE(Data[[#This Row],[YrSold]], Data[[#This Row],[MoSold]],1)</f>
        <v>40118</v>
      </c>
    </row>
    <row r="812" spans="1:82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  <c r="CD812" s="11">
        <f>DATE(Data[[#This Row],[YrSold]], Data[[#This Row],[MoSold]],1)</f>
        <v>38718</v>
      </c>
    </row>
    <row r="813" spans="1:82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  <c r="CD813" s="11">
        <f>DATE(Data[[#This Row],[YrSold]], Data[[#This Row],[MoSold]],1)</f>
        <v>39600</v>
      </c>
    </row>
    <row r="814" spans="1:82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  <c r="CD814" s="11">
        <f>DATE(Data[[#This Row],[YrSold]], Data[[#This Row],[MoSold]],1)</f>
        <v>40330</v>
      </c>
    </row>
    <row r="815" spans="1:82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  <c r="CD815" s="11">
        <f>DATE(Data[[#This Row],[YrSold]], Data[[#This Row],[MoSold]],1)</f>
        <v>39173</v>
      </c>
    </row>
    <row r="816" spans="1:82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  <c r="CD816" s="11">
        <f>DATE(Data[[#This Row],[YrSold]], Data[[#This Row],[MoSold]],1)</f>
        <v>38899</v>
      </c>
    </row>
    <row r="817" spans="1:82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  <c r="CD817" s="11">
        <f>DATE(Data[[#This Row],[YrSold]], Data[[#This Row],[MoSold]],1)</f>
        <v>40299</v>
      </c>
    </row>
    <row r="818" spans="1:82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  <c r="CD818" s="11">
        <f>DATE(Data[[#This Row],[YrSold]], Data[[#This Row],[MoSold]],1)</f>
        <v>38899</v>
      </c>
    </row>
    <row r="819" spans="1:82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  <c r="CD819" s="11">
        <f>DATE(Data[[#This Row],[YrSold]], Data[[#This Row],[MoSold]],1)</f>
        <v>39630</v>
      </c>
    </row>
    <row r="820" spans="1:82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  <c r="CD820" s="11">
        <f>DATE(Data[[#This Row],[YrSold]], Data[[#This Row],[MoSold]],1)</f>
        <v>40330</v>
      </c>
    </row>
    <row r="821" spans="1:82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  <c r="CD821" s="11">
        <f>DATE(Data[[#This Row],[YrSold]], Data[[#This Row],[MoSold]],1)</f>
        <v>40330</v>
      </c>
    </row>
    <row r="822" spans="1:82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  <c r="CD822" s="11">
        <f>DATE(Data[[#This Row],[YrSold]], Data[[#This Row],[MoSold]],1)</f>
        <v>39600</v>
      </c>
    </row>
    <row r="823" spans="1:82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  <c r="CD823" s="11">
        <f>DATE(Data[[#This Row],[YrSold]], Data[[#This Row],[MoSold]],1)</f>
        <v>39845</v>
      </c>
    </row>
    <row r="824" spans="1:82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  <c r="CD824" s="11">
        <f>DATE(Data[[#This Row],[YrSold]], Data[[#This Row],[MoSold]],1)</f>
        <v>39356</v>
      </c>
    </row>
    <row r="825" spans="1:82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  <c r="CD825" s="11">
        <f>DATE(Data[[#This Row],[YrSold]], Data[[#This Row],[MoSold]],1)</f>
        <v>39995</v>
      </c>
    </row>
    <row r="826" spans="1:82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  <c r="CD826" s="11">
        <f>DATE(Data[[#This Row],[YrSold]], Data[[#This Row],[MoSold]],1)</f>
        <v>38869</v>
      </c>
    </row>
    <row r="827" spans="1:82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  <c r="CD827" s="11">
        <f>DATE(Data[[#This Row],[YrSold]], Data[[#This Row],[MoSold]],1)</f>
        <v>39600</v>
      </c>
    </row>
    <row r="828" spans="1:82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  <c r="CD828" s="11">
        <f>DATE(Data[[#This Row],[YrSold]], Data[[#This Row],[MoSold]],1)</f>
        <v>39569</v>
      </c>
    </row>
    <row r="829" spans="1:82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  <c r="CD829" s="11">
        <f>DATE(Data[[#This Row],[YrSold]], Data[[#This Row],[MoSold]],1)</f>
        <v>39904</v>
      </c>
    </row>
    <row r="830" spans="1:82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  <c r="CD830" s="11">
        <f>DATE(Data[[#This Row],[YrSold]], Data[[#This Row],[MoSold]],1)</f>
        <v>39965</v>
      </c>
    </row>
    <row r="831" spans="1:82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  <c r="CD831" s="11">
        <f>DATE(Data[[#This Row],[YrSold]], Data[[#This Row],[MoSold]],1)</f>
        <v>38899</v>
      </c>
    </row>
    <row r="832" spans="1:82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  <c r="CD832" s="11">
        <f>DATE(Data[[#This Row],[YrSold]], Data[[#This Row],[MoSold]],1)</f>
        <v>39600</v>
      </c>
    </row>
    <row r="833" spans="1:82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  <c r="CD833" s="11">
        <f>DATE(Data[[#This Row],[YrSold]], Data[[#This Row],[MoSold]],1)</f>
        <v>38869</v>
      </c>
    </row>
    <row r="834" spans="1:82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  <c r="CD834" s="11">
        <f>DATE(Data[[#This Row],[YrSold]], Data[[#This Row],[MoSold]],1)</f>
        <v>40179</v>
      </c>
    </row>
    <row r="835" spans="1:82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  <c r="CD835" s="11">
        <f>DATE(Data[[#This Row],[YrSold]], Data[[#This Row],[MoSold]],1)</f>
        <v>39845</v>
      </c>
    </row>
    <row r="836" spans="1:82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  <c r="CD836" s="11">
        <f>DATE(Data[[#This Row],[YrSold]], Data[[#This Row],[MoSold]],1)</f>
        <v>39692</v>
      </c>
    </row>
    <row r="837" spans="1:82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  <c r="CD837" s="11">
        <f>DATE(Data[[#This Row],[YrSold]], Data[[#This Row],[MoSold]],1)</f>
        <v>40210</v>
      </c>
    </row>
    <row r="838" spans="1:82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  <c r="CD838" s="11">
        <f>DATE(Data[[#This Row],[YrSold]], Data[[#This Row],[MoSold]],1)</f>
        <v>39234</v>
      </c>
    </row>
    <row r="839" spans="1:82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  <c r="CD839" s="11">
        <f>DATE(Data[[#This Row],[YrSold]], Data[[#This Row],[MoSold]],1)</f>
        <v>39753</v>
      </c>
    </row>
    <row r="840" spans="1:82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  <c r="CD840" s="11">
        <f>DATE(Data[[#This Row],[YrSold]], Data[[#This Row],[MoSold]],1)</f>
        <v>39600</v>
      </c>
    </row>
    <row r="841" spans="1:82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  <c r="CD841" s="11">
        <f>DATE(Data[[#This Row],[YrSold]], Data[[#This Row],[MoSold]],1)</f>
        <v>39569</v>
      </c>
    </row>
    <row r="842" spans="1:82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  <c r="CD842" s="11">
        <f>DATE(Data[[#This Row],[YrSold]], Data[[#This Row],[MoSold]],1)</f>
        <v>39508</v>
      </c>
    </row>
    <row r="843" spans="1:82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  <c r="CD843" s="11">
        <f>DATE(Data[[#This Row],[YrSold]], Data[[#This Row],[MoSold]],1)</f>
        <v>39600</v>
      </c>
    </row>
    <row r="844" spans="1:82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  <c r="CD844" s="11">
        <f>DATE(Data[[#This Row],[YrSold]], Data[[#This Row],[MoSold]],1)</f>
        <v>39569</v>
      </c>
    </row>
    <row r="845" spans="1:82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  <c r="CD845" s="11">
        <f>DATE(Data[[#This Row],[YrSold]], Data[[#This Row],[MoSold]],1)</f>
        <v>39264</v>
      </c>
    </row>
    <row r="846" spans="1:82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  <c r="CD846" s="11">
        <f>DATE(Data[[#This Row],[YrSold]], Data[[#This Row],[MoSold]],1)</f>
        <v>39600</v>
      </c>
    </row>
    <row r="847" spans="1:82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  <c r="CD847" s="11">
        <f>DATE(Data[[#This Row],[YrSold]], Data[[#This Row],[MoSold]],1)</f>
        <v>39083</v>
      </c>
    </row>
    <row r="848" spans="1:82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  <c r="CD848" s="11">
        <f>DATE(Data[[#This Row],[YrSold]], Data[[#This Row],[MoSold]],1)</f>
        <v>39995</v>
      </c>
    </row>
    <row r="849" spans="1:82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  <c r="CD849" s="11">
        <f>DATE(Data[[#This Row],[YrSold]], Data[[#This Row],[MoSold]],1)</f>
        <v>40026</v>
      </c>
    </row>
    <row r="850" spans="1:82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  <c r="CD850" s="11">
        <f>DATE(Data[[#This Row],[YrSold]], Data[[#This Row],[MoSold]],1)</f>
        <v>39692</v>
      </c>
    </row>
    <row r="851" spans="1:82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  <c r="CD851" s="11">
        <f>DATE(Data[[#This Row],[YrSold]], Data[[#This Row],[MoSold]],1)</f>
        <v>39295</v>
      </c>
    </row>
    <row r="852" spans="1:82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  <c r="CD852" s="11">
        <f>DATE(Data[[#This Row],[YrSold]], Data[[#This Row],[MoSold]],1)</f>
        <v>39387</v>
      </c>
    </row>
    <row r="853" spans="1:82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  <c r="CD853" s="11">
        <f>DATE(Data[[#This Row],[YrSold]], Data[[#This Row],[MoSold]],1)</f>
        <v>38838</v>
      </c>
    </row>
    <row r="854" spans="1:82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  <c r="CD854" s="11">
        <f>DATE(Data[[#This Row],[YrSold]], Data[[#This Row],[MoSold]],1)</f>
        <v>39295</v>
      </c>
    </row>
    <row r="855" spans="1:82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  <c r="CD855" s="11">
        <f>DATE(Data[[#This Row],[YrSold]], Data[[#This Row],[MoSold]],1)</f>
        <v>40026</v>
      </c>
    </row>
    <row r="856" spans="1:82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  <c r="CD856" s="11">
        <f>DATE(Data[[#This Row],[YrSold]], Data[[#This Row],[MoSold]],1)</f>
        <v>38899</v>
      </c>
    </row>
    <row r="857" spans="1:82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  <c r="CD857" s="11">
        <f>DATE(Data[[#This Row],[YrSold]], Data[[#This Row],[MoSold]],1)</f>
        <v>40269</v>
      </c>
    </row>
    <row r="858" spans="1:82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  <c r="CD858" s="11">
        <f>DATE(Data[[#This Row],[YrSold]], Data[[#This Row],[MoSold]],1)</f>
        <v>39722</v>
      </c>
    </row>
    <row r="859" spans="1:82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  <c r="CD859" s="11">
        <f>DATE(Data[[#This Row],[YrSold]], Data[[#This Row],[MoSold]],1)</f>
        <v>39873</v>
      </c>
    </row>
    <row r="860" spans="1:82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  <c r="CD860" s="11">
        <f>DATE(Data[[#This Row],[YrSold]], Data[[#This Row],[MoSold]],1)</f>
        <v>39965</v>
      </c>
    </row>
    <row r="861" spans="1:82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  <c r="CD861" s="11">
        <f>DATE(Data[[#This Row],[YrSold]], Data[[#This Row],[MoSold]],1)</f>
        <v>38930</v>
      </c>
    </row>
    <row r="862" spans="1:82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  <c r="CD862" s="11">
        <f>DATE(Data[[#This Row],[YrSold]], Data[[#This Row],[MoSold]],1)</f>
        <v>39234</v>
      </c>
    </row>
    <row r="863" spans="1:82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  <c r="CD863" s="11">
        <f>DATE(Data[[#This Row],[YrSold]], Data[[#This Row],[MoSold]],1)</f>
        <v>40269</v>
      </c>
    </row>
    <row r="864" spans="1:82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  <c r="CD864" s="11">
        <f>DATE(Data[[#This Row],[YrSold]], Data[[#This Row],[MoSold]],1)</f>
        <v>40299</v>
      </c>
    </row>
    <row r="865" spans="1:82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  <c r="CD865" s="11">
        <f>DATE(Data[[#This Row],[YrSold]], Data[[#This Row],[MoSold]],1)</f>
        <v>39995</v>
      </c>
    </row>
    <row r="866" spans="1:82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  <c r="CD866" s="11">
        <f>DATE(Data[[#This Row],[YrSold]], Data[[#This Row],[MoSold]],1)</f>
        <v>39569</v>
      </c>
    </row>
    <row r="867" spans="1:82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  <c r="CD867" s="11">
        <f>DATE(Data[[#This Row],[YrSold]], Data[[#This Row],[MoSold]],1)</f>
        <v>40026</v>
      </c>
    </row>
    <row r="868" spans="1:82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  <c r="CD868" s="11">
        <f>DATE(Data[[#This Row],[YrSold]], Data[[#This Row],[MoSold]],1)</f>
        <v>39387</v>
      </c>
    </row>
    <row r="869" spans="1:82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  <c r="CD869" s="11">
        <f>DATE(Data[[#This Row],[YrSold]], Data[[#This Row],[MoSold]],1)</f>
        <v>39203</v>
      </c>
    </row>
    <row r="870" spans="1:82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  <c r="CD870" s="11">
        <f>DATE(Data[[#This Row],[YrSold]], Data[[#This Row],[MoSold]],1)</f>
        <v>38838</v>
      </c>
    </row>
    <row r="871" spans="1:82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  <c r="CD871" s="11">
        <f>DATE(Data[[#This Row],[YrSold]], Data[[#This Row],[MoSold]],1)</f>
        <v>40330</v>
      </c>
    </row>
    <row r="872" spans="1:82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  <c r="CD872" s="11">
        <f>DATE(Data[[#This Row],[YrSold]], Data[[#This Row],[MoSold]],1)</f>
        <v>40026</v>
      </c>
    </row>
    <row r="873" spans="1:82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  <c r="CD873" s="11">
        <f>DATE(Data[[#This Row],[YrSold]], Data[[#This Row],[MoSold]],1)</f>
        <v>40330</v>
      </c>
    </row>
    <row r="874" spans="1:82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  <c r="CD874" s="11">
        <f>DATE(Data[[#This Row],[YrSold]], Data[[#This Row],[MoSold]],1)</f>
        <v>39722</v>
      </c>
    </row>
    <row r="875" spans="1:82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  <c r="CD875" s="11">
        <f>DATE(Data[[#This Row],[YrSold]], Data[[#This Row],[MoSold]],1)</f>
        <v>40057</v>
      </c>
    </row>
    <row r="876" spans="1:82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  <c r="CD876" s="11">
        <f>DATE(Data[[#This Row],[YrSold]], Data[[#This Row],[MoSold]],1)</f>
        <v>40026</v>
      </c>
    </row>
    <row r="877" spans="1:82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  <c r="CD877" s="11">
        <f>DATE(Data[[#This Row],[YrSold]], Data[[#This Row],[MoSold]],1)</f>
        <v>39295</v>
      </c>
    </row>
    <row r="878" spans="1:82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  <c r="CD878" s="11">
        <f>DATE(Data[[#This Row],[YrSold]], Data[[#This Row],[MoSold]],1)</f>
        <v>39083</v>
      </c>
    </row>
    <row r="879" spans="1:82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  <c r="CD879" s="11">
        <f>DATE(Data[[#This Row],[YrSold]], Data[[#This Row],[MoSold]],1)</f>
        <v>39965</v>
      </c>
    </row>
    <row r="880" spans="1:82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  <c r="CD880" s="11">
        <f>DATE(Data[[#This Row],[YrSold]], Data[[#This Row],[MoSold]],1)</f>
        <v>40330</v>
      </c>
    </row>
    <row r="881" spans="1:82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  <c r="CD881" s="11">
        <f>DATE(Data[[#This Row],[YrSold]], Data[[#This Row],[MoSold]],1)</f>
        <v>39995</v>
      </c>
    </row>
    <row r="882" spans="1:82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  <c r="CD882" s="11">
        <f>DATE(Data[[#This Row],[YrSold]], Data[[#This Row],[MoSold]],1)</f>
        <v>39234</v>
      </c>
    </row>
    <row r="883" spans="1:82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  <c r="CD883" s="11">
        <f>DATE(Data[[#This Row],[YrSold]], Data[[#This Row],[MoSold]],1)</f>
        <v>39173</v>
      </c>
    </row>
    <row r="884" spans="1:82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  <c r="CD884" s="11">
        <f>DATE(Data[[#This Row],[YrSold]], Data[[#This Row],[MoSold]],1)</f>
        <v>40148</v>
      </c>
    </row>
    <row r="885" spans="1:82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  <c r="CD885" s="11">
        <f>DATE(Data[[#This Row],[YrSold]], Data[[#This Row],[MoSold]],1)</f>
        <v>38777</v>
      </c>
    </row>
    <row r="886" spans="1:82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  <c r="CD886" s="11">
        <f>DATE(Data[[#This Row],[YrSold]], Data[[#This Row],[MoSold]],1)</f>
        <v>39995</v>
      </c>
    </row>
    <row r="887" spans="1:82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  <c r="CD887" s="11">
        <f>DATE(Data[[#This Row],[YrSold]], Data[[#This Row],[MoSold]],1)</f>
        <v>39448</v>
      </c>
    </row>
    <row r="888" spans="1:82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  <c r="CD888" s="11">
        <f>DATE(Data[[#This Row],[YrSold]], Data[[#This Row],[MoSold]],1)</f>
        <v>38869</v>
      </c>
    </row>
    <row r="889" spans="1:82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  <c r="CD889" s="11">
        <f>DATE(Data[[#This Row],[YrSold]], Data[[#This Row],[MoSold]],1)</f>
        <v>39539</v>
      </c>
    </row>
    <row r="890" spans="1:82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  <c r="CD890" s="11">
        <f>DATE(Data[[#This Row],[YrSold]], Data[[#This Row],[MoSold]],1)</f>
        <v>39356</v>
      </c>
    </row>
    <row r="891" spans="1:82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  <c r="CD891" s="11">
        <f>DATE(Data[[#This Row],[YrSold]], Data[[#This Row],[MoSold]],1)</f>
        <v>39845</v>
      </c>
    </row>
    <row r="892" spans="1:82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  <c r="CD892" s="11">
        <f>DATE(Data[[#This Row],[YrSold]], Data[[#This Row],[MoSold]],1)</f>
        <v>39264</v>
      </c>
    </row>
    <row r="893" spans="1:82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  <c r="CD893" s="11">
        <f>DATE(Data[[#This Row],[YrSold]], Data[[#This Row],[MoSold]],1)</f>
        <v>39995</v>
      </c>
    </row>
    <row r="894" spans="1:82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  <c r="CD894" s="11">
        <f>DATE(Data[[#This Row],[YrSold]], Data[[#This Row],[MoSold]],1)</f>
        <v>38749</v>
      </c>
    </row>
    <row r="895" spans="1:82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  <c r="CD895" s="11">
        <f>DATE(Data[[#This Row],[YrSold]], Data[[#This Row],[MoSold]],1)</f>
        <v>39600</v>
      </c>
    </row>
    <row r="896" spans="1:82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  <c r="CD896" s="11">
        <f>DATE(Data[[#This Row],[YrSold]], Data[[#This Row],[MoSold]],1)</f>
        <v>39965</v>
      </c>
    </row>
    <row r="897" spans="1:82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  <c r="CD897" s="11">
        <f>DATE(Data[[#This Row],[YrSold]], Data[[#This Row],[MoSold]],1)</f>
        <v>39722</v>
      </c>
    </row>
    <row r="898" spans="1:82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  <c r="CD898" s="11">
        <f>DATE(Data[[#This Row],[YrSold]], Data[[#This Row],[MoSold]],1)</f>
        <v>38808</v>
      </c>
    </row>
    <row r="899" spans="1:82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  <c r="CD899" s="11">
        <f>DATE(Data[[#This Row],[YrSold]], Data[[#This Row],[MoSold]],1)</f>
        <v>39965</v>
      </c>
    </row>
    <row r="900" spans="1:82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  <c r="CD900" s="11">
        <f>DATE(Data[[#This Row],[YrSold]], Data[[#This Row],[MoSold]],1)</f>
        <v>40238</v>
      </c>
    </row>
    <row r="901" spans="1:82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  <c r="CD901" s="11">
        <f>DATE(Data[[#This Row],[YrSold]], Data[[#This Row],[MoSold]],1)</f>
        <v>38869</v>
      </c>
    </row>
    <row r="902" spans="1:82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  <c r="CD902" s="11">
        <f>DATE(Data[[#This Row],[YrSold]], Data[[#This Row],[MoSold]],1)</f>
        <v>39234</v>
      </c>
    </row>
    <row r="903" spans="1:82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  <c r="CD903" s="11">
        <f>DATE(Data[[#This Row],[YrSold]], Data[[#This Row],[MoSold]],1)</f>
        <v>39934</v>
      </c>
    </row>
    <row r="904" spans="1:82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  <c r="CD904" s="11">
        <f>DATE(Data[[#This Row],[YrSold]], Data[[#This Row],[MoSold]],1)</f>
        <v>38899</v>
      </c>
    </row>
    <row r="905" spans="1:82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  <c r="CD905" s="11">
        <f>DATE(Data[[#This Row],[YrSold]], Data[[#This Row],[MoSold]],1)</f>
        <v>38930</v>
      </c>
    </row>
    <row r="906" spans="1:82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  <c r="CD906" s="11">
        <f>DATE(Data[[#This Row],[YrSold]], Data[[#This Row],[MoSold]],1)</f>
        <v>39295</v>
      </c>
    </row>
    <row r="907" spans="1:82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  <c r="CD907" s="11">
        <f>DATE(Data[[#This Row],[YrSold]], Data[[#This Row],[MoSold]],1)</f>
        <v>40210</v>
      </c>
    </row>
    <row r="908" spans="1:82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  <c r="CD908" s="11">
        <f>DATE(Data[[#This Row],[YrSold]], Data[[#This Row],[MoSold]],1)</f>
        <v>39234</v>
      </c>
    </row>
    <row r="909" spans="1:82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  <c r="CD909" s="11">
        <f>DATE(Data[[#This Row],[YrSold]], Data[[#This Row],[MoSold]],1)</f>
        <v>38869</v>
      </c>
    </row>
    <row r="910" spans="1:82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  <c r="CD910" s="11">
        <f>DATE(Data[[#This Row],[YrSold]], Data[[#This Row],[MoSold]],1)</f>
        <v>38869</v>
      </c>
    </row>
    <row r="911" spans="1:82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  <c r="CD911" s="11">
        <f>DATE(Data[[#This Row],[YrSold]], Data[[#This Row],[MoSold]],1)</f>
        <v>39965</v>
      </c>
    </row>
    <row r="912" spans="1:82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  <c r="CD912" s="11">
        <f>DATE(Data[[#This Row],[YrSold]], Data[[#This Row],[MoSold]],1)</f>
        <v>40179</v>
      </c>
    </row>
    <row r="913" spans="1:82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  <c r="CD913" s="11">
        <f>DATE(Data[[#This Row],[YrSold]], Data[[#This Row],[MoSold]],1)</f>
        <v>40087</v>
      </c>
    </row>
    <row r="914" spans="1:82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  <c r="CD914" s="11">
        <f>DATE(Data[[#This Row],[YrSold]], Data[[#This Row],[MoSold]],1)</f>
        <v>38899</v>
      </c>
    </row>
    <row r="915" spans="1:82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  <c r="CD915" s="11">
        <f>DATE(Data[[#This Row],[YrSold]], Data[[#This Row],[MoSold]],1)</f>
        <v>39295</v>
      </c>
    </row>
    <row r="916" spans="1:82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  <c r="CD916" s="11">
        <f>DATE(Data[[#This Row],[YrSold]], Data[[#This Row],[MoSold]],1)</f>
        <v>39965</v>
      </c>
    </row>
    <row r="917" spans="1:82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  <c r="CD917" s="11">
        <f>DATE(Data[[#This Row],[YrSold]], Data[[#This Row],[MoSold]],1)</f>
        <v>39083</v>
      </c>
    </row>
    <row r="918" spans="1:82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  <c r="CD918" s="11">
        <f>DATE(Data[[#This Row],[YrSold]], Data[[#This Row],[MoSold]],1)</f>
        <v>38991</v>
      </c>
    </row>
    <row r="919" spans="1:82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  <c r="CD919" s="11">
        <f>DATE(Data[[#This Row],[YrSold]], Data[[#This Row],[MoSold]],1)</f>
        <v>39904</v>
      </c>
    </row>
    <row r="920" spans="1:82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  <c r="CD920" s="11">
        <f>DATE(Data[[#This Row],[YrSold]], Data[[#This Row],[MoSold]],1)</f>
        <v>39387</v>
      </c>
    </row>
    <row r="921" spans="1:82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  <c r="CD921" s="11">
        <f>DATE(Data[[#This Row],[YrSold]], Data[[#This Row],[MoSold]],1)</f>
        <v>39569</v>
      </c>
    </row>
    <row r="922" spans="1:82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  <c r="CD922" s="11">
        <f>DATE(Data[[#This Row],[YrSold]], Data[[#This Row],[MoSold]],1)</f>
        <v>39264</v>
      </c>
    </row>
    <row r="923" spans="1:82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  <c r="CD923" s="11">
        <f>DATE(Data[[#This Row],[YrSold]], Data[[#This Row],[MoSold]],1)</f>
        <v>39692</v>
      </c>
    </row>
    <row r="924" spans="1:82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  <c r="CD924" s="11">
        <f>DATE(Data[[#This Row],[YrSold]], Data[[#This Row],[MoSold]],1)</f>
        <v>38991</v>
      </c>
    </row>
    <row r="925" spans="1:82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  <c r="CD925" s="11">
        <f>DATE(Data[[#This Row],[YrSold]], Data[[#This Row],[MoSold]],1)</f>
        <v>39630</v>
      </c>
    </row>
    <row r="926" spans="1:82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  <c r="CD926" s="11">
        <f>DATE(Data[[#This Row],[YrSold]], Data[[#This Row],[MoSold]],1)</f>
        <v>38838</v>
      </c>
    </row>
    <row r="927" spans="1:82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  <c r="CD927" s="11">
        <f>DATE(Data[[#This Row],[YrSold]], Data[[#This Row],[MoSold]],1)</f>
        <v>39508</v>
      </c>
    </row>
    <row r="928" spans="1:82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  <c r="CD928" s="11">
        <f>DATE(Data[[#This Row],[YrSold]], Data[[#This Row],[MoSold]],1)</f>
        <v>39203</v>
      </c>
    </row>
    <row r="929" spans="1:82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  <c r="CD929" s="11">
        <f>DATE(Data[[#This Row],[YrSold]], Data[[#This Row],[MoSold]],1)</f>
        <v>39539</v>
      </c>
    </row>
    <row r="930" spans="1:82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  <c r="CD930" s="11">
        <f>DATE(Data[[#This Row],[YrSold]], Data[[#This Row],[MoSold]],1)</f>
        <v>39965</v>
      </c>
    </row>
    <row r="931" spans="1:82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  <c r="CD931" s="11">
        <f>DATE(Data[[#This Row],[YrSold]], Data[[#This Row],[MoSold]],1)</f>
        <v>39022</v>
      </c>
    </row>
    <row r="932" spans="1:82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  <c r="CD932" s="11">
        <f>DATE(Data[[#This Row],[YrSold]], Data[[#This Row],[MoSold]],1)</f>
        <v>39995</v>
      </c>
    </row>
    <row r="933" spans="1:82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  <c r="CD933" s="11">
        <f>DATE(Data[[#This Row],[YrSold]], Data[[#This Row],[MoSold]],1)</f>
        <v>39995</v>
      </c>
    </row>
    <row r="934" spans="1:82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  <c r="CD934" s="11">
        <f>DATE(Data[[#This Row],[YrSold]], Data[[#This Row],[MoSold]],1)</f>
        <v>39142</v>
      </c>
    </row>
    <row r="935" spans="1:82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  <c r="CD935" s="11">
        <f>DATE(Data[[#This Row],[YrSold]], Data[[#This Row],[MoSold]],1)</f>
        <v>40026</v>
      </c>
    </row>
    <row r="936" spans="1:82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  <c r="CD936" s="11">
        <f>DATE(Data[[#This Row],[YrSold]], Data[[#This Row],[MoSold]],1)</f>
        <v>39753</v>
      </c>
    </row>
    <row r="937" spans="1:82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  <c r="CD937" s="11">
        <f>DATE(Data[[#This Row],[YrSold]], Data[[#This Row],[MoSold]],1)</f>
        <v>38869</v>
      </c>
    </row>
    <row r="938" spans="1:82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  <c r="CD938" s="11">
        <f>DATE(Data[[#This Row],[YrSold]], Data[[#This Row],[MoSold]],1)</f>
        <v>40026</v>
      </c>
    </row>
    <row r="939" spans="1:82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  <c r="CD939" s="11">
        <f>DATE(Data[[#This Row],[YrSold]], Data[[#This Row],[MoSold]],1)</f>
        <v>39845</v>
      </c>
    </row>
    <row r="940" spans="1:82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  <c r="CD940" s="11">
        <f>DATE(Data[[#This Row],[YrSold]], Data[[#This Row],[MoSold]],1)</f>
        <v>38930</v>
      </c>
    </row>
    <row r="941" spans="1:82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  <c r="CD941" s="11">
        <f>DATE(Data[[#This Row],[YrSold]], Data[[#This Row],[MoSold]],1)</f>
        <v>40330</v>
      </c>
    </row>
    <row r="942" spans="1:82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  <c r="CD942" s="11">
        <f>DATE(Data[[#This Row],[YrSold]], Data[[#This Row],[MoSold]],1)</f>
        <v>38899</v>
      </c>
    </row>
    <row r="943" spans="1:82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  <c r="CD943" s="11">
        <f>DATE(Data[[#This Row],[YrSold]], Data[[#This Row],[MoSold]],1)</f>
        <v>39965</v>
      </c>
    </row>
    <row r="944" spans="1:82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  <c r="CD944" s="11">
        <f>DATE(Data[[#This Row],[YrSold]], Data[[#This Row],[MoSold]],1)</f>
        <v>39295</v>
      </c>
    </row>
    <row r="945" spans="1:82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  <c r="CD945" s="11">
        <f>DATE(Data[[#This Row],[YrSold]], Data[[#This Row],[MoSold]],1)</f>
        <v>39234</v>
      </c>
    </row>
    <row r="946" spans="1:82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  <c r="CD946" s="11">
        <f>DATE(Data[[#This Row],[YrSold]], Data[[#This Row],[MoSold]],1)</f>
        <v>39814</v>
      </c>
    </row>
    <row r="947" spans="1:82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  <c r="CD947" s="11">
        <f>DATE(Data[[#This Row],[YrSold]], Data[[#This Row],[MoSold]],1)</f>
        <v>40057</v>
      </c>
    </row>
    <row r="948" spans="1:82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  <c r="CD948" s="11">
        <f>DATE(Data[[#This Row],[YrSold]], Data[[#This Row],[MoSold]],1)</f>
        <v>38777</v>
      </c>
    </row>
    <row r="949" spans="1:82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  <c r="CD949" s="11">
        <f>DATE(Data[[#This Row],[YrSold]], Data[[#This Row],[MoSold]],1)</f>
        <v>39387</v>
      </c>
    </row>
    <row r="950" spans="1:82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  <c r="CD950" s="11">
        <f>DATE(Data[[#This Row],[YrSold]], Data[[#This Row],[MoSold]],1)</f>
        <v>38749</v>
      </c>
    </row>
    <row r="951" spans="1:82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  <c r="CD951" s="11">
        <f>DATE(Data[[#This Row],[YrSold]], Data[[#This Row],[MoSold]],1)</f>
        <v>40238</v>
      </c>
    </row>
    <row r="952" spans="1:82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  <c r="CD952" s="11">
        <f>DATE(Data[[#This Row],[YrSold]], Data[[#This Row],[MoSold]],1)</f>
        <v>39264</v>
      </c>
    </row>
    <row r="953" spans="1:82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  <c r="CD953" s="11">
        <f>DATE(Data[[#This Row],[YrSold]], Data[[#This Row],[MoSold]],1)</f>
        <v>38899</v>
      </c>
    </row>
    <row r="954" spans="1:82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  <c r="CD954" s="11">
        <f>DATE(Data[[#This Row],[YrSold]], Data[[#This Row],[MoSold]],1)</f>
        <v>39904</v>
      </c>
    </row>
    <row r="955" spans="1:82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  <c r="CD955" s="11">
        <f>DATE(Data[[#This Row],[YrSold]], Data[[#This Row],[MoSold]],1)</f>
        <v>39692</v>
      </c>
    </row>
    <row r="956" spans="1:82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  <c r="CD956" s="11">
        <f>DATE(Data[[#This Row],[YrSold]], Data[[#This Row],[MoSold]],1)</f>
        <v>38991</v>
      </c>
    </row>
    <row r="957" spans="1:82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  <c r="CD957" s="11">
        <f>DATE(Data[[#This Row],[YrSold]], Data[[#This Row],[MoSold]],1)</f>
        <v>39295</v>
      </c>
    </row>
    <row r="958" spans="1:82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  <c r="CD958" s="11">
        <f>DATE(Data[[#This Row],[YrSold]], Data[[#This Row],[MoSold]],1)</f>
        <v>39934</v>
      </c>
    </row>
    <row r="959" spans="1:82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  <c r="CD959" s="11">
        <f>DATE(Data[[#This Row],[YrSold]], Data[[#This Row],[MoSold]],1)</f>
        <v>39173</v>
      </c>
    </row>
    <row r="960" spans="1:82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  <c r="CD960" s="11">
        <f>DATE(Data[[#This Row],[YrSold]], Data[[#This Row],[MoSold]],1)</f>
        <v>39356</v>
      </c>
    </row>
    <row r="961" spans="1:82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  <c r="CD961" s="11">
        <f>DATE(Data[[#This Row],[YrSold]], Data[[#This Row],[MoSold]],1)</f>
        <v>40299</v>
      </c>
    </row>
    <row r="962" spans="1:82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  <c r="CD962" s="11">
        <f>DATE(Data[[#This Row],[YrSold]], Data[[#This Row],[MoSold]],1)</f>
        <v>40210</v>
      </c>
    </row>
    <row r="963" spans="1:82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  <c r="CD963" s="11">
        <f>DATE(Data[[#This Row],[YrSold]], Data[[#This Row],[MoSold]],1)</f>
        <v>39630</v>
      </c>
    </row>
    <row r="964" spans="1:82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  <c r="CD964" s="11">
        <f>DATE(Data[[#This Row],[YrSold]], Data[[#This Row],[MoSold]],1)</f>
        <v>39264</v>
      </c>
    </row>
    <row r="965" spans="1:82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  <c r="CD965" s="11">
        <f>DATE(Data[[#This Row],[YrSold]], Data[[#This Row],[MoSold]],1)</f>
        <v>39934</v>
      </c>
    </row>
    <row r="966" spans="1:82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  <c r="CD966" s="11">
        <f>DATE(Data[[#This Row],[YrSold]], Data[[#This Row],[MoSold]],1)</f>
        <v>40210</v>
      </c>
    </row>
    <row r="967" spans="1:82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  <c r="CD967" s="11">
        <f>DATE(Data[[#This Row],[YrSold]], Data[[#This Row],[MoSold]],1)</f>
        <v>39264</v>
      </c>
    </row>
    <row r="968" spans="1:82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  <c r="CD968" s="11">
        <f>DATE(Data[[#This Row],[YrSold]], Data[[#This Row],[MoSold]],1)</f>
        <v>39965</v>
      </c>
    </row>
    <row r="969" spans="1:82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  <c r="CD969" s="11">
        <f>DATE(Data[[#This Row],[YrSold]], Data[[#This Row],[MoSold]],1)</f>
        <v>39630</v>
      </c>
    </row>
    <row r="970" spans="1:82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  <c r="CD970" s="11">
        <f>DATE(Data[[#This Row],[YrSold]], Data[[#This Row],[MoSold]],1)</f>
        <v>39934</v>
      </c>
    </row>
    <row r="971" spans="1:82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  <c r="CD971" s="11">
        <f>DATE(Data[[#This Row],[YrSold]], Data[[#This Row],[MoSold]],1)</f>
        <v>38777</v>
      </c>
    </row>
    <row r="972" spans="1:82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  <c r="CD972" s="11">
        <f>DATE(Data[[#This Row],[YrSold]], Data[[#This Row],[MoSold]],1)</f>
        <v>39052</v>
      </c>
    </row>
    <row r="973" spans="1:82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  <c r="CD973" s="11">
        <f>DATE(Data[[#This Row],[YrSold]], Data[[#This Row],[MoSold]],1)</f>
        <v>39995</v>
      </c>
    </row>
    <row r="974" spans="1:82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  <c r="CD974" s="11">
        <f>DATE(Data[[#This Row],[YrSold]], Data[[#This Row],[MoSold]],1)</f>
        <v>40269</v>
      </c>
    </row>
    <row r="975" spans="1:82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  <c r="CD975" s="11">
        <f>DATE(Data[[#This Row],[YrSold]], Data[[#This Row],[MoSold]],1)</f>
        <v>39783</v>
      </c>
    </row>
    <row r="976" spans="1:82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  <c r="CD976" s="11">
        <f>DATE(Data[[#This Row],[YrSold]], Data[[#This Row],[MoSold]],1)</f>
        <v>40087</v>
      </c>
    </row>
    <row r="977" spans="1:82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  <c r="CD977" s="11">
        <f>DATE(Data[[#This Row],[YrSold]], Data[[#This Row],[MoSold]],1)</f>
        <v>38808</v>
      </c>
    </row>
    <row r="978" spans="1:82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  <c r="CD978" s="11">
        <f>DATE(Data[[#This Row],[YrSold]], Data[[#This Row],[MoSold]],1)</f>
        <v>38930</v>
      </c>
    </row>
    <row r="979" spans="1:82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  <c r="CD979" s="11">
        <f>DATE(Data[[#This Row],[YrSold]], Data[[#This Row],[MoSold]],1)</f>
        <v>39387</v>
      </c>
    </row>
    <row r="980" spans="1:82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  <c r="CD980" s="11">
        <f>DATE(Data[[#This Row],[YrSold]], Data[[#This Row],[MoSold]],1)</f>
        <v>39203</v>
      </c>
    </row>
    <row r="981" spans="1:82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  <c r="CD981" s="11">
        <f>DATE(Data[[#This Row],[YrSold]], Data[[#This Row],[MoSold]],1)</f>
        <v>39965</v>
      </c>
    </row>
    <row r="982" spans="1:82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  <c r="CD982" s="11">
        <f>DATE(Data[[#This Row],[YrSold]], Data[[#This Row],[MoSold]],1)</f>
        <v>39630</v>
      </c>
    </row>
    <row r="983" spans="1:82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  <c r="CD983" s="11">
        <f>DATE(Data[[#This Row],[YrSold]], Data[[#This Row],[MoSold]],1)</f>
        <v>39995</v>
      </c>
    </row>
    <row r="984" spans="1:82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  <c r="CD984" s="11">
        <f>DATE(Data[[#This Row],[YrSold]], Data[[#This Row],[MoSold]],1)</f>
        <v>39508</v>
      </c>
    </row>
    <row r="985" spans="1:82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  <c r="CD985" s="11">
        <f>DATE(Data[[#This Row],[YrSold]], Data[[#This Row],[MoSold]],1)</f>
        <v>39569</v>
      </c>
    </row>
    <row r="986" spans="1:82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  <c r="CD986" s="11">
        <f>DATE(Data[[#This Row],[YrSold]], Data[[#This Row],[MoSold]],1)</f>
        <v>40026</v>
      </c>
    </row>
    <row r="987" spans="1:82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  <c r="CD987" s="11">
        <f>DATE(Data[[#This Row],[YrSold]], Data[[#This Row],[MoSold]],1)</f>
        <v>39661</v>
      </c>
    </row>
    <row r="988" spans="1:82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  <c r="CD988" s="11">
        <f>DATE(Data[[#This Row],[YrSold]], Data[[#This Row],[MoSold]],1)</f>
        <v>38869</v>
      </c>
    </row>
    <row r="989" spans="1:82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  <c r="CD989" s="11">
        <f>DATE(Data[[#This Row],[YrSold]], Data[[#This Row],[MoSold]],1)</f>
        <v>40269</v>
      </c>
    </row>
    <row r="990" spans="1:82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  <c r="CD990" s="11">
        <f>DATE(Data[[#This Row],[YrSold]], Data[[#This Row],[MoSold]],1)</f>
        <v>39234</v>
      </c>
    </row>
    <row r="991" spans="1:82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  <c r="CD991" s="11">
        <f>DATE(Data[[#This Row],[YrSold]], Data[[#This Row],[MoSold]],1)</f>
        <v>38930</v>
      </c>
    </row>
    <row r="992" spans="1:82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  <c r="CD992" s="11">
        <f>DATE(Data[[#This Row],[YrSold]], Data[[#This Row],[MoSold]],1)</f>
        <v>38869</v>
      </c>
    </row>
    <row r="993" spans="1:82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  <c r="CD993" s="11">
        <f>DATE(Data[[#This Row],[YrSold]], Data[[#This Row],[MoSold]],1)</f>
        <v>40118</v>
      </c>
    </row>
    <row r="994" spans="1:82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  <c r="CD994" s="11">
        <f>DATE(Data[[#This Row],[YrSold]], Data[[#This Row],[MoSold]],1)</f>
        <v>39264</v>
      </c>
    </row>
    <row r="995" spans="1:82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  <c r="CD995" s="11">
        <f>DATE(Data[[#This Row],[YrSold]], Data[[#This Row],[MoSold]],1)</f>
        <v>38930</v>
      </c>
    </row>
    <row r="996" spans="1:82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  <c r="CD996" s="11">
        <f>DATE(Data[[#This Row],[YrSold]], Data[[#This Row],[MoSold]],1)</f>
        <v>39995</v>
      </c>
    </row>
    <row r="997" spans="1:82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  <c r="CD997" s="11">
        <f>DATE(Data[[#This Row],[YrSold]], Data[[#This Row],[MoSold]],1)</f>
        <v>38930</v>
      </c>
    </row>
    <row r="998" spans="1:82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  <c r="CD998" s="11">
        <f>DATE(Data[[#This Row],[YrSold]], Data[[#This Row],[MoSold]],1)</f>
        <v>38718</v>
      </c>
    </row>
    <row r="999" spans="1:82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  <c r="CD999" s="11">
        <f>DATE(Data[[#This Row],[YrSold]], Data[[#This Row],[MoSold]],1)</f>
        <v>39845</v>
      </c>
    </row>
    <row r="1000" spans="1:82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  <c r="CD1000" s="11">
        <f>DATE(Data[[#This Row],[YrSold]], Data[[#This Row],[MoSold]],1)</f>
        <v>38838</v>
      </c>
    </row>
    <row r="1001" spans="1:82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  <c r="CD1001" s="11">
        <f>DATE(Data[[#This Row],[YrSold]], Data[[#This Row],[MoSold]],1)</f>
        <v>40210</v>
      </c>
    </row>
    <row r="1002" spans="1:82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  <c r="CD1002" s="11">
        <f>DATE(Data[[#This Row],[YrSold]], Data[[#This Row],[MoSold]],1)</f>
        <v>39995</v>
      </c>
    </row>
    <row r="1003" spans="1:82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  <c r="CD1003" s="11">
        <f>DATE(Data[[#This Row],[YrSold]], Data[[#This Row],[MoSold]],1)</f>
        <v>39083</v>
      </c>
    </row>
    <row r="1004" spans="1:82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  <c r="CD1004" s="11">
        <f>DATE(Data[[#This Row],[YrSold]], Data[[#This Row],[MoSold]],1)</f>
        <v>39630</v>
      </c>
    </row>
    <row r="1005" spans="1:82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  <c r="CD1005" s="11">
        <f>DATE(Data[[#This Row],[YrSold]], Data[[#This Row],[MoSold]],1)</f>
        <v>39234</v>
      </c>
    </row>
    <row r="1006" spans="1:82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  <c r="CD1006" s="11">
        <f>DATE(Data[[#This Row],[YrSold]], Data[[#This Row],[MoSold]],1)</f>
        <v>39934</v>
      </c>
    </row>
    <row r="1007" spans="1:82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  <c r="CD1007" s="11">
        <f>DATE(Data[[#This Row],[YrSold]], Data[[#This Row],[MoSold]],1)</f>
        <v>39753</v>
      </c>
    </row>
    <row r="1008" spans="1:82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  <c r="CD1008" s="11">
        <f>DATE(Data[[#This Row],[YrSold]], Data[[#This Row],[MoSold]],1)</f>
        <v>39142</v>
      </c>
    </row>
    <row r="1009" spans="1:82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  <c r="CD1009" s="11">
        <f>DATE(Data[[#This Row],[YrSold]], Data[[#This Row],[MoSold]],1)</f>
        <v>40026</v>
      </c>
    </row>
    <row r="1010" spans="1:82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  <c r="CD1010" s="11">
        <f>DATE(Data[[#This Row],[YrSold]], Data[[#This Row],[MoSold]],1)</f>
        <v>39904</v>
      </c>
    </row>
    <row r="1011" spans="1:82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  <c r="CD1011" s="11">
        <f>DATE(Data[[#This Row],[YrSold]], Data[[#This Row],[MoSold]],1)</f>
        <v>38869</v>
      </c>
    </row>
    <row r="1012" spans="1:82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  <c r="CD1012" s="11">
        <f>DATE(Data[[#This Row],[YrSold]], Data[[#This Row],[MoSold]],1)</f>
        <v>39661</v>
      </c>
    </row>
    <row r="1013" spans="1:82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  <c r="CD1013" s="11">
        <f>DATE(Data[[#This Row],[YrSold]], Data[[#This Row],[MoSold]],1)</f>
        <v>40299</v>
      </c>
    </row>
    <row r="1014" spans="1:82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  <c r="CD1014" s="11">
        <f>DATE(Data[[#This Row],[YrSold]], Data[[#This Row],[MoSold]],1)</f>
        <v>39295</v>
      </c>
    </row>
    <row r="1015" spans="1:82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  <c r="CD1015" s="11">
        <f>DATE(Data[[#This Row],[YrSold]], Data[[#This Row],[MoSold]],1)</f>
        <v>39965</v>
      </c>
    </row>
    <row r="1016" spans="1:82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  <c r="CD1016" s="11">
        <f>DATE(Data[[#This Row],[YrSold]], Data[[#This Row],[MoSold]],1)</f>
        <v>39387</v>
      </c>
    </row>
    <row r="1017" spans="1:82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  <c r="CD1017" s="11">
        <f>DATE(Data[[#This Row],[YrSold]], Data[[#This Row],[MoSold]],1)</f>
        <v>40118</v>
      </c>
    </row>
    <row r="1018" spans="1:82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  <c r="CD1018" s="11">
        <f>DATE(Data[[#This Row],[YrSold]], Data[[#This Row],[MoSold]],1)</f>
        <v>39965</v>
      </c>
    </row>
    <row r="1019" spans="1:82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  <c r="CD1019" s="11">
        <f>DATE(Data[[#This Row],[YrSold]], Data[[#This Row],[MoSold]],1)</f>
        <v>40026</v>
      </c>
    </row>
    <row r="1020" spans="1:82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  <c r="CD1020" s="11">
        <f>DATE(Data[[#This Row],[YrSold]], Data[[#This Row],[MoSold]],1)</f>
        <v>39203</v>
      </c>
    </row>
    <row r="1021" spans="1:82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  <c r="CD1021" s="11">
        <f>DATE(Data[[#This Row],[YrSold]], Data[[#This Row],[MoSold]],1)</f>
        <v>38808</v>
      </c>
    </row>
    <row r="1022" spans="1:82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  <c r="CD1022" s="11">
        <f>DATE(Data[[#This Row],[YrSold]], Data[[#This Row],[MoSold]],1)</f>
        <v>39600</v>
      </c>
    </row>
    <row r="1023" spans="1:82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  <c r="CD1023" s="11">
        <f>DATE(Data[[#This Row],[YrSold]], Data[[#This Row],[MoSold]],1)</f>
        <v>38899</v>
      </c>
    </row>
    <row r="1024" spans="1:82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  <c r="CD1024" s="11">
        <f>DATE(Data[[#This Row],[YrSold]], Data[[#This Row],[MoSold]],1)</f>
        <v>39142</v>
      </c>
    </row>
    <row r="1025" spans="1:82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  <c r="CD1025" s="11">
        <f>DATE(Data[[#This Row],[YrSold]], Data[[#This Row],[MoSold]],1)</f>
        <v>39569</v>
      </c>
    </row>
    <row r="1026" spans="1:82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  <c r="CD1026" s="11">
        <f>DATE(Data[[#This Row],[YrSold]], Data[[#This Row],[MoSold]],1)</f>
        <v>39569</v>
      </c>
    </row>
    <row r="1027" spans="1:82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  <c r="CD1027" s="11">
        <f>DATE(Data[[#This Row],[YrSold]], Data[[#This Row],[MoSold]],1)</f>
        <v>39142</v>
      </c>
    </row>
    <row r="1028" spans="1:82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  <c r="CD1028" s="11">
        <f>DATE(Data[[#This Row],[YrSold]], Data[[#This Row],[MoSold]],1)</f>
        <v>40269</v>
      </c>
    </row>
    <row r="1029" spans="1:82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  <c r="CD1029" s="11">
        <f>DATE(Data[[#This Row],[YrSold]], Data[[#This Row],[MoSold]],1)</f>
        <v>39539</v>
      </c>
    </row>
    <row r="1030" spans="1:82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  <c r="CD1030" s="11">
        <f>DATE(Data[[#This Row],[YrSold]], Data[[#This Row],[MoSold]],1)</f>
        <v>39173</v>
      </c>
    </row>
    <row r="1031" spans="1:82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  <c r="CD1031" s="11">
        <f>DATE(Data[[#This Row],[YrSold]], Data[[#This Row],[MoSold]],1)</f>
        <v>38838</v>
      </c>
    </row>
    <row r="1032" spans="1:82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  <c r="CD1032" s="11">
        <f>DATE(Data[[#This Row],[YrSold]], Data[[#This Row],[MoSold]],1)</f>
        <v>38899</v>
      </c>
    </row>
    <row r="1033" spans="1:82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  <c r="CD1033" s="11">
        <f>DATE(Data[[#This Row],[YrSold]], Data[[#This Row],[MoSold]],1)</f>
        <v>40026</v>
      </c>
    </row>
    <row r="1034" spans="1:82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  <c r="CD1034" s="11">
        <f>DATE(Data[[#This Row],[YrSold]], Data[[#This Row],[MoSold]],1)</f>
        <v>39022</v>
      </c>
    </row>
    <row r="1035" spans="1:82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  <c r="CD1035" s="11">
        <f>DATE(Data[[#This Row],[YrSold]], Data[[#This Row],[MoSold]],1)</f>
        <v>38749</v>
      </c>
    </row>
    <row r="1036" spans="1:82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  <c r="CD1036" s="11">
        <f>DATE(Data[[#This Row],[YrSold]], Data[[#This Row],[MoSold]],1)</f>
        <v>39234</v>
      </c>
    </row>
    <row r="1037" spans="1:82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  <c r="CD1037" s="11">
        <f>DATE(Data[[#This Row],[YrSold]], Data[[#This Row],[MoSold]],1)</f>
        <v>39814</v>
      </c>
    </row>
    <row r="1038" spans="1:82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  <c r="CD1038" s="11">
        <f>DATE(Data[[#This Row],[YrSold]], Data[[#This Row],[MoSold]],1)</f>
        <v>40057</v>
      </c>
    </row>
    <row r="1039" spans="1:82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  <c r="CD1039" s="11">
        <f>DATE(Data[[#This Row],[YrSold]], Data[[#This Row],[MoSold]],1)</f>
        <v>39692</v>
      </c>
    </row>
    <row r="1040" spans="1:82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  <c r="CD1040" s="11">
        <f>DATE(Data[[#This Row],[YrSold]], Data[[#This Row],[MoSold]],1)</f>
        <v>39934</v>
      </c>
    </row>
    <row r="1041" spans="1:82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  <c r="CD1041" s="11">
        <f>DATE(Data[[#This Row],[YrSold]], Data[[#This Row],[MoSold]],1)</f>
        <v>39904</v>
      </c>
    </row>
    <row r="1042" spans="1:82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  <c r="CD1042" s="11">
        <f>DATE(Data[[#This Row],[YrSold]], Data[[#This Row],[MoSold]],1)</f>
        <v>38718</v>
      </c>
    </row>
    <row r="1043" spans="1:82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  <c r="CD1043" s="11">
        <f>DATE(Data[[#This Row],[YrSold]], Data[[#This Row],[MoSold]],1)</f>
        <v>39630</v>
      </c>
    </row>
    <row r="1044" spans="1:82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  <c r="CD1044" s="11">
        <f>DATE(Data[[#This Row],[YrSold]], Data[[#This Row],[MoSold]],1)</f>
        <v>40026</v>
      </c>
    </row>
    <row r="1045" spans="1:82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  <c r="CD1045" s="11">
        <f>DATE(Data[[#This Row],[YrSold]], Data[[#This Row],[MoSold]],1)</f>
        <v>39569</v>
      </c>
    </row>
    <row r="1046" spans="1:82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  <c r="CD1046" s="11">
        <f>DATE(Data[[#This Row],[YrSold]], Data[[#This Row],[MoSold]],1)</f>
        <v>39995</v>
      </c>
    </row>
    <row r="1047" spans="1:82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  <c r="CD1047" s="11">
        <f>DATE(Data[[#This Row],[YrSold]], Data[[#This Row],[MoSold]],1)</f>
        <v>39965</v>
      </c>
    </row>
    <row r="1048" spans="1:82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  <c r="CD1048" s="11">
        <f>DATE(Data[[#This Row],[YrSold]], Data[[#This Row],[MoSold]],1)</f>
        <v>38899</v>
      </c>
    </row>
    <row r="1049" spans="1:82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  <c r="CD1049" s="11">
        <f>DATE(Data[[#This Row],[YrSold]], Data[[#This Row],[MoSold]],1)</f>
        <v>39479</v>
      </c>
    </row>
    <row r="1050" spans="1:82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  <c r="CD1050" s="11">
        <f>DATE(Data[[#This Row],[YrSold]], Data[[#This Row],[MoSold]],1)</f>
        <v>40118</v>
      </c>
    </row>
    <row r="1051" spans="1:82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  <c r="CD1051" s="11">
        <f>DATE(Data[[#This Row],[YrSold]], Data[[#This Row],[MoSold]],1)</f>
        <v>40269</v>
      </c>
    </row>
    <row r="1052" spans="1:82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  <c r="CD1052" s="11">
        <f>DATE(Data[[#This Row],[YrSold]], Data[[#This Row],[MoSold]],1)</f>
        <v>39295</v>
      </c>
    </row>
    <row r="1053" spans="1:82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  <c r="CD1053" s="11">
        <f>DATE(Data[[#This Row],[YrSold]], Data[[#This Row],[MoSold]],1)</f>
        <v>39356</v>
      </c>
    </row>
    <row r="1054" spans="1:82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  <c r="CD1054" s="11">
        <f>DATE(Data[[#This Row],[YrSold]], Data[[#This Row],[MoSold]],1)</f>
        <v>39234</v>
      </c>
    </row>
    <row r="1055" spans="1:82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  <c r="CD1055" s="11">
        <f>DATE(Data[[#This Row],[YrSold]], Data[[#This Row],[MoSold]],1)</f>
        <v>40299</v>
      </c>
    </row>
    <row r="1056" spans="1:82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  <c r="CD1056" s="11">
        <f>DATE(Data[[#This Row],[YrSold]], Data[[#This Row],[MoSold]],1)</f>
        <v>39022</v>
      </c>
    </row>
    <row r="1057" spans="1:82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  <c r="CD1057" s="11">
        <f>DATE(Data[[#This Row],[YrSold]], Data[[#This Row],[MoSold]],1)</f>
        <v>39569</v>
      </c>
    </row>
    <row r="1058" spans="1:82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  <c r="CD1058" s="11">
        <f>DATE(Data[[#This Row],[YrSold]], Data[[#This Row],[MoSold]],1)</f>
        <v>38869</v>
      </c>
    </row>
    <row r="1059" spans="1:82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  <c r="CD1059" s="11">
        <f>DATE(Data[[#This Row],[YrSold]], Data[[#This Row],[MoSold]],1)</f>
        <v>39814</v>
      </c>
    </row>
    <row r="1060" spans="1:82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  <c r="CD1060" s="11">
        <f>DATE(Data[[#This Row],[YrSold]], Data[[#This Row],[MoSold]],1)</f>
        <v>39995</v>
      </c>
    </row>
    <row r="1061" spans="1:82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  <c r="CD1061" s="11">
        <f>DATE(Data[[#This Row],[YrSold]], Data[[#This Row],[MoSold]],1)</f>
        <v>39142</v>
      </c>
    </row>
    <row r="1062" spans="1:82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  <c r="CD1062" s="11">
        <f>DATE(Data[[#This Row],[YrSold]], Data[[#This Row],[MoSold]],1)</f>
        <v>40269</v>
      </c>
    </row>
    <row r="1063" spans="1:82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  <c r="CD1063" s="11">
        <f>DATE(Data[[#This Row],[YrSold]], Data[[#This Row],[MoSold]],1)</f>
        <v>39661</v>
      </c>
    </row>
    <row r="1064" spans="1:82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  <c r="CD1064" s="11">
        <f>DATE(Data[[#This Row],[YrSold]], Data[[#This Row],[MoSold]],1)</f>
        <v>39326</v>
      </c>
    </row>
    <row r="1065" spans="1:82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  <c r="CD1065" s="11">
        <f>DATE(Data[[#This Row],[YrSold]], Data[[#This Row],[MoSold]],1)</f>
        <v>38899</v>
      </c>
    </row>
    <row r="1066" spans="1:82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  <c r="CD1066" s="11">
        <f>DATE(Data[[#This Row],[YrSold]], Data[[#This Row],[MoSold]],1)</f>
        <v>40118</v>
      </c>
    </row>
    <row r="1067" spans="1:82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  <c r="CD1067" s="11">
        <f>DATE(Data[[#This Row],[YrSold]], Data[[#This Row],[MoSold]],1)</f>
        <v>40269</v>
      </c>
    </row>
    <row r="1068" spans="1:82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  <c r="CD1068" s="11">
        <f>DATE(Data[[#This Row],[YrSold]], Data[[#This Row],[MoSold]],1)</f>
        <v>39934</v>
      </c>
    </row>
    <row r="1069" spans="1:82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  <c r="CD1069" s="11">
        <f>DATE(Data[[#This Row],[YrSold]], Data[[#This Row],[MoSold]],1)</f>
        <v>39600</v>
      </c>
    </row>
    <row r="1070" spans="1:82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  <c r="CD1070" s="11">
        <f>DATE(Data[[#This Row],[YrSold]], Data[[#This Row],[MoSold]],1)</f>
        <v>38869</v>
      </c>
    </row>
    <row r="1071" spans="1:82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  <c r="CD1071" s="11">
        <f>DATE(Data[[#This Row],[YrSold]], Data[[#This Row],[MoSold]],1)</f>
        <v>39203</v>
      </c>
    </row>
    <row r="1072" spans="1:82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  <c r="CD1072" s="11">
        <f>DATE(Data[[#This Row],[YrSold]], Data[[#This Row],[MoSold]],1)</f>
        <v>39234</v>
      </c>
    </row>
    <row r="1073" spans="1:82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  <c r="CD1073" s="11">
        <f>DATE(Data[[#This Row],[YrSold]], Data[[#This Row],[MoSold]],1)</f>
        <v>39934</v>
      </c>
    </row>
    <row r="1074" spans="1:82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  <c r="CD1074" s="11">
        <f>DATE(Data[[#This Row],[YrSold]], Data[[#This Row],[MoSold]],1)</f>
        <v>38930</v>
      </c>
    </row>
    <row r="1075" spans="1:82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  <c r="CD1075" s="11">
        <f>DATE(Data[[#This Row],[YrSold]], Data[[#This Row],[MoSold]],1)</f>
        <v>39995</v>
      </c>
    </row>
    <row r="1076" spans="1:82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  <c r="CD1076" s="11">
        <f>DATE(Data[[#This Row],[YrSold]], Data[[#This Row],[MoSold]],1)</f>
        <v>39203</v>
      </c>
    </row>
    <row r="1077" spans="1:82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  <c r="CD1077" s="11">
        <f>DATE(Data[[#This Row],[YrSold]], Data[[#This Row],[MoSold]],1)</f>
        <v>39264</v>
      </c>
    </row>
    <row r="1078" spans="1:82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  <c r="CD1078" s="11">
        <f>DATE(Data[[#This Row],[YrSold]], Data[[#This Row],[MoSold]],1)</f>
        <v>38808</v>
      </c>
    </row>
    <row r="1079" spans="1:82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  <c r="CD1079" s="11">
        <f>DATE(Data[[#This Row],[YrSold]], Data[[#This Row],[MoSold]],1)</f>
        <v>38777</v>
      </c>
    </row>
    <row r="1080" spans="1:82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  <c r="CD1080" s="11">
        <f>DATE(Data[[#This Row],[YrSold]], Data[[#This Row],[MoSold]],1)</f>
        <v>38838</v>
      </c>
    </row>
    <row r="1081" spans="1:82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  <c r="CD1081" s="11">
        <f>DATE(Data[[#This Row],[YrSold]], Data[[#This Row],[MoSold]],1)</f>
        <v>39173</v>
      </c>
    </row>
    <row r="1082" spans="1:82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  <c r="CD1082" s="11">
        <f>DATE(Data[[#This Row],[YrSold]], Data[[#This Row],[MoSold]],1)</f>
        <v>39722</v>
      </c>
    </row>
    <row r="1083" spans="1:82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  <c r="CD1083" s="11">
        <f>DATE(Data[[#This Row],[YrSold]], Data[[#This Row],[MoSold]],1)</f>
        <v>40330</v>
      </c>
    </row>
    <row r="1084" spans="1:82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  <c r="CD1084" s="11">
        <f>DATE(Data[[#This Row],[YrSold]], Data[[#This Row],[MoSold]],1)</f>
        <v>39326</v>
      </c>
    </row>
    <row r="1085" spans="1:82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  <c r="CD1085" s="11">
        <f>DATE(Data[[#This Row],[YrSold]], Data[[#This Row],[MoSold]],1)</f>
        <v>38777</v>
      </c>
    </row>
    <row r="1086" spans="1:82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  <c r="CD1086" s="11">
        <f>DATE(Data[[#This Row],[YrSold]], Data[[#This Row],[MoSold]],1)</f>
        <v>38899</v>
      </c>
    </row>
    <row r="1087" spans="1:82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  <c r="CD1087" s="11">
        <f>DATE(Data[[#This Row],[YrSold]], Data[[#This Row],[MoSold]],1)</f>
        <v>40269</v>
      </c>
    </row>
    <row r="1088" spans="1:82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  <c r="CD1088" s="11">
        <f>DATE(Data[[#This Row],[YrSold]], Data[[#This Row],[MoSold]],1)</f>
        <v>40299</v>
      </c>
    </row>
    <row r="1089" spans="1:82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  <c r="CD1089" s="11">
        <f>DATE(Data[[#This Row],[YrSold]], Data[[#This Row],[MoSold]],1)</f>
        <v>39934</v>
      </c>
    </row>
    <row r="1090" spans="1:82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  <c r="CD1090" s="11">
        <f>DATE(Data[[#This Row],[YrSold]], Data[[#This Row],[MoSold]],1)</f>
        <v>38808</v>
      </c>
    </row>
    <row r="1091" spans="1:82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  <c r="CD1091" s="11">
        <f>DATE(Data[[#This Row],[YrSold]], Data[[#This Row],[MoSold]],1)</f>
        <v>38808</v>
      </c>
    </row>
    <row r="1092" spans="1:82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  <c r="CD1092" s="11">
        <f>DATE(Data[[#This Row],[YrSold]], Data[[#This Row],[MoSold]],1)</f>
        <v>39965</v>
      </c>
    </row>
    <row r="1093" spans="1:82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  <c r="CD1093" s="11">
        <f>DATE(Data[[#This Row],[YrSold]], Data[[#This Row],[MoSold]],1)</f>
        <v>39508</v>
      </c>
    </row>
    <row r="1094" spans="1:82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  <c r="CD1094" s="11">
        <f>DATE(Data[[#This Row],[YrSold]], Data[[#This Row],[MoSold]],1)</f>
        <v>39600</v>
      </c>
    </row>
    <row r="1095" spans="1:82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  <c r="CD1095" s="11">
        <f>DATE(Data[[#This Row],[YrSold]], Data[[#This Row],[MoSold]],1)</f>
        <v>38991</v>
      </c>
    </row>
    <row r="1096" spans="1:82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  <c r="CD1096" s="11">
        <f>DATE(Data[[#This Row],[YrSold]], Data[[#This Row],[MoSold]],1)</f>
        <v>40299</v>
      </c>
    </row>
    <row r="1097" spans="1:82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  <c r="CD1097" s="11">
        <f>DATE(Data[[#This Row],[YrSold]], Data[[#This Row],[MoSold]],1)</f>
        <v>39142</v>
      </c>
    </row>
    <row r="1098" spans="1:82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  <c r="CD1098" s="11">
        <f>DATE(Data[[#This Row],[YrSold]], Data[[#This Row],[MoSold]],1)</f>
        <v>39142</v>
      </c>
    </row>
    <row r="1099" spans="1:82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  <c r="CD1099" s="11">
        <f>DATE(Data[[#This Row],[YrSold]], Data[[#This Row],[MoSold]],1)</f>
        <v>39356</v>
      </c>
    </row>
    <row r="1100" spans="1:82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  <c r="CD1100" s="11">
        <f>DATE(Data[[#This Row],[YrSold]], Data[[#This Row],[MoSold]],1)</f>
        <v>39995</v>
      </c>
    </row>
    <row r="1101" spans="1:82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  <c r="CD1101" s="11">
        <f>DATE(Data[[#This Row],[YrSold]], Data[[#This Row],[MoSold]],1)</f>
        <v>39904</v>
      </c>
    </row>
    <row r="1102" spans="1:82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  <c r="CD1102" s="11">
        <f>DATE(Data[[#This Row],[YrSold]], Data[[#This Row],[MoSold]],1)</f>
        <v>39814</v>
      </c>
    </row>
    <row r="1103" spans="1:82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  <c r="CD1103" s="11">
        <f>DATE(Data[[#This Row],[YrSold]], Data[[#This Row],[MoSold]],1)</f>
        <v>39264</v>
      </c>
    </row>
    <row r="1104" spans="1:82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  <c r="CD1104" s="11">
        <f>DATE(Data[[#This Row],[YrSold]], Data[[#This Row],[MoSold]],1)</f>
        <v>39173</v>
      </c>
    </row>
    <row r="1105" spans="1:82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  <c r="CD1105" s="11">
        <f>DATE(Data[[#This Row],[YrSold]], Data[[#This Row],[MoSold]],1)</f>
        <v>38899</v>
      </c>
    </row>
    <row r="1106" spans="1:82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  <c r="CD1106" s="11">
        <f>DATE(Data[[#This Row],[YrSold]], Data[[#This Row],[MoSold]],1)</f>
        <v>39173</v>
      </c>
    </row>
    <row r="1107" spans="1:82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  <c r="CD1107" s="11">
        <f>DATE(Data[[#This Row],[YrSold]], Data[[#This Row],[MoSold]],1)</f>
        <v>40269</v>
      </c>
    </row>
    <row r="1108" spans="1:82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  <c r="CD1108" s="11">
        <f>DATE(Data[[#This Row],[YrSold]], Data[[#This Row],[MoSold]],1)</f>
        <v>39203</v>
      </c>
    </row>
    <row r="1109" spans="1:82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  <c r="CD1109" s="11">
        <f>DATE(Data[[#This Row],[YrSold]], Data[[#This Row],[MoSold]],1)</f>
        <v>38961</v>
      </c>
    </row>
    <row r="1110" spans="1:82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  <c r="CD1110" s="11">
        <f>DATE(Data[[#This Row],[YrSold]], Data[[#This Row],[MoSold]],1)</f>
        <v>39387</v>
      </c>
    </row>
    <row r="1111" spans="1:82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  <c r="CD1111" s="11">
        <f>DATE(Data[[#This Row],[YrSold]], Data[[#This Row],[MoSold]],1)</f>
        <v>39873</v>
      </c>
    </row>
    <row r="1112" spans="1:82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  <c r="CD1112" s="11">
        <f>DATE(Data[[#This Row],[YrSold]], Data[[#This Row],[MoSold]],1)</f>
        <v>39600</v>
      </c>
    </row>
    <row r="1113" spans="1:82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  <c r="CD1113" s="11">
        <f>DATE(Data[[#This Row],[YrSold]], Data[[#This Row],[MoSold]],1)</f>
        <v>39692</v>
      </c>
    </row>
    <row r="1114" spans="1:82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  <c r="CD1114" s="11">
        <f>DATE(Data[[#This Row],[YrSold]], Data[[#This Row],[MoSold]],1)</f>
        <v>38899</v>
      </c>
    </row>
    <row r="1115" spans="1:82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  <c r="CD1115" s="11">
        <f>DATE(Data[[#This Row],[YrSold]], Data[[#This Row],[MoSold]],1)</f>
        <v>39203</v>
      </c>
    </row>
    <row r="1116" spans="1:82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  <c r="CD1116" s="11">
        <f>DATE(Data[[#This Row],[YrSold]], Data[[#This Row],[MoSold]],1)</f>
        <v>38930</v>
      </c>
    </row>
    <row r="1117" spans="1:82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  <c r="CD1117" s="11">
        <f>DATE(Data[[#This Row],[YrSold]], Data[[#This Row],[MoSold]],1)</f>
        <v>39387</v>
      </c>
    </row>
    <row r="1118" spans="1:82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  <c r="CD1118" s="11">
        <f>DATE(Data[[#This Row],[YrSold]], Data[[#This Row],[MoSold]],1)</f>
        <v>39873</v>
      </c>
    </row>
    <row r="1119" spans="1:82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  <c r="CD1119" s="11">
        <f>DATE(Data[[#This Row],[YrSold]], Data[[#This Row],[MoSold]],1)</f>
        <v>39569</v>
      </c>
    </row>
    <row r="1120" spans="1:82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  <c r="CD1120" s="11">
        <f>DATE(Data[[#This Row],[YrSold]], Data[[#This Row],[MoSold]],1)</f>
        <v>39783</v>
      </c>
    </row>
    <row r="1121" spans="1:82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  <c r="CD1121" s="11">
        <f>DATE(Data[[#This Row],[YrSold]], Data[[#This Row],[MoSold]],1)</f>
        <v>38899</v>
      </c>
    </row>
    <row r="1122" spans="1:82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  <c r="CD1122" s="11">
        <f>DATE(Data[[#This Row],[YrSold]], Data[[#This Row],[MoSold]],1)</f>
        <v>39203</v>
      </c>
    </row>
    <row r="1123" spans="1:82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  <c r="CD1123" s="11">
        <f>DATE(Data[[#This Row],[YrSold]], Data[[#This Row],[MoSold]],1)</f>
        <v>38899</v>
      </c>
    </row>
    <row r="1124" spans="1:82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  <c r="CD1124" s="11">
        <f>DATE(Data[[#This Row],[YrSold]], Data[[#This Row],[MoSold]],1)</f>
        <v>40087</v>
      </c>
    </row>
    <row r="1125" spans="1:82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  <c r="CD1125" s="11">
        <f>DATE(Data[[#This Row],[YrSold]], Data[[#This Row],[MoSold]],1)</f>
        <v>39965</v>
      </c>
    </row>
    <row r="1126" spans="1:82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  <c r="CD1126" s="11">
        <f>DATE(Data[[#This Row],[YrSold]], Data[[#This Row],[MoSold]],1)</f>
        <v>39264</v>
      </c>
    </row>
    <row r="1127" spans="1:82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  <c r="CD1127" s="11">
        <f>DATE(Data[[#This Row],[YrSold]], Data[[#This Row],[MoSold]],1)</f>
        <v>40118</v>
      </c>
    </row>
    <row r="1128" spans="1:82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  <c r="CD1128" s="11">
        <f>DATE(Data[[#This Row],[YrSold]], Data[[#This Row],[MoSold]],1)</f>
        <v>39965</v>
      </c>
    </row>
    <row r="1129" spans="1:82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  <c r="CD1129" s="11">
        <f>DATE(Data[[#This Row],[YrSold]], Data[[#This Row],[MoSold]],1)</f>
        <v>39387</v>
      </c>
    </row>
    <row r="1130" spans="1:82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  <c r="CD1130" s="11">
        <f>DATE(Data[[#This Row],[YrSold]], Data[[#This Row],[MoSold]],1)</f>
        <v>39264</v>
      </c>
    </row>
    <row r="1131" spans="1:82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  <c r="CD1131" s="11">
        <f>DATE(Data[[#This Row],[YrSold]], Data[[#This Row],[MoSold]],1)</f>
        <v>39295</v>
      </c>
    </row>
    <row r="1132" spans="1:82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  <c r="CD1132" s="11">
        <f>DATE(Data[[#This Row],[YrSold]], Data[[#This Row],[MoSold]],1)</f>
        <v>40148</v>
      </c>
    </row>
    <row r="1133" spans="1:82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  <c r="CD1133" s="11">
        <f>DATE(Data[[#This Row],[YrSold]], Data[[#This Row],[MoSold]],1)</f>
        <v>39326</v>
      </c>
    </row>
    <row r="1134" spans="1:82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  <c r="CD1134" s="11">
        <f>DATE(Data[[#This Row],[YrSold]], Data[[#This Row],[MoSold]],1)</f>
        <v>39203</v>
      </c>
    </row>
    <row r="1135" spans="1:82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  <c r="CD1135" s="11">
        <f>DATE(Data[[#This Row],[YrSold]], Data[[#This Row],[MoSold]],1)</f>
        <v>39965</v>
      </c>
    </row>
    <row r="1136" spans="1:82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  <c r="CD1136" s="11">
        <f>DATE(Data[[#This Row],[YrSold]], Data[[#This Row],[MoSold]],1)</f>
        <v>39295</v>
      </c>
    </row>
    <row r="1137" spans="1:82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  <c r="CD1137" s="11">
        <f>DATE(Data[[#This Row],[YrSold]], Data[[#This Row],[MoSold]],1)</f>
        <v>39203</v>
      </c>
    </row>
    <row r="1138" spans="1:82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  <c r="CD1138" s="11">
        <f>DATE(Data[[#This Row],[YrSold]], Data[[#This Row],[MoSold]],1)</f>
        <v>39539</v>
      </c>
    </row>
    <row r="1139" spans="1:82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  <c r="CD1139" s="11">
        <f>DATE(Data[[#This Row],[YrSold]], Data[[#This Row],[MoSold]],1)</f>
        <v>40299</v>
      </c>
    </row>
    <row r="1140" spans="1:82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  <c r="CD1140" s="11">
        <f>DATE(Data[[#This Row],[YrSold]], Data[[#This Row],[MoSold]],1)</f>
        <v>39934</v>
      </c>
    </row>
    <row r="1141" spans="1:82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  <c r="CD1141" s="11">
        <f>DATE(Data[[#This Row],[YrSold]], Data[[#This Row],[MoSold]],1)</f>
        <v>39203</v>
      </c>
    </row>
    <row r="1142" spans="1:82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  <c r="CD1142" s="11">
        <f>DATE(Data[[#This Row],[YrSold]], Data[[#This Row],[MoSold]],1)</f>
        <v>39600</v>
      </c>
    </row>
    <row r="1143" spans="1:82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  <c r="CD1143" s="11">
        <f>DATE(Data[[#This Row],[YrSold]], Data[[#This Row],[MoSold]],1)</f>
        <v>40087</v>
      </c>
    </row>
    <row r="1144" spans="1:82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  <c r="CD1144" s="11">
        <f>DATE(Data[[#This Row],[YrSold]], Data[[#This Row],[MoSold]],1)</f>
        <v>39173</v>
      </c>
    </row>
    <row r="1145" spans="1:82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  <c r="CD1145" s="11">
        <f>DATE(Data[[#This Row],[YrSold]], Data[[#This Row],[MoSold]],1)</f>
        <v>39630</v>
      </c>
    </row>
    <row r="1146" spans="1:82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  <c r="CD1146" s="11">
        <f>DATE(Data[[#This Row],[YrSold]], Data[[#This Row],[MoSold]],1)</f>
        <v>40360</v>
      </c>
    </row>
    <row r="1147" spans="1:82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  <c r="CD1147" s="11">
        <f>DATE(Data[[#This Row],[YrSold]], Data[[#This Row],[MoSold]],1)</f>
        <v>38930</v>
      </c>
    </row>
    <row r="1148" spans="1:82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  <c r="CD1148" s="11">
        <f>DATE(Data[[#This Row],[YrSold]], Data[[#This Row],[MoSold]],1)</f>
        <v>38838</v>
      </c>
    </row>
    <row r="1149" spans="1:82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  <c r="CD1149" s="11">
        <f>DATE(Data[[#This Row],[YrSold]], Data[[#This Row],[MoSold]],1)</f>
        <v>39995</v>
      </c>
    </row>
    <row r="1150" spans="1:82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  <c r="CD1150" s="11">
        <f>DATE(Data[[#This Row],[YrSold]], Data[[#This Row],[MoSold]],1)</f>
        <v>39661</v>
      </c>
    </row>
    <row r="1151" spans="1:82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  <c r="CD1151" s="11">
        <f>DATE(Data[[#This Row],[YrSold]], Data[[#This Row],[MoSold]],1)</f>
        <v>39995</v>
      </c>
    </row>
    <row r="1152" spans="1:82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  <c r="CD1152" s="11">
        <f>DATE(Data[[#This Row],[YrSold]], Data[[#This Row],[MoSold]],1)</f>
        <v>39387</v>
      </c>
    </row>
    <row r="1153" spans="1:82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  <c r="CD1153" s="11">
        <f>DATE(Data[[#This Row],[YrSold]], Data[[#This Row],[MoSold]],1)</f>
        <v>39022</v>
      </c>
    </row>
    <row r="1154" spans="1:82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  <c r="CD1154" s="11">
        <f>DATE(Data[[#This Row],[YrSold]], Data[[#This Row],[MoSold]],1)</f>
        <v>38899</v>
      </c>
    </row>
    <row r="1155" spans="1:82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  <c r="CD1155" s="11">
        <f>DATE(Data[[#This Row],[YrSold]], Data[[#This Row],[MoSold]],1)</f>
        <v>39600</v>
      </c>
    </row>
    <row r="1156" spans="1:82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  <c r="CD1156" s="11">
        <f>DATE(Data[[#This Row],[YrSold]], Data[[#This Row],[MoSold]],1)</f>
        <v>39569</v>
      </c>
    </row>
    <row r="1157" spans="1:82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  <c r="CD1157" s="11">
        <f>DATE(Data[[#This Row],[YrSold]], Data[[#This Row],[MoSold]],1)</f>
        <v>39264</v>
      </c>
    </row>
    <row r="1158" spans="1:82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  <c r="CD1158" s="11">
        <f>DATE(Data[[#This Row],[YrSold]], Data[[#This Row],[MoSold]],1)</f>
        <v>39722</v>
      </c>
    </row>
    <row r="1159" spans="1:82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  <c r="CD1159" s="11">
        <f>DATE(Data[[#This Row],[YrSold]], Data[[#This Row],[MoSold]],1)</f>
        <v>39995</v>
      </c>
    </row>
    <row r="1160" spans="1:82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  <c r="CD1160" s="11">
        <f>DATE(Data[[#This Row],[YrSold]], Data[[#This Row],[MoSold]],1)</f>
        <v>39600</v>
      </c>
    </row>
    <row r="1161" spans="1:82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  <c r="CD1161" s="11">
        <f>DATE(Data[[#This Row],[YrSold]], Data[[#This Row],[MoSold]],1)</f>
        <v>39630</v>
      </c>
    </row>
    <row r="1162" spans="1:82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  <c r="CD1162" s="11">
        <f>DATE(Data[[#This Row],[YrSold]], Data[[#This Row],[MoSold]],1)</f>
        <v>40360</v>
      </c>
    </row>
    <row r="1163" spans="1:82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  <c r="CD1163" s="11">
        <f>DATE(Data[[#This Row],[YrSold]], Data[[#This Row],[MoSold]],1)</f>
        <v>39753</v>
      </c>
    </row>
    <row r="1164" spans="1:82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  <c r="CD1164" s="11">
        <f>DATE(Data[[#This Row],[YrSold]], Data[[#This Row],[MoSold]],1)</f>
        <v>39203</v>
      </c>
    </row>
    <row r="1165" spans="1:82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  <c r="CD1165" s="11">
        <f>DATE(Data[[#This Row],[YrSold]], Data[[#This Row],[MoSold]],1)</f>
        <v>39448</v>
      </c>
    </row>
    <row r="1166" spans="1:82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  <c r="CD1166" s="11">
        <f>DATE(Data[[#This Row],[YrSold]], Data[[#This Row],[MoSold]],1)</f>
        <v>39234</v>
      </c>
    </row>
    <row r="1167" spans="1:82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  <c r="CD1167" s="11">
        <f>DATE(Data[[#This Row],[YrSold]], Data[[#This Row],[MoSold]],1)</f>
        <v>40057</v>
      </c>
    </row>
    <row r="1168" spans="1:82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  <c r="CD1168" s="11">
        <f>DATE(Data[[#This Row],[YrSold]], Data[[#This Row],[MoSold]],1)</f>
        <v>40210</v>
      </c>
    </row>
    <row r="1169" spans="1:82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  <c r="CD1169" s="11">
        <f>DATE(Data[[#This Row],[YrSold]], Data[[#This Row],[MoSold]],1)</f>
        <v>38749</v>
      </c>
    </row>
    <row r="1170" spans="1:82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  <c r="CD1170" s="11">
        <f>DATE(Data[[#This Row],[YrSold]], Data[[#This Row],[MoSold]],1)</f>
        <v>39630</v>
      </c>
    </row>
    <row r="1171" spans="1:82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  <c r="CD1171" s="11">
        <f>DATE(Data[[#This Row],[YrSold]], Data[[#This Row],[MoSold]],1)</f>
        <v>38899</v>
      </c>
    </row>
    <row r="1172" spans="1:82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  <c r="CD1172" s="11">
        <f>DATE(Data[[#This Row],[YrSold]], Data[[#This Row],[MoSold]],1)</f>
        <v>39630</v>
      </c>
    </row>
    <row r="1173" spans="1:82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  <c r="CD1173" s="11">
        <f>DATE(Data[[#This Row],[YrSold]], Data[[#This Row],[MoSold]],1)</f>
        <v>39753</v>
      </c>
    </row>
    <row r="1174" spans="1:82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  <c r="CD1174" s="11">
        <f>DATE(Data[[#This Row],[YrSold]], Data[[#This Row],[MoSold]],1)</f>
        <v>39508</v>
      </c>
    </row>
    <row r="1175" spans="1:82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  <c r="CD1175" s="11">
        <f>DATE(Data[[#This Row],[YrSold]], Data[[#This Row],[MoSold]],1)</f>
        <v>39142</v>
      </c>
    </row>
    <row r="1176" spans="1:82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  <c r="CD1176" s="11">
        <f>DATE(Data[[#This Row],[YrSold]], Data[[#This Row],[MoSold]],1)</f>
        <v>38899</v>
      </c>
    </row>
    <row r="1177" spans="1:82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  <c r="CD1177" s="11">
        <f>DATE(Data[[#This Row],[YrSold]], Data[[#This Row],[MoSold]],1)</f>
        <v>39173</v>
      </c>
    </row>
    <row r="1178" spans="1:82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  <c r="CD1178" s="11">
        <f>DATE(Data[[#This Row],[YrSold]], Data[[#This Row],[MoSold]],1)</f>
        <v>39722</v>
      </c>
    </row>
    <row r="1179" spans="1:82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  <c r="CD1179" s="11">
        <f>DATE(Data[[#This Row],[YrSold]], Data[[#This Row],[MoSold]],1)</f>
        <v>40148</v>
      </c>
    </row>
    <row r="1180" spans="1:82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  <c r="CD1180" s="11">
        <f>DATE(Data[[#This Row],[YrSold]], Data[[#This Row],[MoSold]],1)</f>
        <v>39995</v>
      </c>
    </row>
    <row r="1181" spans="1:82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  <c r="CD1181" s="11">
        <f>DATE(Data[[#This Row],[YrSold]], Data[[#This Row],[MoSold]],1)</f>
        <v>38808</v>
      </c>
    </row>
    <row r="1182" spans="1:82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  <c r="CD1182" s="11">
        <f>DATE(Data[[#This Row],[YrSold]], Data[[#This Row],[MoSold]],1)</f>
        <v>38808</v>
      </c>
    </row>
    <row r="1183" spans="1:82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  <c r="CD1183" s="11">
        <f>DATE(Data[[#This Row],[YrSold]], Data[[#This Row],[MoSold]],1)</f>
        <v>39753</v>
      </c>
    </row>
    <row r="1184" spans="1:82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  <c r="CD1184" s="11">
        <f>DATE(Data[[#This Row],[YrSold]], Data[[#This Row],[MoSold]],1)</f>
        <v>39264</v>
      </c>
    </row>
    <row r="1185" spans="1:82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  <c r="CD1185" s="11">
        <f>DATE(Data[[#This Row],[YrSold]], Data[[#This Row],[MoSold]],1)</f>
        <v>38869</v>
      </c>
    </row>
    <row r="1186" spans="1:82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  <c r="CD1186" s="11">
        <f>DATE(Data[[#This Row],[YrSold]], Data[[#This Row],[MoSold]],1)</f>
        <v>39203</v>
      </c>
    </row>
    <row r="1187" spans="1:82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  <c r="CD1187" s="11">
        <f>DATE(Data[[#This Row],[YrSold]], Data[[#This Row],[MoSold]],1)</f>
        <v>38777</v>
      </c>
    </row>
    <row r="1188" spans="1:82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  <c r="CD1188" s="11">
        <f>DATE(Data[[#This Row],[YrSold]], Data[[#This Row],[MoSold]],1)</f>
        <v>40026</v>
      </c>
    </row>
    <row r="1189" spans="1:82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  <c r="CD1189" s="11">
        <f>DATE(Data[[#This Row],[YrSold]], Data[[#This Row],[MoSold]],1)</f>
        <v>38899</v>
      </c>
    </row>
    <row r="1190" spans="1:82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  <c r="CD1190" s="11">
        <f>DATE(Data[[#This Row],[YrSold]], Data[[#This Row],[MoSold]],1)</f>
        <v>39995</v>
      </c>
    </row>
    <row r="1191" spans="1:82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  <c r="CD1191" s="11">
        <f>DATE(Data[[#This Row],[YrSold]], Data[[#This Row],[MoSold]],1)</f>
        <v>40330</v>
      </c>
    </row>
    <row r="1192" spans="1:82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  <c r="CD1192" s="11">
        <f>DATE(Data[[#This Row],[YrSold]], Data[[#This Row],[MoSold]],1)</f>
        <v>39142</v>
      </c>
    </row>
    <row r="1193" spans="1:82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  <c r="CD1193" s="11">
        <f>DATE(Data[[#This Row],[YrSold]], Data[[#This Row],[MoSold]],1)</f>
        <v>39387</v>
      </c>
    </row>
    <row r="1194" spans="1:82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  <c r="CD1194" s="11">
        <f>DATE(Data[[#This Row],[YrSold]], Data[[#This Row],[MoSold]],1)</f>
        <v>39264</v>
      </c>
    </row>
    <row r="1195" spans="1:82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  <c r="CD1195" s="11">
        <f>DATE(Data[[#This Row],[YrSold]], Data[[#This Row],[MoSold]],1)</f>
        <v>39965</v>
      </c>
    </row>
    <row r="1196" spans="1:82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  <c r="CD1196" s="11">
        <f>DATE(Data[[#This Row],[YrSold]], Data[[#This Row],[MoSold]],1)</f>
        <v>40238</v>
      </c>
    </row>
    <row r="1197" spans="1:82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  <c r="CD1197" s="11">
        <f>DATE(Data[[#This Row],[YrSold]], Data[[#This Row],[MoSold]],1)</f>
        <v>39630</v>
      </c>
    </row>
    <row r="1198" spans="1:82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  <c r="CD1198" s="11">
        <f>DATE(Data[[#This Row],[YrSold]], Data[[#This Row],[MoSold]],1)</f>
        <v>39022</v>
      </c>
    </row>
    <row r="1199" spans="1:82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  <c r="CD1199" s="11">
        <f>DATE(Data[[#This Row],[YrSold]], Data[[#This Row],[MoSold]],1)</f>
        <v>38899</v>
      </c>
    </row>
    <row r="1200" spans="1:82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  <c r="CD1200" s="11">
        <f>DATE(Data[[#This Row],[YrSold]], Data[[#This Row],[MoSold]],1)</f>
        <v>39965</v>
      </c>
    </row>
    <row r="1201" spans="1:82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  <c r="CD1201" s="11">
        <f>DATE(Data[[#This Row],[YrSold]], Data[[#This Row],[MoSold]],1)</f>
        <v>38991</v>
      </c>
    </row>
    <row r="1202" spans="1:82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  <c r="CD1202" s="11">
        <f>DATE(Data[[#This Row],[YrSold]], Data[[#This Row],[MoSold]],1)</f>
        <v>38899</v>
      </c>
    </row>
    <row r="1203" spans="1:82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  <c r="CD1203" s="11">
        <f>DATE(Data[[#This Row],[YrSold]], Data[[#This Row],[MoSold]],1)</f>
        <v>39873</v>
      </c>
    </row>
    <row r="1204" spans="1:82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  <c r="CD1204" s="11">
        <f>DATE(Data[[#This Row],[YrSold]], Data[[#This Row],[MoSold]],1)</f>
        <v>39934</v>
      </c>
    </row>
    <row r="1205" spans="1:82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  <c r="CD1205" s="11">
        <f>DATE(Data[[#This Row],[YrSold]], Data[[#This Row],[MoSold]],1)</f>
        <v>40087</v>
      </c>
    </row>
    <row r="1206" spans="1:82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  <c r="CD1206" s="11">
        <f>DATE(Data[[#This Row],[YrSold]], Data[[#This Row],[MoSold]],1)</f>
        <v>38899</v>
      </c>
    </row>
    <row r="1207" spans="1:82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  <c r="CD1207" s="11">
        <f>DATE(Data[[#This Row],[YrSold]], Data[[#This Row],[MoSold]],1)</f>
        <v>39965</v>
      </c>
    </row>
    <row r="1208" spans="1:82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  <c r="CD1208" s="11">
        <f>DATE(Data[[#This Row],[YrSold]], Data[[#This Row],[MoSold]],1)</f>
        <v>39022</v>
      </c>
    </row>
    <row r="1209" spans="1:82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  <c r="CD1209" s="11">
        <f>DATE(Data[[#This Row],[YrSold]], Data[[#This Row],[MoSold]],1)</f>
        <v>38838</v>
      </c>
    </row>
    <row r="1210" spans="1:82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  <c r="CD1210" s="11">
        <f>DATE(Data[[#This Row],[YrSold]], Data[[#This Row],[MoSold]],1)</f>
        <v>39722</v>
      </c>
    </row>
    <row r="1211" spans="1:82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  <c r="CD1211" s="11">
        <f>DATE(Data[[#This Row],[YrSold]], Data[[#This Row],[MoSold]],1)</f>
        <v>38838</v>
      </c>
    </row>
    <row r="1212" spans="1:82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  <c r="CD1212" s="11">
        <f>DATE(Data[[#This Row],[YrSold]], Data[[#This Row],[MoSold]],1)</f>
        <v>40299</v>
      </c>
    </row>
    <row r="1213" spans="1:82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  <c r="CD1213" s="11">
        <f>DATE(Data[[#This Row],[YrSold]], Data[[#This Row],[MoSold]],1)</f>
        <v>40330</v>
      </c>
    </row>
    <row r="1214" spans="1:82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  <c r="CD1214" s="11">
        <f>DATE(Data[[#This Row],[YrSold]], Data[[#This Row],[MoSold]],1)</f>
        <v>40026</v>
      </c>
    </row>
    <row r="1215" spans="1:82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  <c r="CD1215" s="11">
        <f>DATE(Data[[#This Row],[YrSold]], Data[[#This Row],[MoSold]],1)</f>
        <v>38838</v>
      </c>
    </row>
    <row r="1216" spans="1:82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  <c r="CD1216" s="11">
        <f>DATE(Data[[#This Row],[YrSold]], Data[[#This Row],[MoSold]],1)</f>
        <v>38838</v>
      </c>
    </row>
    <row r="1217" spans="1:82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  <c r="CD1217" s="11">
        <f>DATE(Data[[#This Row],[YrSold]], Data[[#This Row],[MoSold]],1)</f>
        <v>39203</v>
      </c>
    </row>
    <row r="1218" spans="1:82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  <c r="CD1218" s="11">
        <f>DATE(Data[[#This Row],[YrSold]], Data[[#This Row],[MoSold]],1)</f>
        <v>40269</v>
      </c>
    </row>
    <row r="1219" spans="1:82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  <c r="CD1219" s="11">
        <f>DATE(Data[[#This Row],[YrSold]], Data[[#This Row],[MoSold]],1)</f>
        <v>40057</v>
      </c>
    </row>
    <row r="1220" spans="1:82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  <c r="CD1220" s="11">
        <f>DATE(Data[[#This Row],[YrSold]], Data[[#This Row],[MoSold]],1)</f>
        <v>38899</v>
      </c>
    </row>
    <row r="1221" spans="1:82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  <c r="CD1221" s="11">
        <f>DATE(Data[[#This Row],[YrSold]], Data[[#This Row],[MoSold]],1)</f>
        <v>38808</v>
      </c>
    </row>
    <row r="1222" spans="1:82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  <c r="CD1222" s="11">
        <f>DATE(Data[[#This Row],[YrSold]], Data[[#This Row],[MoSold]],1)</f>
        <v>39022</v>
      </c>
    </row>
    <row r="1223" spans="1:82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  <c r="CD1223" s="11">
        <f>DATE(Data[[#This Row],[YrSold]], Data[[#This Row],[MoSold]],1)</f>
        <v>39661</v>
      </c>
    </row>
    <row r="1224" spans="1:82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  <c r="CD1224" s="11">
        <f>DATE(Data[[#This Row],[YrSold]], Data[[#This Row],[MoSold]],1)</f>
        <v>39083</v>
      </c>
    </row>
    <row r="1225" spans="1:82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  <c r="CD1225" s="11">
        <f>DATE(Data[[#This Row],[YrSold]], Data[[#This Row],[MoSold]],1)</f>
        <v>38991</v>
      </c>
    </row>
    <row r="1226" spans="1:82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  <c r="CD1226" s="11">
        <f>DATE(Data[[#This Row],[YrSold]], Data[[#This Row],[MoSold]],1)</f>
        <v>39479</v>
      </c>
    </row>
    <row r="1227" spans="1:82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  <c r="CD1227" s="11">
        <f>DATE(Data[[#This Row],[YrSold]], Data[[#This Row],[MoSold]],1)</f>
        <v>39234</v>
      </c>
    </row>
    <row r="1228" spans="1:82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  <c r="CD1228" s="11">
        <f>DATE(Data[[#This Row],[YrSold]], Data[[#This Row],[MoSold]],1)</f>
        <v>39448</v>
      </c>
    </row>
    <row r="1229" spans="1:82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  <c r="CD1229" s="11">
        <f>DATE(Data[[#This Row],[YrSold]], Data[[#This Row],[MoSold]],1)</f>
        <v>39783</v>
      </c>
    </row>
    <row r="1230" spans="1:82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  <c r="CD1230" s="11">
        <f>DATE(Data[[#This Row],[YrSold]], Data[[#This Row],[MoSold]],1)</f>
        <v>39722</v>
      </c>
    </row>
    <row r="1231" spans="1:82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  <c r="CD1231" s="11">
        <f>DATE(Data[[#This Row],[YrSold]], Data[[#This Row],[MoSold]],1)</f>
        <v>39661</v>
      </c>
    </row>
    <row r="1232" spans="1:82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  <c r="CD1232" s="11">
        <f>DATE(Data[[#This Row],[YrSold]], Data[[#This Row],[MoSold]],1)</f>
        <v>39295</v>
      </c>
    </row>
    <row r="1233" spans="1:82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  <c r="CD1233" s="11">
        <f>DATE(Data[[#This Row],[YrSold]], Data[[#This Row],[MoSold]],1)</f>
        <v>38838</v>
      </c>
    </row>
    <row r="1234" spans="1:82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  <c r="CD1234" s="11">
        <f>DATE(Data[[#This Row],[YrSold]], Data[[#This Row],[MoSold]],1)</f>
        <v>39142</v>
      </c>
    </row>
    <row r="1235" spans="1:82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  <c r="CD1235" s="11">
        <f>DATE(Data[[#This Row],[YrSold]], Data[[#This Row],[MoSold]],1)</f>
        <v>40299</v>
      </c>
    </row>
    <row r="1236" spans="1:82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  <c r="CD1236" s="11">
        <f>DATE(Data[[#This Row],[YrSold]], Data[[#This Row],[MoSold]],1)</f>
        <v>39753</v>
      </c>
    </row>
    <row r="1237" spans="1:82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  <c r="CD1237" s="11">
        <f>DATE(Data[[#This Row],[YrSold]], Data[[#This Row],[MoSold]],1)</f>
        <v>38899</v>
      </c>
    </row>
    <row r="1238" spans="1:82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  <c r="CD1238" s="11">
        <f>DATE(Data[[#This Row],[YrSold]], Data[[#This Row],[MoSold]],1)</f>
        <v>40330</v>
      </c>
    </row>
    <row r="1239" spans="1:82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  <c r="CD1239" s="11">
        <f>DATE(Data[[#This Row],[YrSold]], Data[[#This Row],[MoSold]],1)</f>
        <v>38961</v>
      </c>
    </row>
    <row r="1240" spans="1:82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  <c r="CD1240" s="11">
        <f>DATE(Data[[#This Row],[YrSold]], Data[[#This Row],[MoSold]],1)</f>
        <v>38777</v>
      </c>
    </row>
    <row r="1241" spans="1:82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  <c r="CD1241" s="11">
        <f>DATE(Data[[#This Row],[YrSold]], Data[[#This Row],[MoSold]],1)</f>
        <v>39417</v>
      </c>
    </row>
    <row r="1242" spans="1:82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  <c r="CD1242" s="11">
        <f>DATE(Data[[#This Row],[YrSold]], Data[[#This Row],[MoSold]],1)</f>
        <v>39630</v>
      </c>
    </row>
    <row r="1243" spans="1:82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  <c r="CD1243" s="11">
        <f>DATE(Data[[#This Row],[YrSold]], Data[[#This Row],[MoSold]],1)</f>
        <v>39234</v>
      </c>
    </row>
    <row r="1244" spans="1:82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  <c r="CD1244" s="11">
        <f>DATE(Data[[#This Row],[YrSold]], Data[[#This Row],[MoSold]],1)</f>
        <v>40179</v>
      </c>
    </row>
    <row r="1245" spans="1:82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  <c r="CD1245" s="11">
        <f>DATE(Data[[#This Row],[YrSold]], Data[[#This Row],[MoSold]],1)</f>
        <v>38961</v>
      </c>
    </row>
    <row r="1246" spans="1:82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  <c r="CD1246" s="11">
        <f>DATE(Data[[#This Row],[YrSold]], Data[[#This Row],[MoSold]],1)</f>
        <v>38869</v>
      </c>
    </row>
    <row r="1247" spans="1:82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  <c r="CD1247" s="11">
        <f>DATE(Data[[#This Row],[YrSold]], Data[[#This Row],[MoSold]],1)</f>
        <v>39083</v>
      </c>
    </row>
    <row r="1248" spans="1:82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  <c r="CD1248" s="11">
        <f>DATE(Data[[#This Row],[YrSold]], Data[[#This Row],[MoSold]],1)</f>
        <v>38777</v>
      </c>
    </row>
    <row r="1249" spans="1:82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  <c r="CD1249" s="11">
        <f>DATE(Data[[#This Row],[YrSold]], Data[[#This Row],[MoSold]],1)</f>
        <v>40299</v>
      </c>
    </row>
    <row r="1250" spans="1:82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  <c r="CD1250" s="11">
        <f>DATE(Data[[#This Row],[YrSold]], Data[[#This Row],[MoSold]],1)</f>
        <v>39539</v>
      </c>
    </row>
    <row r="1251" spans="1:82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  <c r="CD1251" s="11">
        <f>DATE(Data[[#This Row],[YrSold]], Data[[#This Row],[MoSold]],1)</f>
        <v>39203</v>
      </c>
    </row>
    <row r="1252" spans="1:82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  <c r="CD1252" s="11">
        <f>DATE(Data[[#This Row],[YrSold]], Data[[#This Row],[MoSold]],1)</f>
        <v>40269</v>
      </c>
    </row>
    <row r="1253" spans="1:82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  <c r="CD1253" s="11">
        <f>DATE(Data[[#This Row],[YrSold]], Data[[#This Row],[MoSold]],1)</f>
        <v>38777</v>
      </c>
    </row>
    <row r="1254" spans="1:82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  <c r="CD1254" s="11">
        <f>DATE(Data[[#This Row],[YrSold]], Data[[#This Row],[MoSold]],1)</f>
        <v>40118</v>
      </c>
    </row>
    <row r="1255" spans="1:82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  <c r="CD1255" s="11">
        <f>DATE(Data[[#This Row],[YrSold]], Data[[#This Row],[MoSold]],1)</f>
        <v>39264</v>
      </c>
    </row>
    <row r="1256" spans="1:82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  <c r="CD1256" s="11">
        <f>DATE(Data[[#This Row],[YrSold]], Data[[#This Row],[MoSold]],1)</f>
        <v>39630</v>
      </c>
    </row>
    <row r="1257" spans="1:82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  <c r="CD1257" s="11">
        <f>DATE(Data[[#This Row],[YrSold]], Data[[#This Row],[MoSold]],1)</f>
        <v>39387</v>
      </c>
    </row>
    <row r="1258" spans="1:82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  <c r="CD1258" s="11">
        <f>DATE(Data[[#This Row],[YrSold]], Data[[#This Row],[MoSold]],1)</f>
        <v>39661</v>
      </c>
    </row>
    <row r="1259" spans="1:82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  <c r="CD1259" s="11">
        <f>DATE(Data[[#This Row],[YrSold]], Data[[#This Row],[MoSold]],1)</f>
        <v>39995</v>
      </c>
    </row>
    <row r="1260" spans="1:82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  <c r="CD1260" s="11">
        <f>DATE(Data[[#This Row],[YrSold]], Data[[#This Row],[MoSold]],1)</f>
        <v>39630</v>
      </c>
    </row>
    <row r="1261" spans="1:82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  <c r="CD1261" s="11">
        <f>DATE(Data[[#This Row],[YrSold]], Data[[#This Row],[MoSold]],1)</f>
        <v>39630</v>
      </c>
    </row>
    <row r="1262" spans="1:82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  <c r="CD1262" s="11">
        <f>DATE(Data[[#This Row],[YrSold]], Data[[#This Row],[MoSold]],1)</f>
        <v>39965</v>
      </c>
    </row>
    <row r="1263" spans="1:82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  <c r="CD1263" s="11">
        <f>DATE(Data[[#This Row],[YrSold]], Data[[#This Row],[MoSold]],1)</f>
        <v>39965</v>
      </c>
    </row>
    <row r="1264" spans="1:82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  <c r="CD1264" s="11">
        <f>DATE(Data[[#This Row],[YrSold]], Data[[#This Row],[MoSold]],1)</f>
        <v>40118</v>
      </c>
    </row>
    <row r="1265" spans="1:82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  <c r="CD1265" s="11">
        <f>DATE(Data[[#This Row],[YrSold]], Data[[#This Row],[MoSold]],1)</f>
        <v>39264</v>
      </c>
    </row>
    <row r="1266" spans="1:82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  <c r="CD1266" s="11">
        <f>DATE(Data[[#This Row],[YrSold]], Data[[#This Row],[MoSold]],1)</f>
        <v>39661</v>
      </c>
    </row>
    <row r="1267" spans="1:82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  <c r="CD1267" s="11">
        <f>DATE(Data[[#This Row],[YrSold]], Data[[#This Row],[MoSold]],1)</f>
        <v>38777</v>
      </c>
    </row>
    <row r="1268" spans="1:82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  <c r="CD1268" s="11">
        <f>DATE(Data[[#This Row],[YrSold]], Data[[#This Row],[MoSold]],1)</f>
        <v>39083</v>
      </c>
    </row>
    <row r="1269" spans="1:82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  <c r="CD1269" s="11">
        <f>DATE(Data[[#This Row],[YrSold]], Data[[#This Row],[MoSold]],1)</f>
        <v>40299</v>
      </c>
    </row>
    <row r="1270" spans="1:82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  <c r="CD1270" s="11">
        <f>DATE(Data[[#This Row],[YrSold]], Data[[#This Row],[MoSold]],1)</f>
        <v>39569</v>
      </c>
    </row>
    <row r="1271" spans="1:82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  <c r="CD1271" s="11">
        <f>DATE(Data[[#This Row],[YrSold]], Data[[#This Row],[MoSold]],1)</f>
        <v>39264</v>
      </c>
    </row>
    <row r="1272" spans="1:82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  <c r="CD1272" s="11">
        <f>DATE(Data[[#This Row],[YrSold]], Data[[#This Row],[MoSold]],1)</f>
        <v>40269</v>
      </c>
    </row>
    <row r="1273" spans="1:82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  <c r="CD1273" s="11">
        <f>DATE(Data[[#This Row],[YrSold]], Data[[#This Row],[MoSold]],1)</f>
        <v>40026</v>
      </c>
    </row>
    <row r="1274" spans="1:82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  <c r="CD1274" s="11">
        <f>DATE(Data[[#This Row],[YrSold]], Data[[#This Row],[MoSold]],1)</f>
        <v>39022</v>
      </c>
    </row>
    <row r="1275" spans="1:82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  <c r="CD1275" s="11">
        <f>DATE(Data[[#This Row],[YrSold]], Data[[#This Row],[MoSold]],1)</f>
        <v>39569</v>
      </c>
    </row>
    <row r="1276" spans="1:82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  <c r="CD1276" s="11">
        <f>DATE(Data[[#This Row],[YrSold]], Data[[#This Row],[MoSold]],1)</f>
        <v>39387</v>
      </c>
    </row>
    <row r="1277" spans="1:82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  <c r="CD1277" s="11">
        <f>DATE(Data[[#This Row],[YrSold]], Data[[#This Row],[MoSold]],1)</f>
        <v>39264</v>
      </c>
    </row>
    <row r="1278" spans="1:82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  <c r="CD1278" s="11">
        <f>DATE(Data[[#This Row],[YrSold]], Data[[#This Row],[MoSold]],1)</f>
        <v>40148</v>
      </c>
    </row>
    <row r="1279" spans="1:82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  <c r="CD1279" s="11">
        <f>DATE(Data[[#This Row],[YrSold]], Data[[#This Row],[MoSold]],1)</f>
        <v>39965</v>
      </c>
    </row>
    <row r="1280" spans="1:82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  <c r="CD1280" s="11">
        <f>DATE(Data[[#This Row],[YrSold]], Data[[#This Row],[MoSold]],1)</f>
        <v>39508</v>
      </c>
    </row>
    <row r="1281" spans="1:82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  <c r="CD1281" s="11">
        <f>DATE(Data[[#This Row],[YrSold]], Data[[#This Row],[MoSold]],1)</f>
        <v>40269</v>
      </c>
    </row>
    <row r="1282" spans="1:82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  <c r="CD1282" s="11">
        <f>DATE(Data[[#This Row],[YrSold]], Data[[#This Row],[MoSold]],1)</f>
        <v>39873</v>
      </c>
    </row>
    <row r="1283" spans="1:82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  <c r="CD1283" s="11">
        <f>DATE(Data[[#This Row],[YrSold]], Data[[#This Row],[MoSold]],1)</f>
        <v>38899</v>
      </c>
    </row>
    <row r="1284" spans="1:82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  <c r="CD1284" s="11">
        <f>DATE(Data[[#This Row],[YrSold]], Data[[#This Row],[MoSold]],1)</f>
        <v>40057</v>
      </c>
    </row>
    <row r="1285" spans="1:82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  <c r="CD1285" s="11">
        <f>DATE(Data[[#This Row],[YrSold]], Data[[#This Row],[MoSold]],1)</f>
        <v>40269</v>
      </c>
    </row>
    <row r="1286" spans="1:82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  <c r="CD1286" s="11">
        <f>DATE(Data[[#This Row],[YrSold]], Data[[#This Row],[MoSold]],1)</f>
        <v>40238</v>
      </c>
    </row>
    <row r="1287" spans="1:82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  <c r="CD1287" s="11">
        <f>DATE(Data[[#This Row],[YrSold]], Data[[#This Row],[MoSold]],1)</f>
        <v>39934</v>
      </c>
    </row>
    <row r="1288" spans="1:82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  <c r="CD1288" s="11">
        <f>DATE(Data[[#This Row],[YrSold]], Data[[#This Row],[MoSold]],1)</f>
        <v>40330</v>
      </c>
    </row>
    <row r="1289" spans="1:82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  <c r="CD1289" s="11">
        <f>DATE(Data[[#This Row],[YrSold]], Data[[#This Row],[MoSold]],1)</f>
        <v>38869</v>
      </c>
    </row>
    <row r="1290" spans="1:82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  <c r="CD1290" s="11">
        <f>DATE(Data[[#This Row],[YrSold]], Data[[#This Row],[MoSold]],1)</f>
        <v>40087</v>
      </c>
    </row>
    <row r="1291" spans="1:82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  <c r="CD1291" s="11">
        <f>DATE(Data[[#This Row],[YrSold]], Data[[#This Row],[MoSold]],1)</f>
        <v>38991</v>
      </c>
    </row>
    <row r="1292" spans="1:82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  <c r="CD1292" s="11">
        <f>DATE(Data[[#This Row],[YrSold]], Data[[#This Row],[MoSold]],1)</f>
        <v>40269</v>
      </c>
    </row>
    <row r="1293" spans="1:82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  <c r="CD1293" s="11">
        <f>DATE(Data[[#This Row],[YrSold]], Data[[#This Row],[MoSold]],1)</f>
        <v>39845</v>
      </c>
    </row>
    <row r="1294" spans="1:82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  <c r="CD1294" s="11">
        <f>DATE(Data[[#This Row],[YrSold]], Data[[#This Row],[MoSold]],1)</f>
        <v>40148</v>
      </c>
    </row>
    <row r="1295" spans="1:82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  <c r="CD1295" s="11">
        <f>DATE(Data[[#This Row],[YrSold]], Data[[#This Row],[MoSold]],1)</f>
        <v>38777</v>
      </c>
    </row>
    <row r="1296" spans="1:82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  <c r="CD1296" s="11">
        <f>DATE(Data[[#This Row],[YrSold]], Data[[#This Row],[MoSold]],1)</f>
        <v>38808</v>
      </c>
    </row>
    <row r="1297" spans="1:82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  <c r="CD1297" s="11">
        <f>DATE(Data[[#This Row],[YrSold]], Data[[#This Row],[MoSold]],1)</f>
        <v>39022</v>
      </c>
    </row>
    <row r="1298" spans="1:82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  <c r="CD1298" s="11">
        <f>DATE(Data[[#This Row],[YrSold]], Data[[#This Row],[MoSold]],1)</f>
        <v>39783</v>
      </c>
    </row>
    <row r="1299" spans="1:82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  <c r="CD1299" s="11">
        <f>DATE(Data[[#This Row],[YrSold]], Data[[#This Row],[MoSold]],1)</f>
        <v>38869</v>
      </c>
    </row>
    <row r="1300" spans="1:82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  <c r="CD1300" s="11">
        <f>DATE(Data[[#This Row],[YrSold]], Data[[#This Row],[MoSold]],1)</f>
        <v>39448</v>
      </c>
    </row>
    <row r="1301" spans="1:82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  <c r="CD1301" s="11">
        <f>DATE(Data[[#This Row],[YrSold]], Data[[#This Row],[MoSold]],1)</f>
        <v>40299</v>
      </c>
    </row>
    <row r="1302" spans="1:82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  <c r="CD1302" s="11">
        <f>DATE(Data[[#This Row],[YrSold]], Data[[#This Row],[MoSold]],1)</f>
        <v>39934</v>
      </c>
    </row>
    <row r="1303" spans="1:82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  <c r="CD1303" s="11">
        <f>DATE(Data[[#This Row],[YrSold]], Data[[#This Row],[MoSold]],1)</f>
        <v>40118</v>
      </c>
    </row>
    <row r="1304" spans="1:82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  <c r="CD1304" s="11">
        <f>DATE(Data[[#This Row],[YrSold]], Data[[#This Row],[MoSold]],1)</f>
        <v>39052</v>
      </c>
    </row>
    <row r="1305" spans="1:82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  <c r="CD1305" s="11">
        <f>DATE(Data[[#This Row],[YrSold]], Data[[#This Row],[MoSold]],1)</f>
        <v>38808</v>
      </c>
    </row>
    <row r="1306" spans="1:82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  <c r="CD1306" s="11">
        <f>DATE(Data[[#This Row],[YrSold]], Data[[#This Row],[MoSold]],1)</f>
        <v>38808</v>
      </c>
    </row>
    <row r="1307" spans="1:82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  <c r="CD1307" s="11">
        <f>DATE(Data[[#This Row],[YrSold]], Data[[#This Row],[MoSold]],1)</f>
        <v>40118</v>
      </c>
    </row>
    <row r="1308" spans="1:82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  <c r="CD1308" s="11">
        <f>DATE(Data[[#This Row],[YrSold]], Data[[#This Row],[MoSold]],1)</f>
        <v>38961</v>
      </c>
    </row>
    <row r="1309" spans="1:82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  <c r="CD1309" s="11">
        <f>DATE(Data[[#This Row],[YrSold]], Data[[#This Row],[MoSold]],1)</f>
        <v>39934</v>
      </c>
    </row>
    <row r="1310" spans="1:82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  <c r="CD1310" s="11">
        <f>DATE(Data[[#This Row],[YrSold]], Data[[#This Row],[MoSold]],1)</f>
        <v>39569</v>
      </c>
    </row>
    <row r="1311" spans="1:82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  <c r="CD1311" s="11">
        <f>DATE(Data[[#This Row],[YrSold]], Data[[#This Row],[MoSold]],1)</f>
        <v>39600</v>
      </c>
    </row>
    <row r="1312" spans="1:82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  <c r="CD1312" s="11">
        <f>DATE(Data[[#This Row],[YrSold]], Data[[#This Row],[MoSold]],1)</f>
        <v>40299</v>
      </c>
    </row>
    <row r="1313" spans="1:82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  <c r="CD1313" s="11">
        <f>DATE(Data[[#This Row],[YrSold]], Data[[#This Row],[MoSold]],1)</f>
        <v>39083</v>
      </c>
    </row>
    <row r="1314" spans="1:82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  <c r="CD1314" s="11">
        <f>DATE(Data[[#This Row],[YrSold]], Data[[#This Row],[MoSold]],1)</f>
        <v>39234</v>
      </c>
    </row>
    <row r="1315" spans="1:82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  <c r="CD1315" s="11">
        <f>DATE(Data[[#This Row],[YrSold]], Data[[#This Row],[MoSold]],1)</f>
        <v>40299</v>
      </c>
    </row>
    <row r="1316" spans="1:82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  <c r="CD1316" s="11">
        <f>DATE(Data[[#This Row],[YrSold]], Data[[#This Row],[MoSold]],1)</f>
        <v>39356</v>
      </c>
    </row>
    <row r="1317" spans="1:82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  <c r="CD1317" s="11">
        <f>DATE(Data[[#This Row],[YrSold]], Data[[#This Row],[MoSold]],1)</f>
        <v>39600</v>
      </c>
    </row>
    <row r="1318" spans="1:82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  <c r="CD1318" s="11">
        <f>DATE(Data[[#This Row],[YrSold]], Data[[#This Row],[MoSold]],1)</f>
        <v>39814</v>
      </c>
    </row>
    <row r="1319" spans="1:82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  <c r="CD1319" s="11">
        <f>DATE(Data[[#This Row],[YrSold]], Data[[#This Row],[MoSold]],1)</f>
        <v>39173</v>
      </c>
    </row>
    <row r="1320" spans="1:82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  <c r="CD1320" s="11">
        <f>DATE(Data[[#This Row],[YrSold]], Data[[#This Row],[MoSold]],1)</f>
        <v>38930</v>
      </c>
    </row>
    <row r="1321" spans="1:82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  <c r="CD1321" s="11">
        <f>DATE(Data[[#This Row],[YrSold]], Data[[#This Row],[MoSold]],1)</f>
        <v>39114</v>
      </c>
    </row>
    <row r="1322" spans="1:82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  <c r="CD1322" s="11">
        <f>DATE(Data[[#This Row],[YrSold]], Data[[#This Row],[MoSold]],1)</f>
        <v>39965</v>
      </c>
    </row>
    <row r="1323" spans="1:82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  <c r="CD1323" s="11">
        <f>DATE(Data[[#This Row],[YrSold]], Data[[#This Row],[MoSold]],1)</f>
        <v>39630</v>
      </c>
    </row>
    <row r="1324" spans="1:82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  <c r="CD1324" s="11">
        <f>DATE(Data[[#This Row],[YrSold]], Data[[#This Row],[MoSold]],1)</f>
        <v>40330</v>
      </c>
    </row>
    <row r="1325" spans="1:82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  <c r="CD1325" s="11">
        <f>DATE(Data[[#This Row],[YrSold]], Data[[#This Row],[MoSold]],1)</f>
        <v>40148</v>
      </c>
    </row>
    <row r="1326" spans="1:82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  <c r="CD1326" s="11">
        <f>DATE(Data[[#This Row],[YrSold]], Data[[#This Row],[MoSold]],1)</f>
        <v>39114</v>
      </c>
    </row>
    <row r="1327" spans="1:82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  <c r="CD1327" s="11">
        <f>DATE(Data[[#This Row],[YrSold]], Data[[#This Row],[MoSold]],1)</f>
        <v>39448</v>
      </c>
    </row>
    <row r="1328" spans="1:82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  <c r="CD1328" s="11">
        <f>DATE(Data[[#This Row],[YrSold]], Data[[#This Row],[MoSold]],1)</f>
        <v>39203</v>
      </c>
    </row>
    <row r="1329" spans="1:82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  <c r="CD1329" s="11">
        <f>DATE(Data[[#This Row],[YrSold]], Data[[#This Row],[MoSold]],1)</f>
        <v>39722</v>
      </c>
    </row>
    <row r="1330" spans="1:82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  <c r="CD1330" s="11">
        <f>DATE(Data[[#This Row],[YrSold]], Data[[#This Row],[MoSold]],1)</f>
        <v>39600</v>
      </c>
    </row>
    <row r="1331" spans="1:82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  <c r="CD1331" s="11">
        <f>DATE(Data[[#This Row],[YrSold]], Data[[#This Row],[MoSold]],1)</f>
        <v>38869</v>
      </c>
    </row>
    <row r="1332" spans="1:82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  <c r="CD1332" s="11">
        <f>DATE(Data[[#This Row],[YrSold]], Data[[#This Row],[MoSold]],1)</f>
        <v>39417</v>
      </c>
    </row>
    <row r="1333" spans="1:82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  <c r="CD1333" s="11">
        <f>DATE(Data[[#This Row],[YrSold]], Data[[#This Row],[MoSold]],1)</f>
        <v>38899</v>
      </c>
    </row>
    <row r="1334" spans="1:82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  <c r="CD1334" s="11">
        <f>DATE(Data[[#This Row],[YrSold]], Data[[#This Row],[MoSold]],1)</f>
        <v>39934</v>
      </c>
    </row>
    <row r="1335" spans="1:82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  <c r="CD1335" s="11">
        <f>DATE(Data[[#This Row],[YrSold]], Data[[#This Row],[MoSold]],1)</f>
        <v>38899</v>
      </c>
    </row>
    <row r="1336" spans="1:82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  <c r="CD1336" s="11">
        <f>DATE(Data[[#This Row],[YrSold]], Data[[#This Row],[MoSold]],1)</f>
        <v>39934</v>
      </c>
    </row>
    <row r="1337" spans="1:82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  <c r="CD1337" s="11">
        <f>DATE(Data[[#This Row],[YrSold]], Data[[#This Row],[MoSold]],1)</f>
        <v>39904</v>
      </c>
    </row>
    <row r="1338" spans="1:82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  <c r="CD1338" s="11">
        <f>DATE(Data[[#This Row],[YrSold]], Data[[#This Row],[MoSold]],1)</f>
        <v>39753</v>
      </c>
    </row>
    <row r="1339" spans="1:82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  <c r="CD1339" s="11">
        <f>DATE(Data[[#This Row],[YrSold]], Data[[#This Row],[MoSold]],1)</f>
        <v>38777</v>
      </c>
    </row>
    <row r="1340" spans="1:82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  <c r="CD1340" s="11">
        <f>DATE(Data[[#This Row],[YrSold]], Data[[#This Row],[MoSold]],1)</f>
        <v>38869</v>
      </c>
    </row>
    <row r="1341" spans="1:82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  <c r="CD1341" s="11">
        <f>DATE(Data[[#This Row],[YrSold]], Data[[#This Row],[MoSold]],1)</f>
        <v>38869</v>
      </c>
    </row>
    <row r="1342" spans="1:82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  <c r="CD1342" s="11">
        <f>DATE(Data[[#This Row],[YrSold]], Data[[#This Row],[MoSold]],1)</f>
        <v>39234</v>
      </c>
    </row>
    <row r="1343" spans="1:82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  <c r="CD1343" s="11">
        <f>DATE(Data[[#This Row],[YrSold]], Data[[#This Row],[MoSold]],1)</f>
        <v>39630</v>
      </c>
    </row>
    <row r="1344" spans="1:82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  <c r="CD1344" s="11">
        <f>DATE(Data[[#This Row],[YrSold]], Data[[#This Row],[MoSold]],1)</f>
        <v>39295</v>
      </c>
    </row>
    <row r="1345" spans="1:82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  <c r="CD1345" s="11">
        <f>DATE(Data[[#This Row],[YrSold]], Data[[#This Row],[MoSold]],1)</f>
        <v>39873</v>
      </c>
    </row>
    <row r="1346" spans="1:82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  <c r="CD1346" s="11">
        <f>DATE(Data[[#This Row],[YrSold]], Data[[#This Row],[MoSold]],1)</f>
        <v>39264</v>
      </c>
    </row>
    <row r="1347" spans="1:82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  <c r="CD1347" s="11">
        <f>DATE(Data[[#This Row],[YrSold]], Data[[#This Row],[MoSold]],1)</f>
        <v>39264</v>
      </c>
    </row>
    <row r="1348" spans="1:82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  <c r="CD1348" s="11">
        <f>DATE(Data[[#This Row],[YrSold]], Data[[#This Row],[MoSold]],1)</f>
        <v>38869</v>
      </c>
    </row>
    <row r="1349" spans="1:82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  <c r="CD1349" s="11">
        <f>DATE(Data[[#This Row],[YrSold]], Data[[#This Row],[MoSold]],1)</f>
        <v>39203</v>
      </c>
    </row>
    <row r="1350" spans="1:82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  <c r="CD1350" s="11">
        <f>DATE(Data[[#This Row],[YrSold]], Data[[#This Row],[MoSold]],1)</f>
        <v>39295</v>
      </c>
    </row>
    <row r="1351" spans="1:82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  <c r="CD1351" s="11">
        <f>DATE(Data[[#This Row],[YrSold]], Data[[#This Row],[MoSold]],1)</f>
        <v>39783</v>
      </c>
    </row>
    <row r="1352" spans="1:82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  <c r="CD1352" s="11">
        <f>DATE(Data[[#This Row],[YrSold]], Data[[#This Row],[MoSold]],1)</f>
        <v>40026</v>
      </c>
    </row>
    <row r="1353" spans="1:82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  <c r="CD1353" s="11">
        <f>DATE(Data[[#This Row],[YrSold]], Data[[#This Row],[MoSold]],1)</f>
        <v>39508</v>
      </c>
    </row>
    <row r="1354" spans="1:82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  <c r="CD1354" s="11">
        <f>DATE(Data[[#This Row],[YrSold]], Data[[#This Row],[MoSold]],1)</f>
        <v>39995</v>
      </c>
    </row>
    <row r="1355" spans="1:82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  <c r="CD1355" s="11">
        <f>DATE(Data[[#This Row],[YrSold]], Data[[#This Row],[MoSold]],1)</f>
        <v>40238</v>
      </c>
    </row>
    <row r="1356" spans="1:82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  <c r="CD1356" s="11">
        <f>DATE(Data[[#This Row],[YrSold]], Data[[#This Row],[MoSold]],1)</f>
        <v>39600</v>
      </c>
    </row>
    <row r="1357" spans="1:82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  <c r="CD1357" s="11">
        <f>DATE(Data[[#This Row],[YrSold]], Data[[#This Row],[MoSold]],1)</f>
        <v>38961</v>
      </c>
    </row>
    <row r="1358" spans="1:82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  <c r="CD1358" s="11">
        <f>DATE(Data[[#This Row],[YrSold]], Data[[#This Row],[MoSold]],1)</f>
        <v>39722</v>
      </c>
    </row>
    <row r="1359" spans="1:82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  <c r="CD1359" s="11">
        <f>DATE(Data[[#This Row],[YrSold]], Data[[#This Row],[MoSold]],1)</f>
        <v>40269</v>
      </c>
    </row>
    <row r="1360" spans="1:82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  <c r="CD1360" s="11">
        <f>DATE(Data[[#This Row],[YrSold]], Data[[#This Row],[MoSold]],1)</f>
        <v>40330</v>
      </c>
    </row>
    <row r="1361" spans="1:82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  <c r="CD1361" s="11">
        <f>DATE(Data[[#This Row],[YrSold]], Data[[#This Row],[MoSold]],1)</f>
        <v>38961</v>
      </c>
    </row>
    <row r="1362" spans="1:82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  <c r="CD1362" s="11">
        <f>DATE(Data[[#This Row],[YrSold]], Data[[#This Row],[MoSold]],1)</f>
        <v>39569</v>
      </c>
    </row>
    <row r="1363" spans="1:82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  <c r="CD1363" s="11">
        <f>DATE(Data[[#This Row],[YrSold]], Data[[#This Row],[MoSold]],1)</f>
        <v>39965</v>
      </c>
    </row>
    <row r="1364" spans="1:82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  <c r="CD1364" s="11">
        <f>DATE(Data[[#This Row],[YrSold]], Data[[#This Row],[MoSold]],1)</f>
        <v>39965</v>
      </c>
    </row>
    <row r="1365" spans="1:82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  <c r="CD1365" s="11">
        <f>DATE(Data[[#This Row],[YrSold]], Data[[#This Row],[MoSold]],1)</f>
        <v>39142</v>
      </c>
    </row>
    <row r="1366" spans="1:82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  <c r="CD1366" s="11">
        <f>DATE(Data[[#This Row],[YrSold]], Data[[#This Row],[MoSold]],1)</f>
        <v>38808</v>
      </c>
    </row>
    <row r="1367" spans="1:82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  <c r="CD1367" s="11">
        <f>DATE(Data[[#This Row],[YrSold]], Data[[#This Row],[MoSold]],1)</f>
        <v>40179</v>
      </c>
    </row>
    <row r="1368" spans="1:82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  <c r="CD1368" s="11">
        <f>DATE(Data[[#This Row],[YrSold]], Data[[#This Row],[MoSold]],1)</f>
        <v>39600</v>
      </c>
    </row>
    <row r="1369" spans="1:82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  <c r="CD1369" s="11">
        <f>DATE(Data[[#This Row],[YrSold]], Data[[#This Row],[MoSold]],1)</f>
        <v>38899</v>
      </c>
    </row>
    <row r="1370" spans="1:82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  <c r="CD1370" s="11">
        <f>DATE(Data[[#This Row],[YrSold]], Data[[#This Row],[MoSold]],1)</f>
        <v>39965</v>
      </c>
    </row>
    <row r="1371" spans="1:82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  <c r="CD1371" s="11">
        <f>DATE(Data[[#This Row],[YrSold]], Data[[#This Row],[MoSold]],1)</f>
        <v>40299</v>
      </c>
    </row>
    <row r="1372" spans="1:82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  <c r="CD1372" s="11">
        <f>DATE(Data[[#This Row],[YrSold]], Data[[#This Row],[MoSold]],1)</f>
        <v>40087</v>
      </c>
    </row>
    <row r="1373" spans="1:82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  <c r="CD1373" s="11">
        <f>DATE(Data[[#This Row],[YrSold]], Data[[#This Row],[MoSold]],1)</f>
        <v>39722</v>
      </c>
    </row>
    <row r="1374" spans="1:82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  <c r="CD1374" s="11">
        <f>DATE(Data[[#This Row],[YrSold]], Data[[#This Row],[MoSold]],1)</f>
        <v>38869</v>
      </c>
    </row>
    <row r="1375" spans="1:82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  <c r="CD1375" s="11">
        <f>DATE(Data[[#This Row],[YrSold]], Data[[#This Row],[MoSold]],1)</f>
        <v>39142</v>
      </c>
    </row>
    <row r="1376" spans="1:82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  <c r="CD1376" s="11">
        <f>DATE(Data[[#This Row],[YrSold]], Data[[#This Row],[MoSold]],1)</f>
        <v>39630</v>
      </c>
    </row>
    <row r="1377" spans="1:82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  <c r="CD1377" s="11">
        <f>DATE(Data[[#This Row],[YrSold]], Data[[#This Row],[MoSold]],1)</f>
        <v>39417</v>
      </c>
    </row>
    <row r="1378" spans="1:82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  <c r="CD1378" s="11">
        <f>DATE(Data[[#This Row],[YrSold]], Data[[#This Row],[MoSold]],1)</f>
        <v>39539</v>
      </c>
    </row>
    <row r="1379" spans="1:82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  <c r="CD1379" s="11">
        <f>DATE(Data[[#This Row],[YrSold]], Data[[#This Row],[MoSold]],1)</f>
        <v>39995</v>
      </c>
    </row>
    <row r="1380" spans="1:82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  <c r="CD1380" s="11">
        <f>DATE(Data[[#This Row],[YrSold]], Data[[#This Row],[MoSold]],1)</f>
        <v>38869</v>
      </c>
    </row>
    <row r="1381" spans="1:82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  <c r="CD1381" s="11">
        <f>DATE(Data[[#This Row],[YrSold]], Data[[#This Row],[MoSold]],1)</f>
        <v>39569</v>
      </c>
    </row>
    <row r="1382" spans="1:82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  <c r="CD1382" s="11">
        <f>DATE(Data[[#This Row],[YrSold]], Data[[#This Row],[MoSold]],1)</f>
        <v>40330</v>
      </c>
    </row>
    <row r="1383" spans="1:82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  <c r="CD1383" s="11">
        <f>DATE(Data[[#This Row],[YrSold]], Data[[#This Row],[MoSold]],1)</f>
        <v>39569</v>
      </c>
    </row>
    <row r="1384" spans="1:82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  <c r="CD1384" s="11">
        <f>DATE(Data[[#This Row],[YrSold]], Data[[#This Row],[MoSold]],1)</f>
        <v>38991</v>
      </c>
    </row>
    <row r="1385" spans="1:82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  <c r="CD1385" s="11">
        <f>DATE(Data[[#This Row],[YrSold]], Data[[#This Row],[MoSold]],1)</f>
        <v>39295</v>
      </c>
    </row>
    <row r="1386" spans="1:82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  <c r="CD1386" s="11">
        <f>DATE(Data[[#This Row],[YrSold]], Data[[#This Row],[MoSold]],1)</f>
        <v>40087</v>
      </c>
    </row>
    <row r="1387" spans="1:82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  <c r="CD1387" s="11">
        <f>DATE(Data[[#This Row],[YrSold]], Data[[#This Row],[MoSold]],1)</f>
        <v>40299</v>
      </c>
    </row>
    <row r="1388" spans="1:82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  <c r="CD1388" s="11">
        <f>DATE(Data[[#This Row],[YrSold]], Data[[#This Row],[MoSold]],1)</f>
        <v>38899</v>
      </c>
    </row>
    <row r="1389" spans="1:82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  <c r="CD1389" s="11">
        <f>DATE(Data[[#This Row],[YrSold]], Data[[#This Row],[MoSold]],1)</f>
        <v>39295</v>
      </c>
    </row>
    <row r="1390" spans="1:82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  <c r="CD1390" s="11">
        <f>DATE(Data[[#This Row],[YrSold]], Data[[#This Row],[MoSold]],1)</f>
        <v>40087</v>
      </c>
    </row>
    <row r="1391" spans="1:82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  <c r="CD1391" s="11">
        <f>DATE(Data[[#This Row],[YrSold]], Data[[#This Row],[MoSold]],1)</f>
        <v>39142</v>
      </c>
    </row>
    <row r="1392" spans="1:82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  <c r="CD1392" s="11">
        <f>DATE(Data[[#This Row],[YrSold]], Data[[#This Row],[MoSold]],1)</f>
        <v>38961</v>
      </c>
    </row>
    <row r="1393" spans="1:82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  <c r="CD1393" s="11">
        <f>DATE(Data[[#This Row],[YrSold]], Data[[#This Row],[MoSold]],1)</f>
        <v>39904</v>
      </c>
    </row>
    <row r="1394" spans="1:82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  <c r="CD1394" s="11">
        <f>DATE(Data[[#This Row],[YrSold]], Data[[#This Row],[MoSold]],1)</f>
        <v>39052</v>
      </c>
    </row>
    <row r="1395" spans="1:82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  <c r="CD1395" s="11">
        <f>DATE(Data[[#This Row],[YrSold]], Data[[#This Row],[MoSold]],1)</f>
        <v>39539</v>
      </c>
    </row>
    <row r="1396" spans="1:82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  <c r="CD1396" s="11">
        <f>DATE(Data[[#This Row],[YrSold]], Data[[#This Row],[MoSold]],1)</f>
        <v>38991</v>
      </c>
    </row>
    <row r="1397" spans="1:82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  <c r="CD1397" s="11">
        <f>DATE(Data[[#This Row],[YrSold]], Data[[#This Row],[MoSold]],1)</f>
        <v>39114</v>
      </c>
    </row>
    <row r="1398" spans="1:82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  <c r="CD1398" s="11">
        <f>DATE(Data[[#This Row],[YrSold]], Data[[#This Row],[MoSold]],1)</f>
        <v>40330</v>
      </c>
    </row>
    <row r="1399" spans="1:82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  <c r="CD1399" s="11">
        <f>DATE(Data[[#This Row],[YrSold]], Data[[#This Row],[MoSold]],1)</f>
        <v>39203</v>
      </c>
    </row>
    <row r="1400" spans="1:82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  <c r="CD1400" s="11">
        <f>DATE(Data[[#This Row],[YrSold]], Data[[#This Row],[MoSold]],1)</f>
        <v>39934</v>
      </c>
    </row>
    <row r="1401" spans="1:82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  <c r="CD1401" s="11">
        <f>DATE(Data[[#This Row],[YrSold]], Data[[#This Row],[MoSold]],1)</f>
        <v>40087</v>
      </c>
    </row>
    <row r="1402" spans="1:82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  <c r="CD1402" s="11">
        <f>DATE(Data[[#This Row],[YrSold]], Data[[#This Row],[MoSold]],1)</f>
        <v>39630</v>
      </c>
    </row>
    <row r="1403" spans="1:82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  <c r="CD1403" s="11">
        <f>DATE(Data[[#This Row],[YrSold]], Data[[#This Row],[MoSold]],1)</f>
        <v>39539</v>
      </c>
    </row>
    <row r="1404" spans="1:82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  <c r="CD1404" s="11">
        <f>DATE(Data[[#This Row],[YrSold]], Data[[#This Row],[MoSold]],1)</f>
        <v>38899</v>
      </c>
    </row>
    <row r="1405" spans="1:82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  <c r="CD1405" s="11">
        <f>DATE(Data[[#This Row],[YrSold]], Data[[#This Row],[MoSold]],1)</f>
        <v>39295</v>
      </c>
    </row>
    <row r="1406" spans="1:82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  <c r="CD1406" s="11">
        <f>DATE(Data[[#This Row],[YrSold]], Data[[#This Row],[MoSold]],1)</f>
        <v>38718</v>
      </c>
    </row>
    <row r="1407" spans="1:82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  <c r="CD1407" s="11">
        <f>DATE(Data[[#This Row],[YrSold]], Data[[#This Row],[MoSold]],1)</f>
        <v>39448</v>
      </c>
    </row>
    <row r="1408" spans="1:82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  <c r="CD1408" s="11">
        <f>DATE(Data[[#This Row],[YrSold]], Data[[#This Row],[MoSold]],1)</f>
        <v>39873</v>
      </c>
    </row>
    <row r="1409" spans="1:82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  <c r="CD1409" s="11">
        <f>DATE(Data[[#This Row],[YrSold]], Data[[#This Row],[MoSold]],1)</f>
        <v>39873</v>
      </c>
    </row>
    <row r="1410" spans="1:82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  <c r="CD1410" s="11">
        <f>DATE(Data[[#This Row],[YrSold]], Data[[#This Row],[MoSold]],1)</f>
        <v>40330</v>
      </c>
    </row>
    <row r="1411" spans="1:82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  <c r="CD1411" s="11">
        <f>DATE(Data[[#This Row],[YrSold]], Data[[#This Row],[MoSold]],1)</f>
        <v>39753</v>
      </c>
    </row>
    <row r="1412" spans="1:82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  <c r="CD1412" s="11">
        <f>DATE(Data[[#This Row],[YrSold]], Data[[#This Row],[MoSold]],1)</f>
        <v>39965</v>
      </c>
    </row>
    <row r="1413" spans="1:82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  <c r="CD1413" s="11">
        <f>DATE(Data[[#This Row],[YrSold]], Data[[#This Row],[MoSold]],1)</f>
        <v>40057</v>
      </c>
    </row>
    <row r="1414" spans="1:82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  <c r="CD1414" s="11">
        <f>DATE(Data[[#This Row],[YrSold]], Data[[#This Row],[MoSold]],1)</f>
        <v>39965</v>
      </c>
    </row>
    <row r="1415" spans="1:82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  <c r="CD1415" s="11">
        <f>DATE(Data[[#This Row],[YrSold]], Data[[#This Row],[MoSold]],1)</f>
        <v>40057</v>
      </c>
    </row>
    <row r="1416" spans="1:82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  <c r="CD1416" s="11">
        <f>DATE(Data[[#This Row],[YrSold]], Data[[#This Row],[MoSold]],1)</f>
        <v>39600</v>
      </c>
    </row>
    <row r="1417" spans="1:82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  <c r="CD1417" s="11">
        <f>DATE(Data[[#This Row],[YrSold]], Data[[#This Row],[MoSold]],1)</f>
        <v>39934</v>
      </c>
    </row>
    <row r="1418" spans="1:82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  <c r="CD1418" s="11">
        <f>DATE(Data[[#This Row],[YrSold]], Data[[#This Row],[MoSold]],1)</f>
        <v>40269</v>
      </c>
    </row>
    <row r="1419" spans="1:82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  <c r="CD1419" s="11">
        <f>DATE(Data[[#This Row],[YrSold]], Data[[#This Row],[MoSold]],1)</f>
        <v>39934</v>
      </c>
    </row>
    <row r="1420" spans="1:82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  <c r="CD1420" s="11">
        <f>DATE(Data[[#This Row],[YrSold]], Data[[#This Row],[MoSold]],1)</f>
        <v>39661</v>
      </c>
    </row>
    <row r="1421" spans="1:82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  <c r="CD1421" s="11">
        <f>DATE(Data[[#This Row],[YrSold]], Data[[#This Row],[MoSold]],1)</f>
        <v>39052</v>
      </c>
    </row>
    <row r="1422" spans="1:82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  <c r="CD1422" s="11">
        <f>DATE(Data[[#This Row],[YrSold]], Data[[#This Row],[MoSold]],1)</f>
        <v>38838</v>
      </c>
    </row>
    <row r="1423" spans="1:82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  <c r="CD1423" s="11">
        <f>DATE(Data[[#This Row],[YrSold]], Data[[#This Row],[MoSold]],1)</f>
        <v>40360</v>
      </c>
    </row>
    <row r="1424" spans="1:82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  <c r="CD1424" s="11">
        <f>DATE(Data[[#This Row],[YrSold]], Data[[#This Row],[MoSold]],1)</f>
        <v>39508</v>
      </c>
    </row>
    <row r="1425" spans="1:82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  <c r="CD1425" s="11">
        <f>DATE(Data[[#This Row],[YrSold]], Data[[#This Row],[MoSold]],1)</f>
        <v>38930</v>
      </c>
    </row>
    <row r="1426" spans="1:82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  <c r="CD1426" s="11">
        <f>DATE(Data[[#This Row],[YrSold]], Data[[#This Row],[MoSold]],1)</f>
        <v>39234</v>
      </c>
    </row>
    <row r="1427" spans="1:82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  <c r="CD1427" s="11">
        <f>DATE(Data[[#This Row],[YrSold]], Data[[#This Row],[MoSold]],1)</f>
        <v>39722</v>
      </c>
    </row>
    <row r="1428" spans="1:82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  <c r="CD1428" s="11">
        <f>DATE(Data[[#This Row],[YrSold]], Data[[#This Row],[MoSold]],1)</f>
        <v>39661</v>
      </c>
    </row>
    <row r="1429" spans="1:82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  <c r="CD1429" s="11">
        <f>DATE(Data[[#This Row],[YrSold]], Data[[#This Row],[MoSold]],1)</f>
        <v>39539</v>
      </c>
    </row>
    <row r="1430" spans="1:82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  <c r="CD1430" s="11">
        <f>DATE(Data[[#This Row],[YrSold]], Data[[#This Row],[MoSold]],1)</f>
        <v>40210</v>
      </c>
    </row>
    <row r="1431" spans="1:82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  <c r="CD1431" s="11">
        <f>DATE(Data[[#This Row],[YrSold]], Data[[#This Row],[MoSold]],1)</f>
        <v>39173</v>
      </c>
    </row>
    <row r="1432" spans="1:82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  <c r="CD1432" s="11">
        <f>DATE(Data[[#This Row],[YrSold]], Data[[#This Row],[MoSold]],1)</f>
        <v>38899</v>
      </c>
    </row>
    <row r="1433" spans="1:82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  <c r="CD1433" s="11">
        <f>DATE(Data[[#This Row],[YrSold]], Data[[#This Row],[MoSold]],1)</f>
        <v>40087</v>
      </c>
    </row>
    <row r="1434" spans="1:82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  <c r="CD1434" s="11">
        <f>DATE(Data[[#This Row],[YrSold]], Data[[#This Row],[MoSold]],1)</f>
        <v>39295</v>
      </c>
    </row>
    <row r="1435" spans="1:82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  <c r="CD1435" s="11">
        <f>DATE(Data[[#This Row],[YrSold]], Data[[#This Row],[MoSold]],1)</f>
        <v>39569</v>
      </c>
    </row>
    <row r="1436" spans="1:82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  <c r="CD1436" s="11">
        <f>DATE(Data[[#This Row],[YrSold]], Data[[#This Row],[MoSold]],1)</f>
        <v>38838</v>
      </c>
    </row>
    <row r="1437" spans="1:82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  <c r="CD1437" s="11">
        <f>DATE(Data[[#This Row],[YrSold]], Data[[#This Row],[MoSold]],1)</f>
        <v>39630</v>
      </c>
    </row>
    <row r="1438" spans="1:82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  <c r="CD1438" s="11">
        <f>DATE(Data[[#This Row],[YrSold]], Data[[#This Row],[MoSold]],1)</f>
        <v>39203</v>
      </c>
    </row>
    <row r="1439" spans="1:82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  <c r="CD1439" s="11">
        <f>DATE(Data[[#This Row],[YrSold]], Data[[#This Row],[MoSold]],1)</f>
        <v>39753</v>
      </c>
    </row>
    <row r="1440" spans="1:82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  <c r="CD1440" s="11">
        <f>DATE(Data[[#This Row],[YrSold]], Data[[#This Row],[MoSold]],1)</f>
        <v>40269</v>
      </c>
    </row>
    <row r="1441" spans="1:82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  <c r="CD1441" s="11">
        <f>DATE(Data[[#This Row],[YrSold]], Data[[#This Row],[MoSold]],1)</f>
        <v>39387</v>
      </c>
    </row>
    <row r="1442" spans="1:82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  <c r="CD1442" s="11">
        <f>DATE(Data[[#This Row],[YrSold]], Data[[#This Row],[MoSold]],1)</f>
        <v>39692</v>
      </c>
    </row>
    <row r="1443" spans="1:82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  <c r="CD1443" s="11">
        <f>DATE(Data[[#This Row],[YrSold]], Data[[#This Row],[MoSold]],1)</f>
        <v>39569</v>
      </c>
    </row>
    <row r="1444" spans="1:82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  <c r="CD1444" s="11">
        <f>DATE(Data[[#This Row],[YrSold]], Data[[#This Row],[MoSold]],1)</f>
        <v>39904</v>
      </c>
    </row>
    <row r="1445" spans="1:82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  <c r="CD1445" s="11">
        <f>DATE(Data[[#This Row],[YrSold]], Data[[#This Row],[MoSold]],1)</f>
        <v>39934</v>
      </c>
    </row>
    <row r="1446" spans="1:82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  <c r="CD1446" s="11">
        <f>DATE(Data[[#This Row],[YrSold]], Data[[#This Row],[MoSold]],1)</f>
        <v>39387</v>
      </c>
    </row>
    <row r="1447" spans="1:82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  <c r="CD1447" s="11">
        <f>DATE(Data[[#This Row],[YrSold]], Data[[#This Row],[MoSold]],1)</f>
        <v>39203</v>
      </c>
    </row>
    <row r="1448" spans="1:82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  <c r="CD1448" s="11">
        <f>DATE(Data[[#This Row],[YrSold]], Data[[#This Row],[MoSold]],1)</f>
        <v>40269</v>
      </c>
    </row>
    <row r="1449" spans="1:82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  <c r="CD1449" s="11">
        <f>DATE(Data[[#This Row],[YrSold]], Data[[#This Row],[MoSold]],1)</f>
        <v>39417</v>
      </c>
    </row>
    <row r="1450" spans="1:82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  <c r="CD1450" s="11">
        <f>DATE(Data[[#This Row],[YrSold]], Data[[#This Row],[MoSold]],1)</f>
        <v>39203</v>
      </c>
    </row>
    <row r="1451" spans="1:82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  <c r="CD1451" s="11">
        <f>DATE(Data[[#This Row],[YrSold]], Data[[#This Row],[MoSold]],1)</f>
        <v>38930</v>
      </c>
    </row>
    <row r="1452" spans="1:82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  <c r="CD1452" s="11">
        <f>DATE(Data[[#This Row],[YrSold]], Data[[#This Row],[MoSold]],1)</f>
        <v>40057</v>
      </c>
    </row>
    <row r="1453" spans="1:82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  <c r="CD1453" s="11">
        <f>DATE(Data[[#This Row],[YrSold]], Data[[#This Row],[MoSold]],1)</f>
        <v>39934</v>
      </c>
    </row>
    <row r="1454" spans="1:82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  <c r="CD1454" s="11">
        <f>DATE(Data[[#This Row],[YrSold]], Data[[#This Row],[MoSold]],1)</f>
        <v>38838</v>
      </c>
    </row>
    <row r="1455" spans="1:82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  <c r="CD1455" s="11">
        <f>DATE(Data[[#This Row],[YrSold]], Data[[#This Row],[MoSold]],1)</f>
        <v>38899</v>
      </c>
    </row>
    <row r="1456" spans="1:82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  <c r="CD1456" s="11">
        <f>DATE(Data[[#This Row],[YrSold]], Data[[#This Row],[MoSold]],1)</f>
        <v>40087</v>
      </c>
    </row>
    <row r="1457" spans="1:82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  <c r="CD1457" s="11">
        <f>DATE(Data[[#This Row],[YrSold]], Data[[#This Row],[MoSold]],1)</f>
        <v>39295</v>
      </c>
    </row>
    <row r="1458" spans="1:82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  <c r="CD1458" s="11">
        <f>DATE(Data[[#This Row],[YrSold]], Data[[#This Row],[MoSold]],1)</f>
        <v>40210</v>
      </c>
    </row>
    <row r="1459" spans="1:82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  <c r="CD1459" s="11">
        <f>DATE(Data[[#This Row],[YrSold]], Data[[#This Row],[MoSold]],1)</f>
        <v>40299</v>
      </c>
    </row>
    <row r="1460" spans="1:82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  <c r="CD1460" s="11">
        <f>DATE(Data[[#This Row],[YrSold]], Data[[#This Row],[MoSold]],1)</f>
        <v>40269</v>
      </c>
    </row>
    <row r="1461" spans="1:82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  <c r="CD1461" s="11">
        <f>DATE(Data[[#This Row],[YrSold]], Data[[#This Row],[MoSold]],1)</f>
        <v>39600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34FB-0A51-4997-B7A1-9D83C52C69E0}">
  <dimension ref="A1:I1221"/>
  <sheetViews>
    <sheetView topLeftCell="A78" workbookViewId="0">
      <selection activeCell="I2" sqref="I2:I115"/>
    </sheetView>
  </sheetViews>
  <sheetFormatPr defaultRowHeight="15" x14ac:dyDescent="0.25"/>
  <cols>
    <col min="2" max="2" width="5.7109375" customWidth="1"/>
    <col min="3" max="3" width="12" bestFit="1" customWidth="1"/>
  </cols>
  <sheetData>
    <row r="1" spans="1:9" x14ac:dyDescent="0.25">
      <c r="A1" t="s">
        <v>287</v>
      </c>
      <c r="C1" t="s">
        <v>288</v>
      </c>
      <c r="E1" t="s">
        <v>167</v>
      </c>
      <c r="G1" t="s">
        <v>289</v>
      </c>
      <c r="I1" t="s">
        <v>290</v>
      </c>
    </row>
    <row r="2" spans="1:9" x14ac:dyDescent="0.25">
      <c r="A2" s="7">
        <v>208500</v>
      </c>
      <c r="C2" s="7">
        <v>118000</v>
      </c>
      <c r="E2" s="7">
        <v>90000</v>
      </c>
      <c r="G2" s="7">
        <v>172500</v>
      </c>
      <c r="I2" s="7">
        <v>129900</v>
      </c>
    </row>
    <row r="3" spans="1:9" x14ac:dyDescent="0.25">
      <c r="A3" s="7">
        <v>181500</v>
      </c>
      <c r="C3" s="7">
        <v>113000</v>
      </c>
      <c r="E3" s="7">
        <v>82000</v>
      </c>
      <c r="G3" s="7">
        <v>91000</v>
      </c>
      <c r="I3" s="7">
        <v>277500</v>
      </c>
    </row>
    <row r="4" spans="1:9" x14ac:dyDescent="0.25">
      <c r="A4" s="7">
        <v>223500</v>
      </c>
      <c r="C4" s="7">
        <v>133900</v>
      </c>
      <c r="E4" s="7">
        <v>110000</v>
      </c>
      <c r="G4" s="7">
        <v>130000</v>
      </c>
      <c r="I4" s="7">
        <v>319900</v>
      </c>
    </row>
    <row r="5" spans="1:9" x14ac:dyDescent="0.25">
      <c r="A5" s="7">
        <v>140000</v>
      </c>
      <c r="C5" s="7">
        <v>84500</v>
      </c>
      <c r="E5" s="7">
        <v>136500</v>
      </c>
      <c r="G5" s="7">
        <v>177000</v>
      </c>
      <c r="I5" s="7">
        <v>202500</v>
      </c>
    </row>
    <row r="6" spans="1:9" x14ac:dyDescent="0.25">
      <c r="A6" s="7">
        <v>250000</v>
      </c>
      <c r="C6" s="7">
        <v>127500</v>
      </c>
      <c r="E6" s="7">
        <v>118964</v>
      </c>
      <c r="G6" s="7">
        <v>130000</v>
      </c>
      <c r="I6" s="7">
        <v>153500</v>
      </c>
    </row>
    <row r="7" spans="1:9" x14ac:dyDescent="0.25">
      <c r="A7" s="7">
        <v>143000</v>
      </c>
      <c r="C7" s="7">
        <v>137000</v>
      </c>
      <c r="E7" s="7">
        <v>171000</v>
      </c>
      <c r="G7" s="7">
        <v>148500</v>
      </c>
      <c r="I7" s="7">
        <v>164500</v>
      </c>
    </row>
    <row r="8" spans="1:9" x14ac:dyDescent="0.25">
      <c r="A8" s="7">
        <v>307000</v>
      </c>
      <c r="C8" s="7">
        <v>135900</v>
      </c>
      <c r="E8" s="7">
        <v>125000</v>
      </c>
      <c r="G8" s="7">
        <v>112000</v>
      </c>
      <c r="I8" s="7">
        <v>176000</v>
      </c>
    </row>
    <row r="9" spans="1:9" x14ac:dyDescent="0.25">
      <c r="A9" s="7">
        <v>200000</v>
      </c>
      <c r="C9" s="7">
        <v>157000</v>
      </c>
      <c r="E9" s="7">
        <v>153337</v>
      </c>
      <c r="G9" s="7">
        <v>106000</v>
      </c>
      <c r="I9" s="7">
        <v>153900</v>
      </c>
    </row>
    <row r="10" spans="1:9" x14ac:dyDescent="0.25">
      <c r="A10" s="7">
        <v>129900</v>
      </c>
      <c r="C10" s="7">
        <v>119900</v>
      </c>
      <c r="E10" s="7">
        <v>119000</v>
      </c>
      <c r="G10" s="7">
        <v>94500</v>
      </c>
      <c r="I10" s="7">
        <v>128000</v>
      </c>
    </row>
    <row r="11" spans="1:9" x14ac:dyDescent="0.25">
      <c r="A11" s="7">
        <v>129500</v>
      </c>
      <c r="C11" s="7">
        <v>228950</v>
      </c>
      <c r="E11" s="7">
        <v>87500</v>
      </c>
      <c r="G11" s="7">
        <v>207500</v>
      </c>
      <c r="I11" s="7">
        <v>239000</v>
      </c>
    </row>
    <row r="12" spans="1:9" x14ac:dyDescent="0.25">
      <c r="A12" s="7">
        <v>345000</v>
      </c>
      <c r="C12" s="7">
        <v>145000</v>
      </c>
      <c r="E12" s="7">
        <v>206300</v>
      </c>
      <c r="G12" s="7">
        <v>154000</v>
      </c>
      <c r="I12" s="7">
        <v>286000</v>
      </c>
    </row>
    <row r="13" spans="1:9" x14ac:dyDescent="0.25">
      <c r="A13" s="7">
        <v>144000</v>
      </c>
      <c r="C13" s="7">
        <v>160000</v>
      </c>
      <c r="E13" s="7">
        <v>118000</v>
      </c>
      <c r="G13" s="7">
        <v>118000</v>
      </c>
      <c r="I13" s="7">
        <v>149000</v>
      </c>
    </row>
    <row r="14" spans="1:9" x14ac:dyDescent="0.25">
      <c r="A14" s="7">
        <v>279500</v>
      </c>
      <c r="C14" s="7">
        <v>106250</v>
      </c>
      <c r="E14" s="7">
        <v>188000</v>
      </c>
      <c r="G14" s="7">
        <v>85400</v>
      </c>
      <c r="I14" s="7">
        <v>167240</v>
      </c>
    </row>
    <row r="15" spans="1:9" x14ac:dyDescent="0.25">
      <c r="A15" s="7">
        <v>157000</v>
      </c>
      <c r="C15" s="7">
        <v>107500</v>
      </c>
      <c r="E15" s="7">
        <v>124500</v>
      </c>
      <c r="G15" s="7">
        <v>81000</v>
      </c>
      <c r="I15" s="7">
        <v>192500</v>
      </c>
    </row>
    <row r="16" spans="1:9" x14ac:dyDescent="0.25">
      <c r="A16" s="7">
        <v>132000</v>
      </c>
      <c r="C16" s="7">
        <v>200000</v>
      </c>
      <c r="E16" s="7">
        <v>135960</v>
      </c>
      <c r="G16" s="7">
        <v>164000</v>
      </c>
      <c r="I16" s="7">
        <v>89500</v>
      </c>
    </row>
    <row r="17" spans="1:9" x14ac:dyDescent="0.25">
      <c r="A17" s="7">
        <v>149000</v>
      </c>
      <c r="C17" s="7">
        <v>93000</v>
      </c>
      <c r="E17" s="7">
        <v>142600</v>
      </c>
      <c r="G17" s="7">
        <v>86000</v>
      </c>
      <c r="I17" s="7">
        <v>120000</v>
      </c>
    </row>
    <row r="18" spans="1:9" x14ac:dyDescent="0.25">
      <c r="A18" s="7">
        <v>159000</v>
      </c>
      <c r="C18" s="7">
        <v>140000</v>
      </c>
      <c r="E18" s="7">
        <v>118500</v>
      </c>
      <c r="G18" s="7">
        <v>113000</v>
      </c>
      <c r="I18" s="7">
        <v>235000</v>
      </c>
    </row>
    <row r="19" spans="1:9" x14ac:dyDescent="0.25">
      <c r="A19" s="7">
        <v>139000</v>
      </c>
      <c r="C19" s="7">
        <v>55000</v>
      </c>
      <c r="E19" s="7">
        <v>144000</v>
      </c>
      <c r="G19" s="7">
        <v>151000</v>
      </c>
      <c r="I19" s="7">
        <v>179200</v>
      </c>
    </row>
    <row r="20" spans="1:9" x14ac:dyDescent="0.25">
      <c r="A20" s="7">
        <v>325300</v>
      </c>
      <c r="C20" s="7">
        <v>129000</v>
      </c>
      <c r="E20" s="7">
        <v>110000</v>
      </c>
      <c r="G20" s="7">
        <v>209500</v>
      </c>
      <c r="I20" s="7">
        <v>164700</v>
      </c>
    </row>
    <row r="21" spans="1:9" x14ac:dyDescent="0.25">
      <c r="A21" s="7">
        <v>139400</v>
      </c>
      <c r="C21" s="7">
        <v>93000</v>
      </c>
      <c r="E21" s="7">
        <v>93500</v>
      </c>
      <c r="G21" s="7">
        <v>84500</v>
      </c>
      <c r="I21" s="7">
        <v>324000</v>
      </c>
    </row>
    <row r="22" spans="1:9" x14ac:dyDescent="0.25">
      <c r="A22" s="7">
        <v>230000</v>
      </c>
      <c r="C22" s="7">
        <v>131500</v>
      </c>
      <c r="E22" s="7">
        <v>179000</v>
      </c>
      <c r="G22" s="7">
        <v>88000</v>
      </c>
      <c r="I22" s="7">
        <v>207000</v>
      </c>
    </row>
    <row r="23" spans="1:9" x14ac:dyDescent="0.25">
      <c r="A23" s="7">
        <v>154000</v>
      </c>
      <c r="C23" s="7">
        <v>140000</v>
      </c>
      <c r="E23" s="7">
        <v>144000</v>
      </c>
      <c r="G23" s="7">
        <v>148500</v>
      </c>
      <c r="I23" s="7">
        <v>266000</v>
      </c>
    </row>
    <row r="24" spans="1:9" x14ac:dyDescent="0.25">
      <c r="A24" s="7">
        <v>256300</v>
      </c>
      <c r="C24" s="7">
        <v>125000</v>
      </c>
      <c r="E24" s="7">
        <v>135000</v>
      </c>
      <c r="G24" s="7">
        <v>179400</v>
      </c>
      <c r="I24" s="7">
        <v>85000</v>
      </c>
    </row>
    <row r="25" spans="1:9" x14ac:dyDescent="0.25">
      <c r="A25" s="7">
        <v>134800</v>
      </c>
      <c r="C25" s="7">
        <v>160000</v>
      </c>
      <c r="E25" s="7">
        <v>141000</v>
      </c>
      <c r="G25" s="7">
        <v>147400</v>
      </c>
      <c r="I25" s="7">
        <v>318061</v>
      </c>
    </row>
    <row r="26" spans="1:9" x14ac:dyDescent="0.25">
      <c r="A26" s="7">
        <v>306000</v>
      </c>
      <c r="C26" s="7">
        <v>90000</v>
      </c>
      <c r="E26" s="7">
        <v>145000</v>
      </c>
      <c r="G26" s="7">
        <v>100000</v>
      </c>
      <c r="I26" s="7">
        <v>134000</v>
      </c>
    </row>
    <row r="27" spans="1:9" x14ac:dyDescent="0.25">
      <c r="A27" s="7">
        <v>207500</v>
      </c>
      <c r="C27" s="7">
        <v>80000</v>
      </c>
      <c r="E27" s="7">
        <v>118858</v>
      </c>
      <c r="G27" s="7">
        <v>75000</v>
      </c>
      <c r="I27" s="7">
        <v>125000</v>
      </c>
    </row>
    <row r="28" spans="1:9" x14ac:dyDescent="0.25">
      <c r="A28" s="7">
        <v>68500</v>
      </c>
      <c r="C28" s="7">
        <v>95000</v>
      </c>
      <c r="E28" s="7">
        <v>142953</v>
      </c>
      <c r="G28" s="7">
        <v>155000</v>
      </c>
      <c r="I28" s="7">
        <v>192000</v>
      </c>
    </row>
    <row r="29" spans="1:9" x14ac:dyDescent="0.25">
      <c r="A29" s="7">
        <v>40000</v>
      </c>
      <c r="C29" s="7">
        <v>168000</v>
      </c>
      <c r="E29" s="7">
        <v>154300</v>
      </c>
      <c r="G29" s="7">
        <v>173000</v>
      </c>
      <c r="I29" s="7">
        <v>245500</v>
      </c>
    </row>
    <row r="30" spans="1:9" x14ac:dyDescent="0.25">
      <c r="A30" s="7">
        <v>149350</v>
      </c>
      <c r="C30" s="7">
        <v>122000</v>
      </c>
      <c r="E30" s="7">
        <v>145000</v>
      </c>
      <c r="G30" s="7">
        <v>165000</v>
      </c>
      <c r="I30" s="7">
        <v>122500</v>
      </c>
    </row>
    <row r="31" spans="1:9" x14ac:dyDescent="0.25">
      <c r="A31" s="7">
        <v>179900</v>
      </c>
      <c r="C31" s="7">
        <v>163000</v>
      </c>
      <c r="E31" s="7">
        <v>145900</v>
      </c>
      <c r="G31" s="7">
        <v>118000</v>
      </c>
      <c r="I31" s="7">
        <v>172500</v>
      </c>
    </row>
    <row r="32" spans="1:9" x14ac:dyDescent="0.25">
      <c r="A32" s="7">
        <v>165500</v>
      </c>
      <c r="C32" s="7">
        <v>122500</v>
      </c>
      <c r="E32" s="7">
        <v>150900</v>
      </c>
      <c r="G32" s="7">
        <v>97000</v>
      </c>
      <c r="I32" s="7">
        <v>178740</v>
      </c>
    </row>
    <row r="33" spans="1:9" x14ac:dyDescent="0.25">
      <c r="A33" s="7">
        <v>309000</v>
      </c>
      <c r="E33" s="7">
        <v>150000</v>
      </c>
      <c r="G33" s="7">
        <v>196000</v>
      </c>
      <c r="I33" s="7">
        <v>212000</v>
      </c>
    </row>
    <row r="34" spans="1:9" x14ac:dyDescent="0.25">
      <c r="A34" s="7">
        <v>145000</v>
      </c>
      <c r="E34" s="7">
        <v>143000</v>
      </c>
      <c r="G34" s="7">
        <v>137500</v>
      </c>
      <c r="I34" s="7">
        <v>148000</v>
      </c>
    </row>
    <row r="35" spans="1:9" x14ac:dyDescent="0.25">
      <c r="A35" s="7">
        <v>153000</v>
      </c>
      <c r="E35" s="7">
        <v>127500</v>
      </c>
      <c r="G35" s="7">
        <v>160000</v>
      </c>
      <c r="I35" s="7">
        <v>251000</v>
      </c>
    </row>
    <row r="36" spans="1:9" x14ac:dyDescent="0.25">
      <c r="A36" s="7">
        <v>109000</v>
      </c>
      <c r="E36" s="7">
        <v>145000</v>
      </c>
      <c r="G36" s="7">
        <v>230000</v>
      </c>
      <c r="I36" s="7">
        <v>115000</v>
      </c>
    </row>
    <row r="37" spans="1:9" x14ac:dyDescent="0.25">
      <c r="A37" s="7">
        <v>160000</v>
      </c>
      <c r="E37" s="7">
        <v>126000</v>
      </c>
      <c r="G37" s="7">
        <v>146000</v>
      </c>
      <c r="I37" s="7">
        <v>147000</v>
      </c>
    </row>
    <row r="38" spans="1:9" x14ac:dyDescent="0.25">
      <c r="A38" s="7">
        <v>170000</v>
      </c>
      <c r="E38" s="7">
        <v>136905</v>
      </c>
      <c r="G38" s="7">
        <v>174000</v>
      </c>
      <c r="I38" s="7">
        <v>202665</v>
      </c>
    </row>
    <row r="39" spans="1:9" x14ac:dyDescent="0.25">
      <c r="A39" s="7">
        <v>144000</v>
      </c>
      <c r="E39" s="7">
        <v>100000</v>
      </c>
      <c r="G39" s="7">
        <v>91500</v>
      </c>
      <c r="I39" s="7">
        <v>133000</v>
      </c>
    </row>
    <row r="40" spans="1:9" x14ac:dyDescent="0.25">
      <c r="A40" s="7">
        <v>130250</v>
      </c>
      <c r="E40" s="7">
        <v>92900</v>
      </c>
      <c r="G40" s="7">
        <v>175500</v>
      </c>
      <c r="I40" s="7">
        <v>140000</v>
      </c>
    </row>
    <row r="41" spans="1:9" x14ac:dyDescent="0.25">
      <c r="A41" s="7">
        <v>141000</v>
      </c>
      <c r="E41" s="7">
        <v>140000</v>
      </c>
      <c r="G41" s="7">
        <v>119500</v>
      </c>
      <c r="I41" s="7">
        <v>234000</v>
      </c>
    </row>
    <row r="42" spans="1:9" x14ac:dyDescent="0.25">
      <c r="A42" s="7">
        <v>239686</v>
      </c>
      <c r="E42" s="7">
        <v>108959</v>
      </c>
      <c r="G42" s="7">
        <v>177500</v>
      </c>
      <c r="I42" s="7">
        <v>146000</v>
      </c>
    </row>
    <row r="43" spans="1:9" x14ac:dyDescent="0.25">
      <c r="A43" s="7">
        <v>249700</v>
      </c>
      <c r="E43" s="7">
        <v>112000</v>
      </c>
      <c r="G43" s="7">
        <v>83000</v>
      </c>
      <c r="I43" s="7">
        <v>140000</v>
      </c>
    </row>
    <row r="44" spans="1:9" x14ac:dyDescent="0.25">
      <c r="A44" s="7">
        <v>127000</v>
      </c>
      <c r="E44" s="7">
        <v>190000</v>
      </c>
      <c r="G44" s="7">
        <v>92000</v>
      </c>
      <c r="I44" s="7">
        <v>194201</v>
      </c>
    </row>
    <row r="45" spans="1:9" x14ac:dyDescent="0.25">
      <c r="A45" s="7">
        <v>177000</v>
      </c>
      <c r="E45" s="7">
        <v>132500</v>
      </c>
      <c r="I45" s="7">
        <v>151000</v>
      </c>
    </row>
    <row r="46" spans="1:9" x14ac:dyDescent="0.25">
      <c r="A46" s="7">
        <v>114500</v>
      </c>
      <c r="E46" s="7">
        <v>101800</v>
      </c>
      <c r="I46" s="7">
        <v>75500</v>
      </c>
    </row>
    <row r="47" spans="1:9" x14ac:dyDescent="0.25">
      <c r="A47" s="7">
        <v>385000</v>
      </c>
      <c r="E47" s="7">
        <v>137000</v>
      </c>
      <c r="I47" s="7">
        <v>168500</v>
      </c>
    </row>
    <row r="48" spans="1:9" x14ac:dyDescent="0.25">
      <c r="A48" s="7">
        <v>130000</v>
      </c>
      <c r="E48" s="7">
        <v>139000</v>
      </c>
      <c r="I48" s="7">
        <v>264561</v>
      </c>
    </row>
    <row r="49" spans="1:9" x14ac:dyDescent="0.25">
      <c r="A49" s="7">
        <v>180500</v>
      </c>
      <c r="E49" s="7">
        <v>135000</v>
      </c>
      <c r="I49" s="7">
        <v>274000</v>
      </c>
    </row>
    <row r="50" spans="1:9" x14ac:dyDescent="0.25">
      <c r="A50" s="7">
        <v>196500</v>
      </c>
      <c r="E50" s="7">
        <v>200000</v>
      </c>
      <c r="I50" s="7">
        <v>143000</v>
      </c>
    </row>
    <row r="51" spans="1:9" x14ac:dyDescent="0.25">
      <c r="A51" s="7">
        <v>438780</v>
      </c>
      <c r="E51" s="7">
        <v>124000</v>
      </c>
      <c r="I51" s="7">
        <v>207500</v>
      </c>
    </row>
    <row r="52" spans="1:9" x14ac:dyDescent="0.25">
      <c r="A52" s="7">
        <v>124900</v>
      </c>
      <c r="E52" s="7">
        <v>90000</v>
      </c>
      <c r="I52" s="7">
        <v>148800</v>
      </c>
    </row>
    <row r="53" spans="1:9" x14ac:dyDescent="0.25">
      <c r="A53" s="7">
        <v>158000</v>
      </c>
      <c r="E53" s="7">
        <v>136000</v>
      </c>
      <c r="I53" s="7">
        <v>194700</v>
      </c>
    </row>
    <row r="54" spans="1:9" x14ac:dyDescent="0.25">
      <c r="A54" s="7">
        <v>101000</v>
      </c>
      <c r="I54" s="7">
        <v>141000</v>
      </c>
    </row>
    <row r="55" spans="1:9" x14ac:dyDescent="0.25">
      <c r="A55" s="7">
        <v>140000</v>
      </c>
      <c r="I55" s="7">
        <v>196000</v>
      </c>
    </row>
    <row r="56" spans="1:9" x14ac:dyDescent="0.25">
      <c r="A56" s="7">
        <v>219500</v>
      </c>
      <c r="I56" s="7">
        <v>254000</v>
      </c>
    </row>
    <row r="57" spans="1:9" x14ac:dyDescent="0.25">
      <c r="A57" s="7">
        <v>317000</v>
      </c>
      <c r="I57" s="7">
        <v>189000</v>
      </c>
    </row>
    <row r="58" spans="1:9" x14ac:dyDescent="0.25">
      <c r="A58" s="7">
        <v>180000</v>
      </c>
      <c r="I58" s="7">
        <v>143000</v>
      </c>
    </row>
    <row r="59" spans="1:9" x14ac:dyDescent="0.25">
      <c r="A59" s="7">
        <v>226000</v>
      </c>
      <c r="I59" s="7">
        <v>236500</v>
      </c>
    </row>
    <row r="60" spans="1:9" x14ac:dyDescent="0.25">
      <c r="A60" s="7">
        <v>80000</v>
      </c>
      <c r="I60" s="7">
        <v>180000</v>
      </c>
    </row>
    <row r="61" spans="1:9" x14ac:dyDescent="0.25">
      <c r="A61" s="7">
        <v>225000</v>
      </c>
      <c r="I61" s="7">
        <v>172500</v>
      </c>
    </row>
    <row r="62" spans="1:9" x14ac:dyDescent="0.25">
      <c r="A62" s="7">
        <v>244000</v>
      </c>
      <c r="I62" s="7">
        <v>270000</v>
      </c>
    </row>
    <row r="63" spans="1:9" x14ac:dyDescent="0.25">
      <c r="A63" s="7">
        <v>129500</v>
      </c>
      <c r="I63" s="7">
        <v>162000</v>
      </c>
    </row>
    <row r="64" spans="1:9" x14ac:dyDescent="0.25">
      <c r="A64" s="7">
        <v>185000</v>
      </c>
      <c r="I64" s="7">
        <v>160200</v>
      </c>
    </row>
    <row r="65" spans="1:9" x14ac:dyDescent="0.25">
      <c r="A65" s="7">
        <v>144900</v>
      </c>
      <c r="I65" s="7">
        <v>144500</v>
      </c>
    </row>
    <row r="66" spans="1:9" x14ac:dyDescent="0.25">
      <c r="A66" s="7">
        <v>107400</v>
      </c>
      <c r="I66" s="7">
        <v>224000</v>
      </c>
    </row>
    <row r="67" spans="1:9" x14ac:dyDescent="0.25">
      <c r="A67" s="7">
        <v>135750</v>
      </c>
      <c r="I67" s="7">
        <v>151000</v>
      </c>
    </row>
    <row r="68" spans="1:9" x14ac:dyDescent="0.25">
      <c r="A68" s="7">
        <v>127000</v>
      </c>
      <c r="I68" s="7">
        <v>131500</v>
      </c>
    </row>
    <row r="69" spans="1:9" x14ac:dyDescent="0.25">
      <c r="A69" s="7">
        <v>110000</v>
      </c>
      <c r="I69" s="7">
        <v>215000</v>
      </c>
    </row>
    <row r="70" spans="1:9" x14ac:dyDescent="0.25">
      <c r="A70" s="7">
        <v>193500</v>
      </c>
      <c r="I70" s="7">
        <v>328900</v>
      </c>
    </row>
    <row r="71" spans="1:9" x14ac:dyDescent="0.25">
      <c r="A71" s="7">
        <v>245000</v>
      </c>
      <c r="I71" s="7">
        <v>173733</v>
      </c>
    </row>
    <row r="72" spans="1:9" x14ac:dyDescent="0.25">
      <c r="A72" s="7">
        <v>126500</v>
      </c>
      <c r="I72" s="7">
        <v>193000</v>
      </c>
    </row>
    <row r="73" spans="1:9" x14ac:dyDescent="0.25">
      <c r="A73" s="7">
        <v>168500</v>
      </c>
      <c r="I73" s="7">
        <v>124000</v>
      </c>
    </row>
    <row r="74" spans="1:9" x14ac:dyDescent="0.25">
      <c r="A74" s="7">
        <v>260000</v>
      </c>
      <c r="I74" s="7">
        <v>155000</v>
      </c>
    </row>
    <row r="75" spans="1:9" x14ac:dyDescent="0.25">
      <c r="A75" s="7">
        <v>174000</v>
      </c>
      <c r="I75" s="7">
        <v>99500</v>
      </c>
    </row>
    <row r="76" spans="1:9" x14ac:dyDescent="0.25">
      <c r="A76" s="7">
        <v>85000</v>
      </c>
      <c r="I76" s="7">
        <v>199900</v>
      </c>
    </row>
    <row r="77" spans="1:9" x14ac:dyDescent="0.25">
      <c r="A77" s="7">
        <v>123600</v>
      </c>
      <c r="I77" s="7">
        <v>181000</v>
      </c>
    </row>
    <row r="78" spans="1:9" x14ac:dyDescent="0.25">
      <c r="A78" s="7">
        <v>109900</v>
      </c>
      <c r="I78" s="7">
        <v>88000</v>
      </c>
    </row>
    <row r="79" spans="1:9" x14ac:dyDescent="0.25">
      <c r="A79" s="7">
        <v>98600</v>
      </c>
      <c r="I79" s="7">
        <v>187500</v>
      </c>
    </row>
    <row r="80" spans="1:9" x14ac:dyDescent="0.25">
      <c r="A80" s="7">
        <v>163500</v>
      </c>
      <c r="I80" s="7">
        <v>213490</v>
      </c>
    </row>
    <row r="81" spans="1:9" x14ac:dyDescent="0.25">
      <c r="A81" s="7">
        <v>204750</v>
      </c>
      <c r="I81" s="7">
        <v>191000</v>
      </c>
    </row>
    <row r="82" spans="1:9" x14ac:dyDescent="0.25">
      <c r="A82" s="7">
        <v>185000</v>
      </c>
      <c r="I82" s="7">
        <v>80000</v>
      </c>
    </row>
    <row r="83" spans="1:9" x14ac:dyDescent="0.25">
      <c r="A83" s="7">
        <v>214000</v>
      </c>
      <c r="I83" s="7">
        <v>185850</v>
      </c>
    </row>
    <row r="84" spans="1:9" x14ac:dyDescent="0.25">
      <c r="A84" s="7">
        <v>94750</v>
      </c>
      <c r="I84" s="7">
        <v>213500</v>
      </c>
    </row>
    <row r="85" spans="1:9" x14ac:dyDescent="0.25">
      <c r="A85" s="7">
        <v>83000</v>
      </c>
      <c r="I85" s="7">
        <v>151400</v>
      </c>
    </row>
    <row r="86" spans="1:9" x14ac:dyDescent="0.25">
      <c r="A86" s="7">
        <v>128950</v>
      </c>
      <c r="I86" s="7">
        <v>155900</v>
      </c>
    </row>
    <row r="87" spans="1:9" x14ac:dyDescent="0.25">
      <c r="A87" s="7">
        <v>205000</v>
      </c>
      <c r="I87" s="7">
        <v>83500</v>
      </c>
    </row>
    <row r="88" spans="1:9" x14ac:dyDescent="0.25">
      <c r="A88" s="7">
        <v>178000</v>
      </c>
      <c r="I88" s="7">
        <v>197000</v>
      </c>
    </row>
    <row r="89" spans="1:9" x14ac:dyDescent="0.25">
      <c r="A89" s="7">
        <v>198900</v>
      </c>
      <c r="I89" s="7">
        <v>170000</v>
      </c>
    </row>
    <row r="90" spans="1:9" x14ac:dyDescent="0.25">
      <c r="A90" s="7">
        <v>169500</v>
      </c>
      <c r="I90" s="7">
        <v>106000</v>
      </c>
    </row>
    <row r="91" spans="1:9" x14ac:dyDescent="0.25">
      <c r="A91" s="7">
        <v>250000</v>
      </c>
      <c r="I91" s="7">
        <v>174000</v>
      </c>
    </row>
    <row r="92" spans="1:9" x14ac:dyDescent="0.25">
      <c r="A92" s="7">
        <v>100000</v>
      </c>
      <c r="I92" s="7">
        <v>171900</v>
      </c>
    </row>
    <row r="93" spans="1:9" x14ac:dyDescent="0.25">
      <c r="A93" s="7">
        <v>115000</v>
      </c>
      <c r="I93" s="7">
        <v>392500</v>
      </c>
    </row>
    <row r="94" spans="1:9" x14ac:dyDescent="0.25">
      <c r="A94" s="7">
        <v>115000</v>
      </c>
      <c r="I94" s="7">
        <v>165000</v>
      </c>
    </row>
    <row r="95" spans="1:9" x14ac:dyDescent="0.25">
      <c r="A95" s="7">
        <v>190000</v>
      </c>
      <c r="I95" s="7">
        <v>367294</v>
      </c>
    </row>
    <row r="96" spans="1:9" x14ac:dyDescent="0.25">
      <c r="A96" s="7">
        <v>136900</v>
      </c>
      <c r="I96" s="7">
        <v>171750</v>
      </c>
    </row>
    <row r="97" spans="1:9" x14ac:dyDescent="0.25">
      <c r="A97" s="7">
        <v>180000</v>
      </c>
      <c r="I97" s="7">
        <v>181000</v>
      </c>
    </row>
    <row r="98" spans="1:9" x14ac:dyDescent="0.25">
      <c r="A98" s="7">
        <v>383970</v>
      </c>
      <c r="I98" s="7">
        <v>183900</v>
      </c>
    </row>
    <row r="99" spans="1:9" x14ac:dyDescent="0.25">
      <c r="A99" s="7">
        <v>217000</v>
      </c>
      <c r="I99" s="7">
        <v>278000</v>
      </c>
    </row>
    <row r="100" spans="1:9" x14ac:dyDescent="0.25">
      <c r="A100" s="7">
        <v>259500</v>
      </c>
      <c r="I100" s="7">
        <v>140000</v>
      </c>
    </row>
    <row r="101" spans="1:9" x14ac:dyDescent="0.25">
      <c r="A101" s="7">
        <v>139000</v>
      </c>
      <c r="I101" s="7">
        <v>130000</v>
      </c>
    </row>
    <row r="102" spans="1:9" x14ac:dyDescent="0.25">
      <c r="A102" s="7">
        <v>155000</v>
      </c>
      <c r="I102" s="7">
        <v>202500</v>
      </c>
    </row>
    <row r="103" spans="1:9" x14ac:dyDescent="0.25">
      <c r="A103" s="7">
        <v>320000</v>
      </c>
      <c r="I103" s="7">
        <v>208900</v>
      </c>
    </row>
    <row r="104" spans="1:9" x14ac:dyDescent="0.25">
      <c r="A104" s="7">
        <v>163990</v>
      </c>
      <c r="I104" s="7">
        <v>125000</v>
      </c>
    </row>
    <row r="105" spans="1:9" x14ac:dyDescent="0.25">
      <c r="A105" s="7">
        <v>180000</v>
      </c>
      <c r="I105" s="7">
        <v>144152</v>
      </c>
    </row>
    <row r="106" spans="1:9" x14ac:dyDescent="0.25">
      <c r="A106" s="7">
        <v>100000</v>
      </c>
      <c r="I106" s="7">
        <v>127000</v>
      </c>
    </row>
    <row r="107" spans="1:9" x14ac:dyDescent="0.25">
      <c r="A107" s="7">
        <v>136000</v>
      </c>
      <c r="I107" s="7">
        <v>144000</v>
      </c>
    </row>
    <row r="108" spans="1:9" x14ac:dyDescent="0.25">
      <c r="A108" s="7">
        <v>181000</v>
      </c>
      <c r="I108" s="7">
        <v>246578</v>
      </c>
    </row>
    <row r="109" spans="1:9" x14ac:dyDescent="0.25">
      <c r="A109" s="7">
        <v>87000</v>
      </c>
      <c r="I109" s="7">
        <v>275000</v>
      </c>
    </row>
    <row r="110" spans="1:9" x14ac:dyDescent="0.25">
      <c r="A110" s="7">
        <v>155000</v>
      </c>
      <c r="I110" s="7">
        <v>175900</v>
      </c>
    </row>
    <row r="111" spans="1:9" x14ac:dyDescent="0.25">
      <c r="A111" s="7">
        <v>150000</v>
      </c>
      <c r="I111" s="7">
        <v>127500</v>
      </c>
    </row>
    <row r="112" spans="1:9" x14ac:dyDescent="0.25">
      <c r="A112" s="7">
        <v>226000</v>
      </c>
      <c r="I112" s="7">
        <v>136500</v>
      </c>
    </row>
    <row r="113" spans="1:9" x14ac:dyDescent="0.25">
      <c r="A113" s="7">
        <v>244000</v>
      </c>
      <c r="I113" s="7">
        <v>143750</v>
      </c>
    </row>
    <row r="114" spans="1:9" x14ac:dyDescent="0.25">
      <c r="A114" s="7">
        <v>150750</v>
      </c>
      <c r="I114" s="7">
        <v>149300</v>
      </c>
    </row>
    <row r="115" spans="1:9" x14ac:dyDescent="0.25">
      <c r="A115" s="7">
        <v>220000</v>
      </c>
      <c r="I115" s="7">
        <v>145000</v>
      </c>
    </row>
    <row r="116" spans="1:9" x14ac:dyDescent="0.25">
      <c r="A116" s="7">
        <v>180000</v>
      </c>
    </row>
    <row r="117" spans="1:9" x14ac:dyDescent="0.25">
      <c r="A117" s="7">
        <v>174000</v>
      </c>
    </row>
    <row r="118" spans="1:9" x14ac:dyDescent="0.25">
      <c r="A118" s="7">
        <v>143000</v>
      </c>
    </row>
    <row r="119" spans="1:9" x14ac:dyDescent="0.25">
      <c r="A119" s="7">
        <v>230000</v>
      </c>
    </row>
    <row r="120" spans="1:9" x14ac:dyDescent="0.25">
      <c r="A120" s="7">
        <v>231500</v>
      </c>
    </row>
    <row r="121" spans="1:9" x14ac:dyDescent="0.25">
      <c r="A121" s="7">
        <v>115000</v>
      </c>
    </row>
    <row r="122" spans="1:9" x14ac:dyDescent="0.25">
      <c r="A122" s="7">
        <v>260000</v>
      </c>
    </row>
    <row r="123" spans="1:9" x14ac:dyDescent="0.25">
      <c r="A123" s="7">
        <v>166000</v>
      </c>
    </row>
    <row r="124" spans="1:9" x14ac:dyDescent="0.25">
      <c r="A124" s="7">
        <v>204000</v>
      </c>
    </row>
    <row r="125" spans="1:9" x14ac:dyDescent="0.25">
      <c r="A125" s="7">
        <v>105000</v>
      </c>
    </row>
    <row r="126" spans="1:9" x14ac:dyDescent="0.25">
      <c r="A126" s="7">
        <v>222500</v>
      </c>
    </row>
    <row r="127" spans="1:9" x14ac:dyDescent="0.25">
      <c r="A127" s="7">
        <v>141000</v>
      </c>
    </row>
    <row r="128" spans="1:9" x14ac:dyDescent="0.25">
      <c r="A128" s="7">
        <v>115000</v>
      </c>
    </row>
    <row r="129" spans="1:1" x14ac:dyDescent="0.25">
      <c r="A129" s="7">
        <v>122000</v>
      </c>
    </row>
    <row r="130" spans="1:1" x14ac:dyDescent="0.25">
      <c r="A130" s="7">
        <v>372402</v>
      </c>
    </row>
    <row r="131" spans="1:1" x14ac:dyDescent="0.25">
      <c r="A131" s="7">
        <v>190000</v>
      </c>
    </row>
    <row r="132" spans="1:1" x14ac:dyDescent="0.25">
      <c r="A132" s="7">
        <v>235000</v>
      </c>
    </row>
    <row r="133" spans="1:1" x14ac:dyDescent="0.25">
      <c r="A133" s="7">
        <v>125000</v>
      </c>
    </row>
    <row r="134" spans="1:1" x14ac:dyDescent="0.25">
      <c r="A134" s="7">
        <v>79000</v>
      </c>
    </row>
    <row r="135" spans="1:1" x14ac:dyDescent="0.25">
      <c r="A135" s="7">
        <v>109500</v>
      </c>
    </row>
    <row r="136" spans="1:1" x14ac:dyDescent="0.25">
      <c r="A136" s="7">
        <v>269500</v>
      </c>
    </row>
    <row r="137" spans="1:1" x14ac:dyDescent="0.25">
      <c r="A137" s="7">
        <v>254900</v>
      </c>
    </row>
    <row r="138" spans="1:1" x14ac:dyDescent="0.25">
      <c r="A138" s="7">
        <v>320000</v>
      </c>
    </row>
    <row r="139" spans="1:1" x14ac:dyDescent="0.25">
      <c r="A139" s="7">
        <v>162500</v>
      </c>
    </row>
    <row r="140" spans="1:1" x14ac:dyDescent="0.25">
      <c r="A140" s="7">
        <v>412500</v>
      </c>
    </row>
    <row r="141" spans="1:1" x14ac:dyDescent="0.25">
      <c r="A141" s="7">
        <v>220000</v>
      </c>
    </row>
    <row r="142" spans="1:1" x14ac:dyDescent="0.25">
      <c r="A142" s="7">
        <v>103200</v>
      </c>
    </row>
    <row r="143" spans="1:1" x14ac:dyDescent="0.25">
      <c r="A143" s="7">
        <v>152000</v>
      </c>
    </row>
    <row r="144" spans="1:1" x14ac:dyDescent="0.25">
      <c r="A144" s="7">
        <v>190000</v>
      </c>
    </row>
    <row r="145" spans="1:1" x14ac:dyDescent="0.25">
      <c r="A145" s="7">
        <v>325624</v>
      </c>
    </row>
    <row r="146" spans="1:1" x14ac:dyDescent="0.25">
      <c r="A146" s="7">
        <v>183500</v>
      </c>
    </row>
    <row r="147" spans="1:1" x14ac:dyDescent="0.25">
      <c r="A147" s="7">
        <v>228000</v>
      </c>
    </row>
    <row r="148" spans="1:1" x14ac:dyDescent="0.25">
      <c r="A148" s="7">
        <v>128500</v>
      </c>
    </row>
    <row r="149" spans="1:1" x14ac:dyDescent="0.25">
      <c r="A149" s="7">
        <v>215000</v>
      </c>
    </row>
    <row r="150" spans="1:1" x14ac:dyDescent="0.25">
      <c r="A150" s="7">
        <v>163000</v>
      </c>
    </row>
    <row r="151" spans="1:1" x14ac:dyDescent="0.25">
      <c r="A151" s="7">
        <v>184000</v>
      </c>
    </row>
    <row r="152" spans="1:1" x14ac:dyDescent="0.25">
      <c r="A152" s="7">
        <v>243000</v>
      </c>
    </row>
    <row r="153" spans="1:1" x14ac:dyDescent="0.25">
      <c r="A153" s="7">
        <v>211000</v>
      </c>
    </row>
    <row r="154" spans="1:1" x14ac:dyDescent="0.25">
      <c r="A154" s="7">
        <v>172500</v>
      </c>
    </row>
    <row r="155" spans="1:1" x14ac:dyDescent="0.25">
      <c r="A155" s="7">
        <v>501837</v>
      </c>
    </row>
    <row r="156" spans="1:1" x14ac:dyDescent="0.25">
      <c r="A156" s="7">
        <v>100000</v>
      </c>
    </row>
    <row r="157" spans="1:1" x14ac:dyDescent="0.25">
      <c r="A157" s="7">
        <v>200100</v>
      </c>
    </row>
    <row r="158" spans="1:1" x14ac:dyDescent="0.25">
      <c r="A158" s="7">
        <v>120000</v>
      </c>
    </row>
    <row r="159" spans="1:1" x14ac:dyDescent="0.25">
      <c r="A159" s="7">
        <v>200000</v>
      </c>
    </row>
    <row r="160" spans="1:1" x14ac:dyDescent="0.25">
      <c r="A160" s="7">
        <v>127000</v>
      </c>
    </row>
    <row r="161" spans="1:1" x14ac:dyDescent="0.25">
      <c r="A161" s="7">
        <v>475000</v>
      </c>
    </row>
    <row r="162" spans="1:1" x14ac:dyDescent="0.25">
      <c r="A162" s="7">
        <v>173000</v>
      </c>
    </row>
    <row r="163" spans="1:1" x14ac:dyDescent="0.25">
      <c r="A163" s="7">
        <v>135000</v>
      </c>
    </row>
    <row r="164" spans="1:1" x14ac:dyDescent="0.25">
      <c r="A164" s="7">
        <v>315000</v>
      </c>
    </row>
    <row r="165" spans="1:1" x14ac:dyDescent="0.25">
      <c r="A165" s="7">
        <v>184000</v>
      </c>
    </row>
    <row r="166" spans="1:1" x14ac:dyDescent="0.25">
      <c r="A166" s="7">
        <v>192000</v>
      </c>
    </row>
    <row r="167" spans="1:1" x14ac:dyDescent="0.25">
      <c r="A167" s="7">
        <v>127000</v>
      </c>
    </row>
    <row r="168" spans="1:1" x14ac:dyDescent="0.25">
      <c r="A168" s="7">
        <v>311872</v>
      </c>
    </row>
    <row r="169" spans="1:1" x14ac:dyDescent="0.25">
      <c r="A169" s="7">
        <v>235000</v>
      </c>
    </row>
    <row r="170" spans="1:1" x14ac:dyDescent="0.25">
      <c r="A170" s="7">
        <v>104000</v>
      </c>
    </row>
    <row r="171" spans="1:1" x14ac:dyDescent="0.25">
      <c r="A171" s="7">
        <v>274900</v>
      </c>
    </row>
    <row r="172" spans="1:1" x14ac:dyDescent="0.25">
      <c r="A172" s="7">
        <v>140000</v>
      </c>
    </row>
    <row r="173" spans="1:1" x14ac:dyDescent="0.25">
      <c r="A173" s="7">
        <v>171500</v>
      </c>
    </row>
    <row r="174" spans="1:1" x14ac:dyDescent="0.25">
      <c r="A174" s="7">
        <v>112000</v>
      </c>
    </row>
    <row r="175" spans="1:1" x14ac:dyDescent="0.25">
      <c r="A175" s="7">
        <v>110000</v>
      </c>
    </row>
    <row r="176" spans="1:1" x14ac:dyDescent="0.25">
      <c r="A176" s="7">
        <v>180500</v>
      </c>
    </row>
    <row r="177" spans="1:1" x14ac:dyDescent="0.25">
      <c r="A177" s="7">
        <v>143900</v>
      </c>
    </row>
    <row r="178" spans="1:1" x14ac:dyDescent="0.25">
      <c r="A178" s="7">
        <v>141000</v>
      </c>
    </row>
    <row r="179" spans="1:1" x14ac:dyDescent="0.25">
      <c r="A179" s="7">
        <v>277000</v>
      </c>
    </row>
    <row r="180" spans="1:1" x14ac:dyDescent="0.25">
      <c r="A180" s="7">
        <v>145000</v>
      </c>
    </row>
    <row r="181" spans="1:1" x14ac:dyDescent="0.25">
      <c r="A181" s="7">
        <v>98000</v>
      </c>
    </row>
    <row r="182" spans="1:1" x14ac:dyDescent="0.25">
      <c r="A182" s="7">
        <v>186000</v>
      </c>
    </row>
    <row r="183" spans="1:1" x14ac:dyDescent="0.25">
      <c r="A183" s="7">
        <v>252678</v>
      </c>
    </row>
    <row r="184" spans="1:1" x14ac:dyDescent="0.25">
      <c r="A184" s="7">
        <v>156000</v>
      </c>
    </row>
    <row r="185" spans="1:1" x14ac:dyDescent="0.25">
      <c r="A185" s="7">
        <v>161750</v>
      </c>
    </row>
    <row r="186" spans="1:1" x14ac:dyDescent="0.25">
      <c r="A186" s="7">
        <v>134450</v>
      </c>
    </row>
    <row r="187" spans="1:1" x14ac:dyDescent="0.25">
      <c r="A187" s="7">
        <v>210000</v>
      </c>
    </row>
    <row r="188" spans="1:1" x14ac:dyDescent="0.25">
      <c r="A188" s="7">
        <v>107000</v>
      </c>
    </row>
    <row r="189" spans="1:1" x14ac:dyDescent="0.25">
      <c r="A189" s="7">
        <v>311500</v>
      </c>
    </row>
    <row r="190" spans="1:1" x14ac:dyDescent="0.25">
      <c r="A190" s="7">
        <v>204900</v>
      </c>
    </row>
    <row r="191" spans="1:1" x14ac:dyDescent="0.25">
      <c r="A191" s="7">
        <v>200000</v>
      </c>
    </row>
    <row r="192" spans="1:1" x14ac:dyDescent="0.25">
      <c r="A192" s="7">
        <v>179900</v>
      </c>
    </row>
    <row r="193" spans="1:1" x14ac:dyDescent="0.25">
      <c r="A193" s="7">
        <v>97000</v>
      </c>
    </row>
    <row r="194" spans="1:1" x14ac:dyDescent="0.25">
      <c r="A194" s="7">
        <v>386250</v>
      </c>
    </row>
    <row r="195" spans="1:1" x14ac:dyDescent="0.25">
      <c r="A195" s="7">
        <v>290000</v>
      </c>
    </row>
    <row r="196" spans="1:1" x14ac:dyDescent="0.25">
      <c r="A196" s="7">
        <v>125000</v>
      </c>
    </row>
    <row r="197" spans="1:1" x14ac:dyDescent="0.25">
      <c r="A197" s="7">
        <v>148000</v>
      </c>
    </row>
    <row r="198" spans="1:1" x14ac:dyDescent="0.25">
      <c r="A198" s="7">
        <v>403000</v>
      </c>
    </row>
    <row r="199" spans="1:1" x14ac:dyDescent="0.25">
      <c r="A199" s="7">
        <v>128200</v>
      </c>
    </row>
    <row r="200" spans="1:1" x14ac:dyDescent="0.25">
      <c r="A200" s="7">
        <v>216500</v>
      </c>
    </row>
    <row r="201" spans="1:1" x14ac:dyDescent="0.25">
      <c r="A201" s="7">
        <v>185500</v>
      </c>
    </row>
    <row r="202" spans="1:1" x14ac:dyDescent="0.25">
      <c r="A202" s="7">
        <v>194500</v>
      </c>
    </row>
    <row r="203" spans="1:1" x14ac:dyDescent="0.25">
      <c r="A203" s="7">
        <v>318000</v>
      </c>
    </row>
    <row r="204" spans="1:1" x14ac:dyDescent="0.25">
      <c r="A204" s="7">
        <v>113000</v>
      </c>
    </row>
    <row r="205" spans="1:1" x14ac:dyDescent="0.25">
      <c r="A205" s="7">
        <v>262500</v>
      </c>
    </row>
    <row r="206" spans="1:1" x14ac:dyDescent="0.25">
      <c r="A206" s="7">
        <v>110500</v>
      </c>
    </row>
    <row r="207" spans="1:1" x14ac:dyDescent="0.25">
      <c r="A207" s="7">
        <v>79000</v>
      </c>
    </row>
    <row r="208" spans="1:1" x14ac:dyDescent="0.25">
      <c r="A208" s="7">
        <v>205000</v>
      </c>
    </row>
    <row r="209" spans="1:1" x14ac:dyDescent="0.25">
      <c r="A209" s="7">
        <v>241500</v>
      </c>
    </row>
    <row r="210" spans="1:1" x14ac:dyDescent="0.25">
      <c r="A210" s="7">
        <v>140000</v>
      </c>
    </row>
    <row r="211" spans="1:1" x14ac:dyDescent="0.25">
      <c r="A211" s="7">
        <v>180000</v>
      </c>
    </row>
    <row r="212" spans="1:1" x14ac:dyDescent="0.25">
      <c r="A212" s="7">
        <v>277000</v>
      </c>
    </row>
    <row r="213" spans="1:1" x14ac:dyDescent="0.25">
      <c r="A213" s="7">
        <v>76500</v>
      </c>
    </row>
    <row r="214" spans="1:1" x14ac:dyDescent="0.25">
      <c r="A214" s="7">
        <v>173000</v>
      </c>
    </row>
    <row r="215" spans="1:1" x14ac:dyDescent="0.25">
      <c r="A215" s="7">
        <v>158000</v>
      </c>
    </row>
    <row r="216" spans="1:1" x14ac:dyDescent="0.25">
      <c r="A216" s="7">
        <v>145000</v>
      </c>
    </row>
    <row r="217" spans="1:1" x14ac:dyDescent="0.25">
      <c r="A217" s="7">
        <v>230000</v>
      </c>
    </row>
    <row r="218" spans="1:1" x14ac:dyDescent="0.25">
      <c r="A218" s="7">
        <v>207500</v>
      </c>
    </row>
    <row r="219" spans="1:1" x14ac:dyDescent="0.25">
      <c r="A219" s="7">
        <v>220000</v>
      </c>
    </row>
    <row r="220" spans="1:1" x14ac:dyDescent="0.25">
      <c r="A220" s="7">
        <v>231500</v>
      </c>
    </row>
    <row r="221" spans="1:1" x14ac:dyDescent="0.25">
      <c r="A221" s="7">
        <v>97000</v>
      </c>
    </row>
    <row r="222" spans="1:1" x14ac:dyDescent="0.25">
      <c r="A222" s="7">
        <v>176000</v>
      </c>
    </row>
    <row r="223" spans="1:1" x14ac:dyDescent="0.25">
      <c r="A223" s="7">
        <v>276000</v>
      </c>
    </row>
    <row r="224" spans="1:1" x14ac:dyDescent="0.25">
      <c r="A224" s="7">
        <v>151000</v>
      </c>
    </row>
    <row r="225" spans="1:1" x14ac:dyDescent="0.25">
      <c r="A225" s="7">
        <v>130000</v>
      </c>
    </row>
    <row r="226" spans="1:1" x14ac:dyDescent="0.25">
      <c r="A226" s="7">
        <v>73000</v>
      </c>
    </row>
    <row r="227" spans="1:1" x14ac:dyDescent="0.25">
      <c r="A227" s="7">
        <v>175500</v>
      </c>
    </row>
    <row r="228" spans="1:1" x14ac:dyDescent="0.25">
      <c r="A228" s="7">
        <v>185000</v>
      </c>
    </row>
    <row r="229" spans="1:1" x14ac:dyDescent="0.25">
      <c r="A229" s="7">
        <v>179500</v>
      </c>
    </row>
    <row r="230" spans="1:1" x14ac:dyDescent="0.25">
      <c r="A230" s="7">
        <v>120500</v>
      </c>
    </row>
    <row r="231" spans="1:1" x14ac:dyDescent="0.25">
      <c r="A231" s="7">
        <v>148000</v>
      </c>
    </row>
    <row r="232" spans="1:1" x14ac:dyDescent="0.25">
      <c r="A232" s="7">
        <v>266000</v>
      </c>
    </row>
    <row r="233" spans="1:1" x14ac:dyDescent="0.25">
      <c r="A233" s="7">
        <v>241500</v>
      </c>
    </row>
    <row r="234" spans="1:1" x14ac:dyDescent="0.25">
      <c r="A234" s="7">
        <v>290000</v>
      </c>
    </row>
    <row r="235" spans="1:1" x14ac:dyDescent="0.25">
      <c r="A235" s="7">
        <v>139000</v>
      </c>
    </row>
    <row r="236" spans="1:1" x14ac:dyDescent="0.25">
      <c r="A236" s="7">
        <v>124500</v>
      </c>
    </row>
    <row r="237" spans="1:1" x14ac:dyDescent="0.25">
      <c r="A237" s="7">
        <v>205000</v>
      </c>
    </row>
    <row r="238" spans="1:1" x14ac:dyDescent="0.25">
      <c r="A238" s="7">
        <v>201000</v>
      </c>
    </row>
    <row r="239" spans="1:1" x14ac:dyDescent="0.25">
      <c r="A239" s="7">
        <v>141000</v>
      </c>
    </row>
    <row r="240" spans="1:1" x14ac:dyDescent="0.25">
      <c r="A240" s="7">
        <v>415298</v>
      </c>
    </row>
    <row r="241" spans="1:1" x14ac:dyDescent="0.25">
      <c r="A241" s="7">
        <v>192000</v>
      </c>
    </row>
    <row r="242" spans="1:1" x14ac:dyDescent="0.25">
      <c r="A242" s="7">
        <v>228500</v>
      </c>
    </row>
    <row r="243" spans="1:1" x14ac:dyDescent="0.25">
      <c r="A243" s="7">
        <v>185000</v>
      </c>
    </row>
    <row r="244" spans="1:1" x14ac:dyDescent="0.25">
      <c r="A244" s="7">
        <v>244600</v>
      </c>
    </row>
    <row r="245" spans="1:1" x14ac:dyDescent="0.25">
      <c r="A245" s="7">
        <v>159000</v>
      </c>
    </row>
    <row r="246" spans="1:1" x14ac:dyDescent="0.25">
      <c r="A246" s="7">
        <v>88000</v>
      </c>
    </row>
    <row r="247" spans="1:1" x14ac:dyDescent="0.25">
      <c r="A247" s="7">
        <v>122000</v>
      </c>
    </row>
    <row r="248" spans="1:1" x14ac:dyDescent="0.25">
      <c r="A248" s="7">
        <v>153575</v>
      </c>
    </row>
    <row r="249" spans="1:1" x14ac:dyDescent="0.25">
      <c r="A249" s="7">
        <v>233230</v>
      </c>
    </row>
    <row r="250" spans="1:1" x14ac:dyDescent="0.25">
      <c r="A250" s="7">
        <v>131000</v>
      </c>
    </row>
    <row r="251" spans="1:1" x14ac:dyDescent="0.25">
      <c r="A251" s="7">
        <v>235000</v>
      </c>
    </row>
    <row r="252" spans="1:1" x14ac:dyDescent="0.25">
      <c r="A252" s="7">
        <v>167000</v>
      </c>
    </row>
    <row r="253" spans="1:1" x14ac:dyDescent="0.25">
      <c r="A253" s="7">
        <v>142500</v>
      </c>
    </row>
    <row r="254" spans="1:1" x14ac:dyDescent="0.25">
      <c r="A254" s="7">
        <v>152000</v>
      </c>
    </row>
    <row r="255" spans="1:1" x14ac:dyDescent="0.25">
      <c r="A255" s="7">
        <v>239000</v>
      </c>
    </row>
    <row r="256" spans="1:1" x14ac:dyDescent="0.25">
      <c r="A256" s="7">
        <v>175000</v>
      </c>
    </row>
    <row r="257" spans="1:1" x14ac:dyDescent="0.25">
      <c r="A257" s="7">
        <v>158500</v>
      </c>
    </row>
    <row r="258" spans="1:1" x14ac:dyDescent="0.25">
      <c r="A258" s="7">
        <v>267000</v>
      </c>
    </row>
    <row r="259" spans="1:1" x14ac:dyDescent="0.25">
      <c r="A259" s="7">
        <v>205000</v>
      </c>
    </row>
    <row r="260" spans="1:1" x14ac:dyDescent="0.25">
      <c r="A260" s="7">
        <v>149900</v>
      </c>
    </row>
    <row r="261" spans="1:1" x14ac:dyDescent="0.25">
      <c r="A261" s="7">
        <v>295000</v>
      </c>
    </row>
    <row r="262" spans="1:1" x14ac:dyDescent="0.25">
      <c r="A262" s="7">
        <v>305900</v>
      </c>
    </row>
    <row r="263" spans="1:1" x14ac:dyDescent="0.25">
      <c r="A263" s="7">
        <v>225000</v>
      </c>
    </row>
    <row r="264" spans="1:1" x14ac:dyDescent="0.25">
      <c r="A264" s="7">
        <v>89500</v>
      </c>
    </row>
    <row r="265" spans="1:1" x14ac:dyDescent="0.25">
      <c r="A265" s="7">
        <v>82500</v>
      </c>
    </row>
    <row r="266" spans="1:1" x14ac:dyDescent="0.25">
      <c r="A266" s="7">
        <v>360000</v>
      </c>
    </row>
    <row r="267" spans="1:1" x14ac:dyDescent="0.25">
      <c r="A267" s="7">
        <v>165600</v>
      </c>
    </row>
    <row r="268" spans="1:1" x14ac:dyDescent="0.25">
      <c r="A268" s="7">
        <v>132000</v>
      </c>
    </row>
    <row r="269" spans="1:1" x14ac:dyDescent="0.25">
      <c r="A269" s="7">
        <v>375000</v>
      </c>
    </row>
    <row r="270" spans="1:1" x14ac:dyDescent="0.25">
      <c r="A270" s="7">
        <v>178000</v>
      </c>
    </row>
    <row r="271" spans="1:1" x14ac:dyDescent="0.25">
      <c r="A271" s="7">
        <v>188500</v>
      </c>
    </row>
    <row r="272" spans="1:1" x14ac:dyDescent="0.25">
      <c r="A272" s="7">
        <v>260000</v>
      </c>
    </row>
    <row r="273" spans="1:1" x14ac:dyDescent="0.25">
      <c r="A273" s="7">
        <v>270000</v>
      </c>
    </row>
    <row r="274" spans="1:1" x14ac:dyDescent="0.25">
      <c r="A274" s="7">
        <v>260000</v>
      </c>
    </row>
    <row r="275" spans="1:1" x14ac:dyDescent="0.25">
      <c r="A275" s="7">
        <v>187500</v>
      </c>
    </row>
    <row r="276" spans="1:1" x14ac:dyDescent="0.25">
      <c r="A276" s="7">
        <v>342643</v>
      </c>
    </row>
    <row r="277" spans="1:1" x14ac:dyDescent="0.25">
      <c r="A277" s="7">
        <v>354000</v>
      </c>
    </row>
    <row r="278" spans="1:1" x14ac:dyDescent="0.25">
      <c r="A278" s="7">
        <v>301000</v>
      </c>
    </row>
    <row r="279" spans="1:1" x14ac:dyDescent="0.25">
      <c r="A279" s="7">
        <v>126175</v>
      </c>
    </row>
    <row r="280" spans="1:1" x14ac:dyDescent="0.25">
      <c r="A280" s="7">
        <v>242000</v>
      </c>
    </row>
    <row r="281" spans="1:1" x14ac:dyDescent="0.25">
      <c r="A281" s="7">
        <v>87000</v>
      </c>
    </row>
    <row r="282" spans="1:1" x14ac:dyDescent="0.25">
      <c r="A282" s="7">
        <v>145250</v>
      </c>
    </row>
    <row r="283" spans="1:1" x14ac:dyDescent="0.25">
      <c r="A283" s="7">
        <v>214500</v>
      </c>
    </row>
    <row r="284" spans="1:1" x14ac:dyDescent="0.25">
      <c r="A284" s="7">
        <v>78000</v>
      </c>
    </row>
    <row r="285" spans="1:1" x14ac:dyDescent="0.25">
      <c r="A285" s="7">
        <v>139000</v>
      </c>
    </row>
    <row r="286" spans="1:1" x14ac:dyDescent="0.25">
      <c r="A286" s="7">
        <v>284000</v>
      </c>
    </row>
    <row r="287" spans="1:1" x14ac:dyDescent="0.25">
      <c r="A287" s="7">
        <v>192000</v>
      </c>
    </row>
    <row r="288" spans="1:1" x14ac:dyDescent="0.25">
      <c r="A288" s="7">
        <v>377426</v>
      </c>
    </row>
    <row r="289" spans="1:1" x14ac:dyDescent="0.25">
      <c r="A289" s="7">
        <v>214000</v>
      </c>
    </row>
    <row r="290" spans="1:1" x14ac:dyDescent="0.25">
      <c r="A290" s="7">
        <v>202500</v>
      </c>
    </row>
    <row r="291" spans="1:1" x14ac:dyDescent="0.25">
      <c r="A291" s="7">
        <v>155000</v>
      </c>
    </row>
    <row r="292" spans="1:1" x14ac:dyDescent="0.25">
      <c r="A292" s="7">
        <v>202900</v>
      </c>
    </row>
    <row r="293" spans="1:1" x14ac:dyDescent="0.25">
      <c r="A293" s="7">
        <v>82000</v>
      </c>
    </row>
    <row r="294" spans="1:1" x14ac:dyDescent="0.25">
      <c r="A294" s="7">
        <v>140200</v>
      </c>
    </row>
    <row r="295" spans="1:1" x14ac:dyDescent="0.25">
      <c r="A295" s="7">
        <v>151500</v>
      </c>
    </row>
    <row r="296" spans="1:1" x14ac:dyDescent="0.25">
      <c r="A296" s="7">
        <v>157500</v>
      </c>
    </row>
    <row r="297" spans="1:1" x14ac:dyDescent="0.25">
      <c r="A297" s="7">
        <v>437154</v>
      </c>
    </row>
    <row r="298" spans="1:1" x14ac:dyDescent="0.25">
      <c r="A298" s="7">
        <v>190000</v>
      </c>
    </row>
    <row r="299" spans="1:1" x14ac:dyDescent="0.25">
      <c r="A299" s="7">
        <v>95000</v>
      </c>
    </row>
    <row r="300" spans="1:1" x14ac:dyDescent="0.25">
      <c r="A300" s="7">
        <v>105900</v>
      </c>
    </row>
    <row r="301" spans="1:1" x14ac:dyDescent="0.25">
      <c r="A301" s="7">
        <v>140000</v>
      </c>
    </row>
    <row r="302" spans="1:1" x14ac:dyDescent="0.25">
      <c r="A302" s="7">
        <v>177500</v>
      </c>
    </row>
    <row r="303" spans="1:1" x14ac:dyDescent="0.25">
      <c r="A303" s="7">
        <v>173000</v>
      </c>
    </row>
    <row r="304" spans="1:1" x14ac:dyDescent="0.25">
      <c r="A304" s="7">
        <v>130000</v>
      </c>
    </row>
    <row r="305" spans="1:1" x14ac:dyDescent="0.25">
      <c r="A305" s="7">
        <v>280000</v>
      </c>
    </row>
    <row r="306" spans="1:1" x14ac:dyDescent="0.25">
      <c r="A306" s="7">
        <v>156000</v>
      </c>
    </row>
    <row r="307" spans="1:1" x14ac:dyDescent="0.25">
      <c r="A307" s="7">
        <v>145000</v>
      </c>
    </row>
    <row r="308" spans="1:1" x14ac:dyDescent="0.25">
      <c r="A308" s="7">
        <v>198500</v>
      </c>
    </row>
    <row r="309" spans="1:1" x14ac:dyDescent="0.25">
      <c r="A309" s="7">
        <v>190000</v>
      </c>
    </row>
    <row r="310" spans="1:1" x14ac:dyDescent="0.25">
      <c r="A310" s="7">
        <v>147000</v>
      </c>
    </row>
    <row r="311" spans="1:1" x14ac:dyDescent="0.25">
      <c r="A311" s="7">
        <v>159000</v>
      </c>
    </row>
    <row r="312" spans="1:1" x14ac:dyDescent="0.25">
      <c r="A312" s="7">
        <v>165000</v>
      </c>
    </row>
    <row r="313" spans="1:1" x14ac:dyDescent="0.25">
      <c r="A313" s="7">
        <v>132000</v>
      </c>
    </row>
    <row r="314" spans="1:1" x14ac:dyDescent="0.25">
      <c r="A314" s="7">
        <v>162000</v>
      </c>
    </row>
    <row r="315" spans="1:1" x14ac:dyDescent="0.25">
      <c r="A315" s="7">
        <v>172400</v>
      </c>
    </row>
    <row r="316" spans="1:1" x14ac:dyDescent="0.25">
      <c r="A316" s="7">
        <v>134432</v>
      </c>
    </row>
    <row r="317" spans="1:1" x14ac:dyDescent="0.25">
      <c r="A317" s="7">
        <v>123000</v>
      </c>
    </row>
    <row r="318" spans="1:1" x14ac:dyDescent="0.25">
      <c r="A318" s="7">
        <v>219500</v>
      </c>
    </row>
    <row r="319" spans="1:1" x14ac:dyDescent="0.25">
      <c r="A319" s="7">
        <v>61000</v>
      </c>
    </row>
    <row r="320" spans="1:1" x14ac:dyDescent="0.25">
      <c r="A320" s="7">
        <v>148000</v>
      </c>
    </row>
    <row r="321" spans="1:1" x14ac:dyDescent="0.25">
      <c r="A321" s="7">
        <v>340000</v>
      </c>
    </row>
    <row r="322" spans="1:1" x14ac:dyDescent="0.25">
      <c r="A322" s="7">
        <v>394432</v>
      </c>
    </row>
    <row r="323" spans="1:1" x14ac:dyDescent="0.25">
      <c r="A323" s="7">
        <v>179000</v>
      </c>
    </row>
    <row r="324" spans="1:1" x14ac:dyDescent="0.25">
      <c r="A324" s="7">
        <v>127000</v>
      </c>
    </row>
    <row r="325" spans="1:1" x14ac:dyDescent="0.25">
      <c r="A325" s="7">
        <v>187750</v>
      </c>
    </row>
    <row r="326" spans="1:1" x14ac:dyDescent="0.25">
      <c r="A326" s="7">
        <v>213500</v>
      </c>
    </row>
    <row r="327" spans="1:1" x14ac:dyDescent="0.25">
      <c r="A327" s="7">
        <v>76000</v>
      </c>
    </row>
    <row r="328" spans="1:1" x14ac:dyDescent="0.25">
      <c r="A328" s="7">
        <v>240000</v>
      </c>
    </row>
    <row r="329" spans="1:1" x14ac:dyDescent="0.25">
      <c r="A329" s="7">
        <v>81000</v>
      </c>
    </row>
    <row r="330" spans="1:1" x14ac:dyDescent="0.25">
      <c r="A330" s="7">
        <v>125000</v>
      </c>
    </row>
    <row r="331" spans="1:1" x14ac:dyDescent="0.25">
      <c r="A331" s="7">
        <v>191000</v>
      </c>
    </row>
    <row r="332" spans="1:1" x14ac:dyDescent="0.25">
      <c r="A332" s="7">
        <v>426000</v>
      </c>
    </row>
    <row r="333" spans="1:1" x14ac:dyDescent="0.25">
      <c r="A333" s="7">
        <v>119000</v>
      </c>
    </row>
    <row r="334" spans="1:1" x14ac:dyDescent="0.25">
      <c r="A334" s="7">
        <v>215000</v>
      </c>
    </row>
    <row r="335" spans="1:1" x14ac:dyDescent="0.25">
      <c r="A335" s="7">
        <v>106500</v>
      </c>
    </row>
    <row r="336" spans="1:1" x14ac:dyDescent="0.25">
      <c r="A336" s="7">
        <v>100000</v>
      </c>
    </row>
    <row r="337" spans="1:1" x14ac:dyDescent="0.25">
      <c r="A337" s="7">
        <v>109000</v>
      </c>
    </row>
    <row r="338" spans="1:1" x14ac:dyDescent="0.25">
      <c r="A338" s="7">
        <v>129000</v>
      </c>
    </row>
    <row r="339" spans="1:1" x14ac:dyDescent="0.25">
      <c r="A339" s="7">
        <v>123000</v>
      </c>
    </row>
    <row r="340" spans="1:1" x14ac:dyDescent="0.25">
      <c r="A340" s="7">
        <v>169500</v>
      </c>
    </row>
    <row r="341" spans="1:1" x14ac:dyDescent="0.25">
      <c r="A341" s="7">
        <v>67000</v>
      </c>
    </row>
    <row r="342" spans="1:1" x14ac:dyDescent="0.25">
      <c r="A342" s="7">
        <v>241000</v>
      </c>
    </row>
    <row r="343" spans="1:1" x14ac:dyDescent="0.25">
      <c r="A343" s="7">
        <v>164990</v>
      </c>
    </row>
    <row r="344" spans="1:1" x14ac:dyDescent="0.25">
      <c r="A344" s="7">
        <v>108000</v>
      </c>
    </row>
    <row r="345" spans="1:1" x14ac:dyDescent="0.25">
      <c r="A345" s="7">
        <v>258000</v>
      </c>
    </row>
    <row r="346" spans="1:1" x14ac:dyDescent="0.25">
      <c r="A346" s="7">
        <v>168000</v>
      </c>
    </row>
    <row r="347" spans="1:1" x14ac:dyDescent="0.25">
      <c r="A347" s="7">
        <v>150000</v>
      </c>
    </row>
    <row r="348" spans="1:1" x14ac:dyDescent="0.25">
      <c r="A348" s="7">
        <v>115000</v>
      </c>
    </row>
    <row r="349" spans="1:1" x14ac:dyDescent="0.25">
      <c r="A349" s="7">
        <v>177000</v>
      </c>
    </row>
    <row r="350" spans="1:1" x14ac:dyDescent="0.25">
      <c r="A350" s="7">
        <v>280000</v>
      </c>
    </row>
    <row r="351" spans="1:1" x14ac:dyDescent="0.25">
      <c r="A351" s="7">
        <v>339750</v>
      </c>
    </row>
    <row r="352" spans="1:1" x14ac:dyDescent="0.25">
      <c r="A352" s="7">
        <v>60000</v>
      </c>
    </row>
    <row r="353" spans="1:1" x14ac:dyDescent="0.25">
      <c r="A353" s="7">
        <v>222000</v>
      </c>
    </row>
    <row r="354" spans="1:1" x14ac:dyDescent="0.25">
      <c r="A354" s="7">
        <v>115000</v>
      </c>
    </row>
    <row r="355" spans="1:1" x14ac:dyDescent="0.25">
      <c r="A355" s="7">
        <v>228000</v>
      </c>
    </row>
    <row r="356" spans="1:1" x14ac:dyDescent="0.25">
      <c r="A356" s="7">
        <v>181134</v>
      </c>
    </row>
    <row r="357" spans="1:1" x14ac:dyDescent="0.25">
      <c r="A357" s="7">
        <v>149500</v>
      </c>
    </row>
    <row r="358" spans="1:1" x14ac:dyDescent="0.25">
      <c r="A358" s="7">
        <v>239000</v>
      </c>
    </row>
    <row r="359" spans="1:1" x14ac:dyDescent="0.25">
      <c r="A359" s="7">
        <v>126000</v>
      </c>
    </row>
    <row r="360" spans="1:1" x14ac:dyDescent="0.25">
      <c r="A360" s="7">
        <v>142000</v>
      </c>
    </row>
    <row r="361" spans="1:1" x14ac:dyDescent="0.25">
      <c r="A361" s="7">
        <v>215000</v>
      </c>
    </row>
    <row r="362" spans="1:1" x14ac:dyDescent="0.25">
      <c r="A362" s="7">
        <v>113000</v>
      </c>
    </row>
    <row r="363" spans="1:1" x14ac:dyDescent="0.25">
      <c r="A363" s="7">
        <v>315000</v>
      </c>
    </row>
    <row r="364" spans="1:1" x14ac:dyDescent="0.25">
      <c r="A364" s="7">
        <v>139000</v>
      </c>
    </row>
    <row r="365" spans="1:1" x14ac:dyDescent="0.25">
      <c r="A365" s="7">
        <v>135000</v>
      </c>
    </row>
    <row r="366" spans="1:1" x14ac:dyDescent="0.25">
      <c r="A366" s="7">
        <v>275000</v>
      </c>
    </row>
    <row r="367" spans="1:1" x14ac:dyDescent="0.25">
      <c r="A367" s="7">
        <v>109008</v>
      </c>
    </row>
    <row r="368" spans="1:1" x14ac:dyDescent="0.25">
      <c r="A368" s="7">
        <v>195400</v>
      </c>
    </row>
    <row r="369" spans="1:1" x14ac:dyDescent="0.25">
      <c r="A369" s="7">
        <v>175000</v>
      </c>
    </row>
    <row r="370" spans="1:1" x14ac:dyDescent="0.25">
      <c r="A370" s="7">
        <v>79900</v>
      </c>
    </row>
    <row r="371" spans="1:1" x14ac:dyDescent="0.25">
      <c r="A371" s="7">
        <v>181000</v>
      </c>
    </row>
    <row r="372" spans="1:1" x14ac:dyDescent="0.25">
      <c r="A372" s="7">
        <v>212000</v>
      </c>
    </row>
    <row r="373" spans="1:1" x14ac:dyDescent="0.25">
      <c r="A373" s="7">
        <v>116000</v>
      </c>
    </row>
    <row r="374" spans="1:1" x14ac:dyDescent="0.25">
      <c r="A374" s="7">
        <v>119000</v>
      </c>
    </row>
    <row r="375" spans="1:1" x14ac:dyDescent="0.25">
      <c r="A375" s="7">
        <v>90350</v>
      </c>
    </row>
    <row r="376" spans="1:1" x14ac:dyDescent="0.25">
      <c r="A376" s="7">
        <v>110000</v>
      </c>
    </row>
    <row r="377" spans="1:1" x14ac:dyDescent="0.25">
      <c r="A377" s="7">
        <v>555000</v>
      </c>
    </row>
    <row r="378" spans="1:1" x14ac:dyDescent="0.25">
      <c r="A378" s="7">
        <v>162900</v>
      </c>
    </row>
    <row r="379" spans="1:1" x14ac:dyDescent="0.25">
      <c r="A379" s="7">
        <v>210000</v>
      </c>
    </row>
    <row r="380" spans="1:1" x14ac:dyDescent="0.25">
      <c r="A380" s="7">
        <v>127500</v>
      </c>
    </row>
    <row r="381" spans="1:1" x14ac:dyDescent="0.25">
      <c r="A381" s="7">
        <v>190000</v>
      </c>
    </row>
    <row r="382" spans="1:1" x14ac:dyDescent="0.25">
      <c r="A382" s="7">
        <v>199900</v>
      </c>
    </row>
    <row r="383" spans="1:1" x14ac:dyDescent="0.25">
      <c r="A383" s="7">
        <v>119500</v>
      </c>
    </row>
    <row r="384" spans="1:1" x14ac:dyDescent="0.25">
      <c r="A384" s="7">
        <v>120000</v>
      </c>
    </row>
    <row r="385" spans="1:1" x14ac:dyDescent="0.25">
      <c r="A385" s="7">
        <v>110000</v>
      </c>
    </row>
    <row r="386" spans="1:1" x14ac:dyDescent="0.25">
      <c r="A386" s="7">
        <v>280000</v>
      </c>
    </row>
    <row r="387" spans="1:1" x14ac:dyDescent="0.25">
      <c r="A387" s="7">
        <v>204000</v>
      </c>
    </row>
    <row r="388" spans="1:1" x14ac:dyDescent="0.25">
      <c r="A388" s="7">
        <v>210000</v>
      </c>
    </row>
    <row r="389" spans="1:1" x14ac:dyDescent="0.25">
      <c r="A389" s="7">
        <v>175500</v>
      </c>
    </row>
    <row r="390" spans="1:1" x14ac:dyDescent="0.25">
      <c r="A390" s="7">
        <v>98000</v>
      </c>
    </row>
    <row r="391" spans="1:1" x14ac:dyDescent="0.25">
      <c r="A391" s="7">
        <v>256000</v>
      </c>
    </row>
    <row r="392" spans="1:1" x14ac:dyDescent="0.25">
      <c r="A392" s="7">
        <v>161000</v>
      </c>
    </row>
    <row r="393" spans="1:1" x14ac:dyDescent="0.25">
      <c r="A393" s="7">
        <v>110000</v>
      </c>
    </row>
    <row r="394" spans="1:1" x14ac:dyDescent="0.25">
      <c r="A394" s="7">
        <v>263435</v>
      </c>
    </row>
    <row r="395" spans="1:1" x14ac:dyDescent="0.25">
      <c r="A395" s="7">
        <v>155000</v>
      </c>
    </row>
    <row r="396" spans="1:1" x14ac:dyDescent="0.25">
      <c r="A396" s="7">
        <v>62383</v>
      </c>
    </row>
    <row r="397" spans="1:1" x14ac:dyDescent="0.25">
      <c r="A397" s="7">
        <v>188700</v>
      </c>
    </row>
    <row r="398" spans="1:1" x14ac:dyDescent="0.25">
      <c r="A398" s="7">
        <v>124000</v>
      </c>
    </row>
    <row r="399" spans="1:1" x14ac:dyDescent="0.25">
      <c r="A399" s="7">
        <v>167000</v>
      </c>
    </row>
    <row r="400" spans="1:1" x14ac:dyDescent="0.25">
      <c r="A400" s="7">
        <v>146500</v>
      </c>
    </row>
    <row r="401" spans="1:1" x14ac:dyDescent="0.25">
      <c r="A401" s="7">
        <v>250000</v>
      </c>
    </row>
    <row r="402" spans="1:1" x14ac:dyDescent="0.25">
      <c r="A402" s="7">
        <v>187000</v>
      </c>
    </row>
    <row r="403" spans="1:1" x14ac:dyDescent="0.25">
      <c r="A403" s="7">
        <v>190000</v>
      </c>
    </row>
    <row r="404" spans="1:1" x14ac:dyDescent="0.25">
      <c r="A404" s="7">
        <v>440000</v>
      </c>
    </row>
    <row r="405" spans="1:1" x14ac:dyDescent="0.25">
      <c r="A405" s="7">
        <v>132500</v>
      </c>
    </row>
    <row r="406" spans="1:1" x14ac:dyDescent="0.25">
      <c r="A406" s="7">
        <v>208900</v>
      </c>
    </row>
    <row r="407" spans="1:1" x14ac:dyDescent="0.25">
      <c r="A407" s="7">
        <v>380000</v>
      </c>
    </row>
    <row r="408" spans="1:1" x14ac:dyDescent="0.25">
      <c r="A408" s="7">
        <v>297000</v>
      </c>
    </row>
    <row r="409" spans="1:1" x14ac:dyDescent="0.25">
      <c r="A409" s="7">
        <v>89471</v>
      </c>
    </row>
    <row r="410" spans="1:1" x14ac:dyDescent="0.25">
      <c r="A410" s="7">
        <v>326000</v>
      </c>
    </row>
    <row r="411" spans="1:1" x14ac:dyDescent="0.25">
      <c r="A411" s="7">
        <v>374000</v>
      </c>
    </row>
    <row r="412" spans="1:1" x14ac:dyDescent="0.25">
      <c r="A412" s="7">
        <v>155000</v>
      </c>
    </row>
    <row r="413" spans="1:1" x14ac:dyDescent="0.25">
      <c r="A413" s="7">
        <v>132500</v>
      </c>
    </row>
    <row r="414" spans="1:1" x14ac:dyDescent="0.25">
      <c r="A414" s="7">
        <v>147000</v>
      </c>
    </row>
    <row r="415" spans="1:1" x14ac:dyDescent="0.25">
      <c r="A415" s="7">
        <v>156000</v>
      </c>
    </row>
    <row r="416" spans="1:1" x14ac:dyDescent="0.25">
      <c r="A416" s="7">
        <v>175000</v>
      </c>
    </row>
    <row r="417" spans="1:1" x14ac:dyDescent="0.25">
      <c r="A417" s="7">
        <v>133000</v>
      </c>
    </row>
    <row r="418" spans="1:1" x14ac:dyDescent="0.25">
      <c r="A418" s="7">
        <v>172785</v>
      </c>
    </row>
    <row r="419" spans="1:1" x14ac:dyDescent="0.25">
      <c r="A419" s="7">
        <v>155000</v>
      </c>
    </row>
    <row r="420" spans="1:1" x14ac:dyDescent="0.25">
      <c r="A420" s="7">
        <v>91300</v>
      </c>
    </row>
    <row r="421" spans="1:1" x14ac:dyDescent="0.25">
      <c r="A421" s="7">
        <v>34900</v>
      </c>
    </row>
    <row r="422" spans="1:1" x14ac:dyDescent="0.25">
      <c r="A422" s="7">
        <v>430000</v>
      </c>
    </row>
    <row r="423" spans="1:1" x14ac:dyDescent="0.25">
      <c r="A423" s="7">
        <v>184000</v>
      </c>
    </row>
    <row r="424" spans="1:1" x14ac:dyDescent="0.25">
      <c r="A424" s="7">
        <v>130000</v>
      </c>
    </row>
    <row r="425" spans="1:1" x14ac:dyDescent="0.25">
      <c r="A425" s="7">
        <v>120000</v>
      </c>
    </row>
    <row r="426" spans="1:1" x14ac:dyDescent="0.25">
      <c r="A426" s="7">
        <v>226700</v>
      </c>
    </row>
    <row r="427" spans="1:1" x14ac:dyDescent="0.25">
      <c r="A427" s="7">
        <v>140000</v>
      </c>
    </row>
    <row r="428" spans="1:1" x14ac:dyDescent="0.25">
      <c r="A428" s="7">
        <v>289000</v>
      </c>
    </row>
    <row r="429" spans="1:1" x14ac:dyDescent="0.25">
      <c r="A429" s="7">
        <v>215000</v>
      </c>
    </row>
    <row r="430" spans="1:1" x14ac:dyDescent="0.25">
      <c r="A430" s="7">
        <v>208300</v>
      </c>
    </row>
    <row r="431" spans="1:1" x14ac:dyDescent="0.25">
      <c r="A431" s="7">
        <v>161000</v>
      </c>
    </row>
    <row r="432" spans="1:1" x14ac:dyDescent="0.25">
      <c r="A432" s="7">
        <v>124500</v>
      </c>
    </row>
    <row r="433" spans="1:1" x14ac:dyDescent="0.25">
      <c r="A433" s="7">
        <v>164900</v>
      </c>
    </row>
    <row r="434" spans="1:1" x14ac:dyDescent="0.25">
      <c r="A434" s="7">
        <v>129900</v>
      </c>
    </row>
    <row r="435" spans="1:1" x14ac:dyDescent="0.25">
      <c r="A435" s="7">
        <v>134000</v>
      </c>
    </row>
    <row r="436" spans="1:1" x14ac:dyDescent="0.25">
      <c r="A436" s="7">
        <v>96500</v>
      </c>
    </row>
    <row r="437" spans="1:1" x14ac:dyDescent="0.25">
      <c r="A437" s="7">
        <v>402861</v>
      </c>
    </row>
    <row r="438" spans="1:1" x14ac:dyDescent="0.25">
      <c r="A438" s="7">
        <v>158000</v>
      </c>
    </row>
    <row r="439" spans="1:1" x14ac:dyDescent="0.25">
      <c r="A439" s="7">
        <v>265000</v>
      </c>
    </row>
    <row r="440" spans="1:1" x14ac:dyDescent="0.25">
      <c r="A440" s="7">
        <v>211000</v>
      </c>
    </row>
    <row r="441" spans="1:1" x14ac:dyDescent="0.25">
      <c r="A441" s="7">
        <v>234000</v>
      </c>
    </row>
    <row r="442" spans="1:1" x14ac:dyDescent="0.25">
      <c r="A442" s="7">
        <v>150000</v>
      </c>
    </row>
    <row r="443" spans="1:1" x14ac:dyDescent="0.25">
      <c r="A443" s="7">
        <v>159000</v>
      </c>
    </row>
    <row r="444" spans="1:1" x14ac:dyDescent="0.25">
      <c r="A444" s="7">
        <v>184750</v>
      </c>
    </row>
    <row r="445" spans="1:1" x14ac:dyDescent="0.25">
      <c r="A445" s="7">
        <v>315750</v>
      </c>
    </row>
    <row r="446" spans="1:1" x14ac:dyDescent="0.25">
      <c r="A446" s="7">
        <v>176000</v>
      </c>
    </row>
    <row r="447" spans="1:1" x14ac:dyDescent="0.25">
      <c r="A447" s="7">
        <v>132000</v>
      </c>
    </row>
    <row r="448" spans="1:1" x14ac:dyDescent="0.25">
      <c r="A448" s="7">
        <v>446261</v>
      </c>
    </row>
    <row r="449" spans="1:1" x14ac:dyDescent="0.25">
      <c r="A449" s="7">
        <v>86000</v>
      </c>
    </row>
    <row r="450" spans="1:1" x14ac:dyDescent="0.25">
      <c r="A450" s="7">
        <v>200624</v>
      </c>
    </row>
    <row r="451" spans="1:1" x14ac:dyDescent="0.25">
      <c r="A451" s="7">
        <v>175000</v>
      </c>
    </row>
    <row r="452" spans="1:1" x14ac:dyDescent="0.25">
      <c r="A452" s="7">
        <v>128000</v>
      </c>
    </row>
    <row r="453" spans="1:1" x14ac:dyDescent="0.25">
      <c r="A453" s="7">
        <v>107500</v>
      </c>
    </row>
    <row r="454" spans="1:1" x14ac:dyDescent="0.25">
      <c r="A454" s="7">
        <v>39300</v>
      </c>
    </row>
    <row r="455" spans="1:1" x14ac:dyDescent="0.25">
      <c r="A455" s="7">
        <v>178000</v>
      </c>
    </row>
    <row r="456" spans="1:1" x14ac:dyDescent="0.25">
      <c r="A456" s="7">
        <v>188000</v>
      </c>
    </row>
    <row r="457" spans="1:1" x14ac:dyDescent="0.25">
      <c r="A457" s="7">
        <v>111250</v>
      </c>
    </row>
    <row r="458" spans="1:1" x14ac:dyDescent="0.25">
      <c r="A458" s="7">
        <v>158000</v>
      </c>
    </row>
    <row r="459" spans="1:1" x14ac:dyDescent="0.25">
      <c r="A459" s="7">
        <v>272000</v>
      </c>
    </row>
    <row r="460" spans="1:1" x14ac:dyDescent="0.25">
      <c r="A460" s="7">
        <v>315000</v>
      </c>
    </row>
    <row r="461" spans="1:1" x14ac:dyDescent="0.25">
      <c r="A461" s="7">
        <v>248000</v>
      </c>
    </row>
    <row r="462" spans="1:1" x14ac:dyDescent="0.25">
      <c r="A462" s="7">
        <v>213250</v>
      </c>
    </row>
    <row r="463" spans="1:1" x14ac:dyDescent="0.25">
      <c r="A463" s="7">
        <v>179665</v>
      </c>
    </row>
    <row r="464" spans="1:1" x14ac:dyDescent="0.25">
      <c r="A464" s="7">
        <v>229000</v>
      </c>
    </row>
    <row r="465" spans="1:1" x14ac:dyDescent="0.25">
      <c r="A465" s="7">
        <v>210000</v>
      </c>
    </row>
    <row r="466" spans="1:1" x14ac:dyDescent="0.25">
      <c r="A466" s="7">
        <v>129500</v>
      </c>
    </row>
    <row r="467" spans="1:1" x14ac:dyDescent="0.25">
      <c r="A467" s="7">
        <v>125000</v>
      </c>
    </row>
    <row r="468" spans="1:1" x14ac:dyDescent="0.25">
      <c r="A468" s="7">
        <v>263000</v>
      </c>
    </row>
    <row r="469" spans="1:1" x14ac:dyDescent="0.25">
      <c r="A469" s="7">
        <v>112500</v>
      </c>
    </row>
    <row r="470" spans="1:1" x14ac:dyDescent="0.25">
      <c r="A470" s="7">
        <v>255500</v>
      </c>
    </row>
    <row r="471" spans="1:1" x14ac:dyDescent="0.25">
      <c r="A471" s="7">
        <v>108000</v>
      </c>
    </row>
    <row r="472" spans="1:1" x14ac:dyDescent="0.25">
      <c r="A472" s="7">
        <v>284000</v>
      </c>
    </row>
    <row r="473" spans="1:1" x14ac:dyDescent="0.25">
      <c r="A473" s="7">
        <v>113000</v>
      </c>
    </row>
    <row r="474" spans="1:1" x14ac:dyDescent="0.25">
      <c r="A474" s="7">
        <v>141000</v>
      </c>
    </row>
    <row r="475" spans="1:1" x14ac:dyDescent="0.25">
      <c r="A475" s="7">
        <v>108000</v>
      </c>
    </row>
    <row r="476" spans="1:1" x14ac:dyDescent="0.25">
      <c r="A476" s="7">
        <v>175000</v>
      </c>
    </row>
    <row r="477" spans="1:1" x14ac:dyDescent="0.25">
      <c r="A477" s="7">
        <v>121500</v>
      </c>
    </row>
    <row r="478" spans="1:1" x14ac:dyDescent="0.25">
      <c r="A478" s="7">
        <v>170000</v>
      </c>
    </row>
    <row r="479" spans="1:1" x14ac:dyDescent="0.25">
      <c r="A479" s="7">
        <v>108000</v>
      </c>
    </row>
    <row r="480" spans="1:1" x14ac:dyDescent="0.25">
      <c r="A480" s="7">
        <v>185000</v>
      </c>
    </row>
    <row r="481" spans="1:1" x14ac:dyDescent="0.25">
      <c r="A481" s="7">
        <v>268000</v>
      </c>
    </row>
    <row r="482" spans="1:1" x14ac:dyDescent="0.25">
      <c r="A482" s="7">
        <v>128000</v>
      </c>
    </row>
    <row r="483" spans="1:1" x14ac:dyDescent="0.25">
      <c r="A483" s="7">
        <v>325000</v>
      </c>
    </row>
    <row r="484" spans="1:1" x14ac:dyDescent="0.25">
      <c r="A484" s="7">
        <v>214000</v>
      </c>
    </row>
    <row r="485" spans="1:1" x14ac:dyDescent="0.25">
      <c r="A485" s="7">
        <v>316600</v>
      </c>
    </row>
    <row r="486" spans="1:1" x14ac:dyDescent="0.25">
      <c r="A486" s="7">
        <v>120000</v>
      </c>
    </row>
    <row r="487" spans="1:1" x14ac:dyDescent="0.25">
      <c r="A487" s="7">
        <v>224500</v>
      </c>
    </row>
    <row r="488" spans="1:1" x14ac:dyDescent="0.25">
      <c r="A488" s="7">
        <v>170000</v>
      </c>
    </row>
    <row r="489" spans="1:1" x14ac:dyDescent="0.25">
      <c r="A489" s="7">
        <v>139000</v>
      </c>
    </row>
    <row r="490" spans="1:1" x14ac:dyDescent="0.25">
      <c r="A490" s="7">
        <v>118500</v>
      </c>
    </row>
    <row r="491" spans="1:1" x14ac:dyDescent="0.25">
      <c r="A491" s="7">
        <v>145000</v>
      </c>
    </row>
    <row r="492" spans="1:1" x14ac:dyDescent="0.25">
      <c r="A492" s="7">
        <v>164500</v>
      </c>
    </row>
    <row r="493" spans="1:1" x14ac:dyDescent="0.25">
      <c r="A493" s="7">
        <v>131500</v>
      </c>
    </row>
    <row r="494" spans="1:1" x14ac:dyDescent="0.25">
      <c r="A494" s="7">
        <v>181900</v>
      </c>
    </row>
    <row r="495" spans="1:1" x14ac:dyDescent="0.25">
      <c r="A495" s="7">
        <v>253293</v>
      </c>
    </row>
    <row r="496" spans="1:1" x14ac:dyDescent="0.25">
      <c r="A496" s="7">
        <v>325000</v>
      </c>
    </row>
    <row r="497" spans="1:1" x14ac:dyDescent="0.25">
      <c r="A497" s="7">
        <v>133000</v>
      </c>
    </row>
    <row r="498" spans="1:1" x14ac:dyDescent="0.25">
      <c r="A498" s="7">
        <v>369900</v>
      </c>
    </row>
    <row r="499" spans="1:1" x14ac:dyDescent="0.25">
      <c r="A499" s="7">
        <v>130000</v>
      </c>
    </row>
    <row r="500" spans="1:1" x14ac:dyDescent="0.25">
      <c r="A500" s="7">
        <v>137000</v>
      </c>
    </row>
    <row r="501" spans="1:1" x14ac:dyDescent="0.25">
      <c r="A501" s="7">
        <v>143000</v>
      </c>
    </row>
    <row r="502" spans="1:1" x14ac:dyDescent="0.25">
      <c r="A502" s="7">
        <v>79500</v>
      </c>
    </row>
    <row r="503" spans="1:1" x14ac:dyDescent="0.25">
      <c r="A503" s="7">
        <v>185900</v>
      </c>
    </row>
    <row r="504" spans="1:1" x14ac:dyDescent="0.25">
      <c r="A504" s="7">
        <v>451950</v>
      </c>
    </row>
    <row r="505" spans="1:1" x14ac:dyDescent="0.25">
      <c r="A505" s="7">
        <v>138000</v>
      </c>
    </row>
    <row r="506" spans="1:1" x14ac:dyDescent="0.25">
      <c r="A506" s="7">
        <v>110000</v>
      </c>
    </row>
    <row r="507" spans="1:1" x14ac:dyDescent="0.25">
      <c r="A507" s="7">
        <v>319000</v>
      </c>
    </row>
    <row r="508" spans="1:1" x14ac:dyDescent="0.25">
      <c r="A508" s="7">
        <v>114504</v>
      </c>
    </row>
    <row r="509" spans="1:1" x14ac:dyDescent="0.25">
      <c r="A509" s="7">
        <v>217500</v>
      </c>
    </row>
    <row r="510" spans="1:1" x14ac:dyDescent="0.25">
      <c r="A510" s="7">
        <v>275000</v>
      </c>
    </row>
    <row r="511" spans="1:1" x14ac:dyDescent="0.25">
      <c r="A511" s="7">
        <v>141000</v>
      </c>
    </row>
    <row r="512" spans="1:1" x14ac:dyDescent="0.25">
      <c r="A512" s="7">
        <v>220000</v>
      </c>
    </row>
    <row r="513" spans="1:1" x14ac:dyDescent="0.25">
      <c r="A513" s="7">
        <v>221000</v>
      </c>
    </row>
    <row r="514" spans="1:1" x14ac:dyDescent="0.25">
      <c r="A514" s="7">
        <v>205000</v>
      </c>
    </row>
    <row r="515" spans="1:1" x14ac:dyDescent="0.25">
      <c r="A515" s="7">
        <v>152000</v>
      </c>
    </row>
    <row r="516" spans="1:1" x14ac:dyDescent="0.25">
      <c r="A516" s="7">
        <v>225000</v>
      </c>
    </row>
    <row r="517" spans="1:1" x14ac:dyDescent="0.25">
      <c r="A517" s="7">
        <v>359100</v>
      </c>
    </row>
    <row r="518" spans="1:1" x14ac:dyDescent="0.25">
      <c r="A518" s="7">
        <v>118500</v>
      </c>
    </row>
    <row r="519" spans="1:1" x14ac:dyDescent="0.25">
      <c r="A519" s="7">
        <v>313000</v>
      </c>
    </row>
    <row r="520" spans="1:1" x14ac:dyDescent="0.25">
      <c r="A520" s="7">
        <v>148000</v>
      </c>
    </row>
    <row r="521" spans="1:1" x14ac:dyDescent="0.25">
      <c r="A521" s="7">
        <v>261500</v>
      </c>
    </row>
    <row r="522" spans="1:1" x14ac:dyDescent="0.25">
      <c r="A522" s="7">
        <v>147000</v>
      </c>
    </row>
    <row r="523" spans="1:1" x14ac:dyDescent="0.25">
      <c r="A523" s="7">
        <v>137500</v>
      </c>
    </row>
    <row r="524" spans="1:1" x14ac:dyDescent="0.25">
      <c r="A524" s="7">
        <v>183200</v>
      </c>
    </row>
    <row r="525" spans="1:1" x14ac:dyDescent="0.25">
      <c r="A525" s="7">
        <v>105500</v>
      </c>
    </row>
    <row r="526" spans="1:1" x14ac:dyDescent="0.25">
      <c r="A526" s="7">
        <v>314813</v>
      </c>
    </row>
    <row r="527" spans="1:1" x14ac:dyDescent="0.25">
      <c r="A527" s="7">
        <v>305000</v>
      </c>
    </row>
    <row r="528" spans="1:1" x14ac:dyDescent="0.25">
      <c r="A528" s="7">
        <v>67000</v>
      </c>
    </row>
    <row r="529" spans="1:1" x14ac:dyDescent="0.25">
      <c r="A529" s="7">
        <v>240000</v>
      </c>
    </row>
    <row r="530" spans="1:1" x14ac:dyDescent="0.25">
      <c r="A530" s="7">
        <v>135000</v>
      </c>
    </row>
    <row r="531" spans="1:1" x14ac:dyDescent="0.25">
      <c r="A531" s="7">
        <v>165150</v>
      </c>
    </row>
    <row r="532" spans="1:1" x14ac:dyDescent="0.25">
      <c r="A532" s="7">
        <v>160000</v>
      </c>
    </row>
    <row r="533" spans="1:1" x14ac:dyDescent="0.25">
      <c r="A533" s="7">
        <v>139900</v>
      </c>
    </row>
    <row r="534" spans="1:1" x14ac:dyDescent="0.25">
      <c r="A534" s="7">
        <v>153000</v>
      </c>
    </row>
    <row r="535" spans="1:1" x14ac:dyDescent="0.25">
      <c r="A535" s="7">
        <v>135000</v>
      </c>
    </row>
    <row r="536" spans="1:1" x14ac:dyDescent="0.25">
      <c r="A536" s="7">
        <v>168500</v>
      </c>
    </row>
    <row r="537" spans="1:1" x14ac:dyDescent="0.25">
      <c r="A537" s="7">
        <v>124000</v>
      </c>
    </row>
    <row r="538" spans="1:1" x14ac:dyDescent="0.25">
      <c r="A538" s="7">
        <v>82500</v>
      </c>
    </row>
    <row r="539" spans="1:1" x14ac:dyDescent="0.25">
      <c r="A539" s="7">
        <v>139400</v>
      </c>
    </row>
    <row r="540" spans="1:1" x14ac:dyDescent="0.25">
      <c r="A540" s="7">
        <v>60000</v>
      </c>
    </row>
    <row r="541" spans="1:1" x14ac:dyDescent="0.25">
      <c r="A541" s="7">
        <v>85000</v>
      </c>
    </row>
    <row r="542" spans="1:1" x14ac:dyDescent="0.25">
      <c r="A542" s="7">
        <v>226000</v>
      </c>
    </row>
    <row r="543" spans="1:1" x14ac:dyDescent="0.25">
      <c r="A543" s="7">
        <v>345000</v>
      </c>
    </row>
    <row r="544" spans="1:1" x14ac:dyDescent="0.25">
      <c r="A544" s="7">
        <v>152000</v>
      </c>
    </row>
    <row r="545" spans="1:1" x14ac:dyDescent="0.25">
      <c r="A545" s="7">
        <v>370878</v>
      </c>
    </row>
    <row r="546" spans="1:1" x14ac:dyDescent="0.25">
      <c r="A546" s="7">
        <v>143250</v>
      </c>
    </row>
    <row r="547" spans="1:1" x14ac:dyDescent="0.25">
      <c r="A547" s="7">
        <v>98300</v>
      </c>
    </row>
    <row r="548" spans="1:1" x14ac:dyDescent="0.25">
      <c r="A548" s="7">
        <v>155000</v>
      </c>
    </row>
    <row r="549" spans="1:1" x14ac:dyDescent="0.25">
      <c r="A549" s="7">
        <v>155000</v>
      </c>
    </row>
    <row r="550" spans="1:1" x14ac:dyDescent="0.25">
      <c r="A550" s="7">
        <v>205950</v>
      </c>
    </row>
    <row r="551" spans="1:1" x14ac:dyDescent="0.25">
      <c r="A551" s="7">
        <v>108000</v>
      </c>
    </row>
    <row r="552" spans="1:1" x14ac:dyDescent="0.25">
      <c r="A552" s="7">
        <v>191000</v>
      </c>
    </row>
    <row r="553" spans="1:1" x14ac:dyDescent="0.25">
      <c r="A553" s="7">
        <v>135000</v>
      </c>
    </row>
    <row r="554" spans="1:1" x14ac:dyDescent="0.25">
      <c r="A554" s="7">
        <v>350000</v>
      </c>
    </row>
    <row r="555" spans="1:1" x14ac:dyDescent="0.25">
      <c r="A555" s="7">
        <v>145500</v>
      </c>
    </row>
    <row r="556" spans="1:1" x14ac:dyDescent="0.25">
      <c r="A556" s="7">
        <v>149000</v>
      </c>
    </row>
    <row r="557" spans="1:1" x14ac:dyDescent="0.25">
      <c r="A557" s="7">
        <v>97500</v>
      </c>
    </row>
    <row r="558" spans="1:1" x14ac:dyDescent="0.25">
      <c r="A558" s="7">
        <v>167000</v>
      </c>
    </row>
    <row r="559" spans="1:1" x14ac:dyDescent="0.25">
      <c r="A559" s="7">
        <v>197900</v>
      </c>
    </row>
    <row r="560" spans="1:1" x14ac:dyDescent="0.25">
      <c r="A560" s="7">
        <v>402000</v>
      </c>
    </row>
    <row r="561" spans="1:1" x14ac:dyDescent="0.25">
      <c r="A561" s="7">
        <v>110000</v>
      </c>
    </row>
    <row r="562" spans="1:1" x14ac:dyDescent="0.25">
      <c r="A562" s="7">
        <v>137500</v>
      </c>
    </row>
    <row r="563" spans="1:1" x14ac:dyDescent="0.25">
      <c r="A563" s="7">
        <v>423000</v>
      </c>
    </row>
    <row r="564" spans="1:1" x14ac:dyDescent="0.25">
      <c r="A564" s="7">
        <v>230500</v>
      </c>
    </row>
    <row r="565" spans="1:1" x14ac:dyDescent="0.25">
      <c r="A565" s="7">
        <v>129000</v>
      </c>
    </row>
    <row r="566" spans="1:1" x14ac:dyDescent="0.25">
      <c r="A566" s="7">
        <v>193500</v>
      </c>
    </row>
    <row r="567" spans="1:1" x14ac:dyDescent="0.25">
      <c r="A567" s="7">
        <v>168000</v>
      </c>
    </row>
    <row r="568" spans="1:1" x14ac:dyDescent="0.25">
      <c r="A568" s="7">
        <v>137500</v>
      </c>
    </row>
    <row r="569" spans="1:1" x14ac:dyDescent="0.25">
      <c r="A569" s="7">
        <v>173500</v>
      </c>
    </row>
    <row r="570" spans="1:1" x14ac:dyDescent="0.25">
      <c r="A570" s="7">
        <v>103600</v>
      </c>
    </row>
    <row r="571" spans="1:1" x14ac:dyDescent="0.25">
      <c r="A571" s="7">
        <v>165000</v>
      </c>
    </row>
    <row r="572" spans="1:1" x14ac:dyDescent="0.25">
      <c r="A572" s="7">
        <v>257500</v>
      </c>
    </row>
    <row r="573" spans="1:1" x14ac:dyDescent="0.25">
      <c r="A573" s="7">
        <v>140000</v>
      </c>
    </row>
    <row r="574" spans="1:1" x14ac:dyDescent="0.25">
      <c r="A574" s="7">
        <v>87000</v>
      </c>
    </row>
    <row r="575" spans="1:1" x14ac:dyDescent="0.25">
      <c r="A575" s="7">
        <v>109500</v>
      </c>
    </row>
    <row r="576" spans="1:1" x14ac:dyDescent="0.25">
      <c r="A576" s="7">
        <v>372500</v>
      </c>
    </row>
    <row r="577" spans="1:1" x14ac:dyDescent="0.25">
      <c r="A577" s="7">
        <v>128500</v>
      </c>
    </row>
    <row r="578" spans="1:1" x14ac:dyDescent="0.25">
      <c r="A578" s="7">
        <v>159434</v>
      </c>
    </row>
    <row r="579" spans="1:1" x14ac:dyDescent="0.25">
      <c r="A579" s="7">
        <v>173000</v>
      </c>
    </row>
    <row r="580" spans="1:1" x14ac:dyDescent="0.25">
      <c r="A580" s="7">
        <v>285000</v>
      </c>
    </row>
    <row r="581" spans="1:1" x14ac:dyDescent="0.25">
      <c r="A581" s="7">
        <v>221000</v>
      </c>
    </row>
    <row r="582" spans="1:1" x14ac:dyDescent="0.25">
      <c r="A582" s="7">
        <v>227875</v>
      </c>
    </row>
    <row r="583" spans="1:1" x14ac:dyDescent="0.25">
      <c r="A583" s="7">
        <v>392000</v>
      </c>
    </row>
    <row r="584" spans="1:1" x14ac:dyDescent="0.25">
      <c r="A584" s="7">
        <v>755000</v>
      </c>
    </row>
    <row r="585" spans="1:1" x14ac:dyDescent="0.25">
      <c r="A585" s="7">
        <v>335000</v>
      </c>
    </row>
    <row r="586" spans="1:1" x14ac:dyDescent="0.25">
      <c r="A586" s="7">
        <v>108480</v>
      </c>
    </row>
    <row r="587" spans="1:1" x14ac:dyDescent="0.25">
      <c r="A587" s="7">
        <v>141500</v>
      </c>
    </row>
    <row r="588" spans="1:1" x14ac:dyDescent="0.25">
      <c r="A588" s="7">
        <v>176000</v>
      </c>
    </row>
    <row r="589" spans="1:1" x14ac:dyDescent="0.25">
      <c r="A589" s="7">
        <v>89000</v>
      </c>
    </row>
    <row r="590" spans="1:1" x14ac:dyDescent="0.25">
      <c r="A590" s="7">
        <v>123500</v>
      </c>
    </row>
    <row r="591" spans="1:1" x14ac:dyDescent="0.25">
      <c r="A591" s="7">
        <v>138500</v>
      </c>
    </row>
    <row r="592" spans="1:1" x14ac:dyDescent="0.25">
      <c r="A592" s="7">
        <v>312500</v>
      </c>
    </row>
    <row r="593" spans="1:1" x14ac:dyDescent="0.25">
      <c r="A593" s="7">
        <v>140000</v>
      </c>
    </row>
    <row r="594" spans="1:1" x14ac:dyDescent="0.25">
      <c r="A594" s="7">
        <v>361919</v>
      </c>
    </row>
    <row r="595" spans="1:1" x14ac:dyDescent="0.25">
      <c r="A595" s="7">
        <v>213000</v>
      </c>
    </row>
    <row r="596" spans="1:1" x14ac:dyDescent="0.25">
      <c r="A596" s="7">
        <v>302000</v>
      </c>
    </row>
    <row r="597" spans="1:1" x14ac:dyDescent="0.25">
      <c r="A597" s="7">
        <v>179540</v>
      </c>
    </row>
    <row r="598" spans="1:1" x14ac:dyDescent="0.25">
      <c r="A598" s="7">
        <v>109900</v>
      </c>
    </row>
    <row r="599" spans="1:1" x14ac:dyDescent="0.25">
      <c r="A599" s="7">
        <v>52000</v>
      </c>
    </row>
    <row r="600" spans="1:1" x14ac:dyDescent="0.25">
      <c r="A600" s="7">
        <v>102776</v>
      </c>
    </row>
    <row r="601" spans="1:1" x14ac:dyDescent="0.25">
      <c r="A601" s="7">
        <v>130500</v>
      </c>
    </row>
    <row r="602" spans="1:1" x14ac:dyDescent="0.25">
      <c r="A602" s="7">
        <v>165000</v>
      </c>
    </row>
    <row r="603" spans="1:1" x14ac:dyDescent="0.25">
      <c r="A603" s="7">
        <v>159500</v>
      </c>
    </row>
    <row r="604" spans="1:1" x14ac:dyDescent="0.25">
      <c r="A604" s="7">
        <v>157000</v>
      </c>
    </row>
    <row r="605" spans="1:1" x14ac:dyDescent="0.25">
      <c r="A605" s="7">
        <v>341000</v>
      </c>
    </row>
    <row r="606" spans="1:1" x14ac:dyDescent="0.25">
      <c r="A606" s="7">
        <v>128500</v>
      </c>
    </row>
    <row r="607" spans="1:1" x14ac:dyDescent="0.25">
      <c r="A607" s="7">
        <v>275000</v>
      </c>
    </row>
    <row r="608" spans="1:1" x14ac:dyDescent="0.25">
      <c r="A608" s="7">
        <v>124500</v>
      </c>
    </row>
    <row r="609" spans="1:1" x14ac:dyDescent="0.25">
      <c r="A609" s="7">
        <v>135000</v>
      </c>
    </row>
    <row r="610" spans="1:1" x14ac:dyDescent="0.25">
      <c r="A610" s="7">
        <v>320000</v>
      </c>
    </row>
    <row r="611" spans="1:1" x14ac:dyDescent="0.25">
      <c r="A611" s="7">
        <v>120500</v>
      </c>
    </row>
    <row r="612" spans="1:1" x14ac:dyDescent="0.25">
      <c r="A612" s="7">
        <v>222000</v>
      </c>
    </row>
    <row r="613" spans="1:1" x14ac:dyDescent="0.25">
      <c r="A613" s="7">
        <v>194500</v>
      </c>
    </row>
    <row r="614" spans="1:1" x14ac:dyDescent="0.25">
      <c r="A614" s="7">
        <v>103000</v>
      </c>
    </row>
    <row r="615" spans="1:1" x14ac:dyDescent="0.25">
      <c r="A615" s="7">
        <v>187500</v>
      </c>
    </row>
    <row r="616" spans="1:1" x14ac:dyDescent="0.25">
      <c r="A616" s="7">
        <v>222500</v>
      </c>
    </row>
    <row r="617" spans="1:1" x14ac:dyDescent="0.25">
      <c r="A617" s="7">
        <v>131400</v>
      </c>
    </row>
    <row r="618" spans="1:1" x14ac:dyDescent="0.25">
      <c r="A618" s="7">
        <v>108000</v>
      </c>
    </row>
    <row r="619" spans="1:1" x14ac:dyDescent="0.25">
      <c r="A619" s="7">
        <v>163000</v>
      </c>
    </row>
    <row r="620" spans="1:1" x14ac:dyDescent="0.25">
      <c r="A620" s="7">
        <v>239900</v>
      </c>
    </row>
    <row r="621" spans="1:1" x14ac:dyDescent="0.25">
      <c r="A621" s="7">
        <v>190000</v>
      </c>
    </row>
    <row r="622" spans="1:1" x14ac:dyDescent="0.25">
      <c r="A622" s="7">
        <v>132000</v>
      </c>
    </row>
    <row r="623" spans="1:1" x14ac:dyDescent="0.25">
      <c r="A623" s="7">
        <v>142000</v>
      </c>
    </row>
    <row r="624" spans="1:1" x14ac:dyDescent="0.25">
      <c r="A624" s="7">
        <v>179000</v>
      </c>
    </row>
    <row r="625" spans="1:1" x14ac:dyDescent="0.25">
      <c r="A625" s="7">
        <v>175000</v>
      </c>
    </row>
    <row r="626" spans="1:1" x14ac:dyDescent="0.25">
      <c r="A626" s="7">
        <v>299800</v>
      </c>
    </row>
    <row r="627" spans="1:1" x14ac:dyDescent="0.25">
      <c r="A627" s="7">
        <v>236000</v>
      </c>
    </row>
    <row r="628" spans="1:1" x14ac:dyDescent="0.25">
      <c r="A628" s="7">
        <v>265979</v>
      </c>
    </row>
    <row r="629" spans="1:1" x14ac:dyDescent="0.25">
      <c r="A629" s="7">
        <v>260400</v>
      </c>
    </row>
    <row r="630" spans="1:1" x14ac:dyDescent="0.25">
      <c r="A630" s="7">
        <v>98000</v>
      </c>
    </row>
    <row r="631" spans="1:1" x14ac:dyDescent="0.25">
      <c r="A631" s="7">
        <v>96500</v>
      </c>
    </row>
    <row r="632" spans="1:1" x14ac:dyDescent="0.25">
      <c r="A632" s="7">
        <v>162000</v>
      </c>
    </row>
    <row r="633" spans="1:1" x14ac:dyDescent="0.25">
      <c r="A633" s="7">
        <v>217000</v>
      </c>
    </row>
    <row r="634" spans="1:1" x14ac:dyDescent="0.25">
      <c r="A634" s="7">
        <v>275500</v>
      </c>
    </row>
    <row r="635" spans="1:1" x14ac:dyDescent="0.25">
      <c r="A635" s="7">
        <v>156000</v>
      </c>
    </row>
    <row r="636" spans="1:1" x14ac:dyDescent="0.25">
      <c r="A636" s="7">
        <v>212000</v>
      </c>
    </row>
    <row r="637" spans="1:1" x14ac:dyDescent="0.25">
      <c r="A637" s="7">
        <v>158900</v>
      </c>
    </row>
    <row r="638" spans="1:1" x14ac:dyDescent="0.25">
      <c r="A638" s="7">
        <v>290000</v>
      </c>
    </row>
    <row r="639" spans="1:1" x14ac:dyDescent="0.25">
      <c r="A639" s="7">
        <v>127500</v>
      </c>
    </row>
    <row r="640" spans="1:1" x14ac:dyDescent="0.25">
      <c r="A640" s="7">
        <v>100000</v>
      </c>
    </row>
    <row r="641" spans="1:1" x14ac:dyDescent="0.25">
      <c r="A641" s="7">
        <v>215200</v>
      </c>
    </row>
    <row r="642" spans="1:1" x14ac:dyDescent="0.25">
      <c r="A642" s="7">
        <v>337000</v>
      </c>
    </row>
    <row r="643" spans="1:1" x14ac:dyDescent="0.25">
      <c r="A643" s="7">
        <v>264132</v>
      </c>
    </row>
    <row r="644" spans="1:1" x14ac:dyDescent="0.25">
      <c r="A644" s="7">
        <v>196500</v>
      </c>
    </row>
    <row r="645" spans="1:1" x14ac:dyDescent="0.25">
      <c r="A645" s="7">
        <v>160000</v>
      </c>
    </row>
    <row r="646" spans="1:1" x14ac:dyDescent="0.25">
      <c r="A646" s="7">
        <v>216837</v>
      </c>
    </row>
    <row r="647" spans="1:1" x14ac:dyDescent="0.25">
      <c r="A647" s="7">
        <v>538000</v>
      </c>
    </row>
    <row r="648" spans="1:1" x14ac:dyDescent="0.25">
      <c r="A648" s="7">
        <v>134900</v>
      </c>
    </row>
    <row r="649" spans="1:1" x14ac:dyDescent="0.25">
      <c r="A649" s="7">
        <v>102000</v>
      </c>
    </row>
    <row r="650" spans="1:1" x14ac:dyDescent="0.25">
      <c r="A650" s="7">
        <v>107000</v>
      </c>
    </row>
    <row r="651" spans="1:1" x14ac:dyDescent="0.25">
      <c r="A651" s="7">
        <v>114500</v>
      </c>
    </row>
    <row r="652" spans="1:1" x14ac:dyDescent="0.25">
      <c r="A652" s="7">
        <v>395000</v>
      </c>
    </row>
    <row r="653" spans="1:1" x14ac:dyDescent="0.25">
      <c r="A653" s="7">
        <v>221500</v>
      </c>
    </row>
    <row r="654" spans="1:1" x14ac:dyDescent="0.25">
      <c r="A654" s="7">
        <v>142500</v>
      </c>
    </row>
    <row r="655" spans="1:1" x14ac:dyDescent="0.25">
      <c r="A655" s="7">
        <v>176000</v>
      </c>
    </row>
    <row r="656" spans="1:1" x14ac:dyDescent="0.25">
      <c r="A656" s="7">
        <v>175900</v>
      </c>
    </row>
    <row r="657" spans="1:1" x14ac:dyDescent="0.25">
      <c r="A657" s="7">
        <v>187100</v>
      </c>
    </row>
    <row r="658" spans="1:1" x14ac:dyDescent="0.25">
      <c r="A658" s="7">
        <v>165500</v>
      </c>
    </row>
    <row r="659" spans="1:1" x14ac:dyDescent="0.25">
      <c r="A659" s="7">
        <v>128000</v>
      </c>
    </row>
    <row r="660" spans="1:1" x14ac:dyDescent="0.25">
      <c r="A660" s="7">
        <v>161500</v>
      </c>
    </row>
    <row r="661" spans="1:1" x14ac:dyDescent="0.25">
      <c r="A661" s="7">
        <v>139000</v>
      </c>
    </row>
    <row r="662" spans="1:1" x14ac:dyDescent="0.25">
      <c r="A662" s="7">
        <v>233000</v>
      </c>
    </row>
    <row r="663" spans="1:1" x14ac:dyDescent="0.25">
      <c r="A663" s="7">
        <v>107900</v>
      </c>
    </row>
    <row r="664" spans="1:1" x14ac:dyDescent="0.25">
      <c r="A664" s="7">
        <v>187500</v>
      </c>
    </row>
    <row r="665" spans="1:1" x14ac:dyDescent="0.25">
      <c r="A665" s="7">
        <v>146800</v>
      </c>
    </row>
    <row r="666" spans="1:1" x14ac:dyDescent="0.25">
      <c r="A666" s="7">
        <v>269790</v>
      </c>
    </row>
    <row r="667" spans="1:1" x14ac:dyDescent="0.25">
      <c r="A667" s="7">
        <v>225000</v>
      </c>
    </row>
    <row r="668" spans="1:1" x14ac:dyDescent="0.25">
      <c r="A668" s="7">
        <v>194500</v>
      </c>
    </row>
    <row r="669" spans="1:1" x14ac:dyDescent="0.25">
      <c r="A669" s="7">
        <v>171000</v>
      </c>
    </row>
    <row r="670" spans="1:1" x14ac:dyDescent="0.25">
      <c r="A670" s="7">
        <v>143500</v>
      </c>
    </row>
    <row r="671" spans="1:1" x14ac:dyDescent="0.25">
      <c r="A671" s="7">
        <v>110000</v>
      </c>
    </row>
    <row r="672" spans="1:1" x14ac:dyDescent="0.25">
      <c r="A672" s="7">
        <v>485000</v>
      </c>
    </row>
    <row r="673" spans="1:1" x14ac:dyDescent="0.25">
      <c r="A673" s="7">
        <v>175000</v>
      </c>
    </row>
    <row r="674" spans="1:1" x14ac:dyDescent="0.25">
      <c r="A674" s="7">
        <v>200000</v>
      </c>
    </row>
    <row r="675" spans="1:1" x14ac:dyDescent="0.25">
      <c r="A675" s="7">
        <v>109900</v>
      </c>
    </row>
    <row r="676" spans="1:1" x14ac:dyDescent="0.25">
      <c r="A676" s="7">
        <v>189000</v>
      </c>
    </row>
    <row r="677" spans="1:1" x14ac:dyDescent="0.25">
      <c r="A677" s="7">
        <v>582933</v>
      </c>
    </row>
    <row r="678" spans="1:1" x14ac:dyDescent="0.25">
      <c r="A678" s="7">
        <v>118000</v>
      </c>
    </row>
    <row r="679" spans="1:1" x14ac:dyDescent="0.25">
      <c r="A679" s="7">
        <v>227680</v>
      </c>
    </row>
    <row r="680" spans="1:1" x14ac:dyDescent="0.25">
      <c r="A680" s="7">
        <v>135500</v>
      </c>
    </row>
    <row r="681" spans="1:1" x14ac:dyDescent="0.25">
      <c r="A681" s="7">
        <v>223500</v>
      </c>
    </row>
    <row r="682" spans="1:1" x14ac:dyDescent="0.25">
      <c r="A682" s="7">
        <v>159950</v>
      </c>
    </row>
    <row r="683" spans="1:1" x14ac:dyDescent="0.25">
      <c r="A683" s="7">
        <v>106000</v>
      </c>
    </row>
    <row r="684" spans="1:1" x14ac:dyDescent="0.25">
      <c r="A684" s="7">
        <v>181000</v>
      </c>
    </row>
    <row r="685" spans="1:1" x14ac:dyDescent="0.25">
      <c r="A685" s="7">
        <v>55993</v>
      </c>
    </row>
    <row r="686" spans="1:1" x14ac:dyDescent="0.25">
      <c r="A686" s="7">
        <v>157900</v>
      </c>
    </row>
    <row r="687" spans="1:1" x14ac:dyDescent="0.25">
      <c r="A687" s="7">
        <v>116000</v>
      </c>
    </row>
    <row r="688" spans="1:1" x14ac:dyDescent="0.25">
      <c r="A688" s="7">
        <v>224900</v>
      </c>
    </row>
    <row r="689" spans="1:1" x14ac:dyDescent="0.25">
      <c r="A689" s="7">
        <v>137000</v>
      </c>
    </row>
    <row r="690" spans="1:1" x14ac:dyDescent="0.25">
      <c r="A690" s="7">
        <v>271000</v>
      </c>
    </row>
    <row r="691" spans="1:1" x14ac:dyDescent="0.25">
      <c r="A691" s="7">
        <v>155000</v>
      </c>
    </row>
    <row r="692" spans="1:1" x14ac:dyDescent="0.25">
      <c r="A692" s="7">
        <v>183000</v>
      </c>
    </row>
    <row r="693" spans="1:1" x14ac:dyDescent="0.25">
      <c r="A693" s="7">
        <v>225000</v>
      </c>
    </row>
    <row r="694" spans="1:1" x14ac:dyDescent="0.25">
      <c r="A694" s="7">
        <v>139500</v>
      </c>
    </row>
    <row r="695" spans="1:1" x14ac:dyDescent="0.25">
      <c r="A695" s="7">
        <v>232600</v>
      </c>
    </row>
    <row r="696" spans="1:1" x14ac:dyDescent="0.25">
      <c r="A696" s="7">
        <v>385000</v>
      </c>
    </row>
    <row r="697" spans="1:1" x14ac:dyDescent="0.25">
      <c r="A697" s="7">
        <v>109500</v>
      </c>
    </row>
    <row r="698" spans="1:1" x14ac:dyDescent="0.25">
      <c r="A698" s="7">
        <v>189000</v>
      </c>
    </row>
    <row r="699" spans="1:1" x14ac:dyDescent="0.25">
      <c r="A699" s="7">
        <v>185000</v>
      </c>
    </row>
    <row r="700" spans="1:1" x14ac:dyDescent="0.25">
      <c r="A700" s="7">
        <v>166000</v>
      </c>
    </row>
    <row r="701" spans="1:1" x14ac:dyDescent="0.25">
      <c r="A701" s="7">
        <v>237000</v>
      </c>
    </row>
    <row r="702" spans="1:1" x14ac:dyDescent="0.25">
      <c r="A702" s="7">
        <v>167000</v>
      </c>
    </row>
    <row r="703" spans="1:1" x14ac:dyDescent="0.25">
      <c r="A703" s="7">
        <v>139950</v>
      </c>
    </row>
    <row r="704" spans="1:1" x14ac:dyDescent="0.25">
      <c r="A704" s="7">
        <v>128000</v>
      </c>
    </row>
    <row r="705" spans="1:1" x14ac:dyDescent="0.25">
      <c r="A705" s="7">
        <v>153500</v>
      </c>
    </row>
    <row r="706" spans="1:1" x14ac:dyDescent="0.25">
      <c r="A706" s="7">
        <v>144000</v>
      </c>
    </row>
    <row r="707" spans="1:1" x14ac:dyDescent="0.25">
      <c r="A707" s="7">
        <v>130500</v>
      </c>
    </row>
    <row r="708" spans="1:1" x14ac:dyDescent="0.25">
      <c r="A708" s="7">
        <v>140000</v>
      </c>
    </row>
    <row r="709" spans="1:1" x14ac:dyDescent="0.25">
      <c r="A709" s="7">
        <v>157500</v>
      </c>
    </row>
    <row r="710" spans="1:1" x14ac:dyDescent="0.25">
      <c r="A710" s="7">
        <v>174900</v>
      </c>
    </row>
    <row r="711" spans="1:1" x14ac:dyDescent="0.25">
      <c r="A711" s="7">
        <v>153900</v>
      </c>
    </row>
    <row r="712" spans="1:1" x14ac:dyDescent="0.25">
      <c r="A712" s="7">
        <v>171000</v>
      </c>
    </row>
    <row r="713" spans="1:1" x14ac:dyDescent="0.25">
      <c r="A713" s="7">
        <v>213000</v>
      </c>
    </row>
    <row r="714" spans="1:1" x14ac:dyDescent="0.25">
      <c r="A714" s="7">
        <v>133500</v>
      </c>
    </row>
    <row r="715" spans="1:1" x14ac:dyDescent="0.25">
      <c r="A715" s="7">
        <v>240000</v>
      </c>
    </row>
    <row r="716" spans="1:1" x14ac:dyDescent="0.25">
      <c r="A716" s="7">
        <v>187000</v>
      </c>
    </row>
    <row r="717" spans="1:1" x14ac:dyDescent="0.25">
      <c r="A717" s="7">
        <v>164000</v>
      </c>
    </row>
    <row r="718" spans="1:1" x14ac:dyDescent="0.25">
      <c r="A718" s="7">
        <v>158000</v>
      </c>
    </row>
    <row r="719" spans="1:1" x14ac:dyDescent="0.25">
      <c r="A719" s="7">
        <v>170000</v>
      </c>
    </row>
    <row r="720" spans="1:1" x14ac:dyDescent="0.25">
      <c r="A720" s="7">
        <v>127000</v>
      </c>
    </row>
    <row r="721" spans="1:1" x14ac:dyDescent="0.25">
      <c r="A721" s="7">
        <v>147000</v>
      </c>
    </row>
    <row r="722" spans="1:1" x14ac:dyDescent="0.25">
      <c r="A722" s="7">
        <v>174000</v>
      </c>
    </row>
    <row r="723" spans="1:1" x14ac:dyDescent="0.25">
      <c r="A723" s="7">
        <v>152000</v>
      </c>
    </row>
    <row r="724" spans="1:1" x14ac:dyDescent="0.25">
      <c r="A724" s="7">
        <v>250000</v>
      </c>
    </row>
    <row r="725" spans="1:1" x14ac:dyDescent="0.25">
      <c r="A725" s="7">
        <v>189950</v>
      </c>
    </row>
    <row r="726" spans="1:1" x14ac:dyDescent="0.25">
      <c r="A726" s="7">
        <v>152000</v>
      </c>
    </row>
    <row r="727" spans="1:1" x14ac:dyDescent="0.25">
      <c r="A727" s="7">
        <v>132500</v>
      </c>
    </row>
    <row r="728" spans="1:1" x14ac:dyDescent="0.25">
      <c r="A728" s="7">
        <v>250580</v>
      </c>
    </row>
    <row r="729" spans="1:1" x14ac:dyDescent="0.25">
      <c r="A729" s="7">
        <v>148500</v>
      </c>
    </row>
    <row r="730" spans="1:1" x14ac:dyDescent="0.25">
      <c r="A730" s="7">
        <v>248900</v>
      </c>
    </row>
    <row r="731" spans="1:1" x14ac:dyDescent="0.25">
      <c r="A731" s="7">
        <v>129000</v>
      </c>
    </row>
    <row r="732" spans="1:1" x14ac:dyDescent="0.25">
      <c r="A732" s="7">
        <v>169000</v>
      </c>
    </row>
    <row r="733" spans="1:1" x14ac:dyDescent="0.25">
      <c r="A733" s="7">
        <v>236000</v>
      </c>
    </row>
    <row r="734" spans="1:1" x14ac:dyDescent="0.25">
      <c r="A734" s="7">
        <v>109500</v>
      </c>
    </row>
    <row r="735" spans="1:1" x14ac:dyDescent="0.25">
      <c r="A735" s="7">
        <v>200500</v>
      </c>
    </row>
    <row r="736" spans="1:1" x14ac:dyDescent="0.25">
      <c r="A736" s="7">
        <v>116000</v>
      </c>
    </row>
    <row r="737" spans="1:1" x14ac:dyDescent="0.25">
      <c r="A737" s="7">
        <v>133000</v>
      </c>
    </row>
    <row r="738" spans="1:1" x14ac:dyDescent="0.25">
      <c r="A738" s="7">
        <v>66500</v>
      </c>
    </row>
    <row r="739" spans="1:1" x14ac:dyDescent="0.25">
      <c r="A739" s="7">
        <v>303477</v>
      </c>
    </row>
    <row r="740" spans="1:1" x14ac:dyDescent="0.25">
      <c r="A740" s="7">
        <v>132250</v>
      </c>
    </row>
    <row r="741" spans="1:1" x14ac:dyDescent="0.25">
      <c r="A741" s="7">
        <v>350000</v>
      </c>
    </row>
    <row r="742" spans="1:1" x14ac:dyDescent="0.25">
      <c r="A742" s="7">
        <v>148000</v>
      </c>
    </row>
    <row r="743" spans="1:1" x14ac:dyDescent="0.25">
      <c r="A743" s="7">
        <v>136500</v>
      </c>
    </row>
    <row r="744" spans="1:1" x14ac:dyDescent="0.25">
      <c r="A744" s="7">
        <v>157000</v>
      </c>
    </row>
    <row r="745" spans="1:1" x14ac:dyDescent="0.25">
      <c r="A745" s="7">
        <v>187500</v>
      </c>
    </row>
    <row r="746" spans="1:1" x14ac:dyDescent="0.25">
      <c r="A746" s="7">
        <v>178000</v>
      </c>
    </row>
    <row r="747" spans="1:1" x14ac:dyDescent="0.25">
      <c r="A747" s="7">
        <v>118500</v>
      </c>
    </row>
    <row r="748" spans="1:1" x14ac:dyDescent="0.25">
      <c r="A748" s="7">
        <v>100000</v>
      </c>
    </row>
    <row r="749" spans="1:1" x14ac:dyDescent="0.25">
      <c r="A749" s="7">
        <v>135500</v>
      </c>
    </row>
    <row r="750" spans="1:1" x14ac:dyDescent="0.25">
      <c r="A750" s="7">
        <v>268000</v>
      </c>
    </row>
    <row r="751" spans="1:1" x14ac:dyDescent="0.25">
      <c r="A751" s="7">
        <v>149500</v>
      </c>
    </row>
    <row r="752" spans="1:1" x14ac:dyDescent="0.25">
      <c r="A752" s="7">
        <v>122900</v>
      </c>
    </row>
    <row r="753" spans="1:1" x14ac:dyDescent="0.25">
      <c r="A753" s="7">
        <v>172500</v>
      </c>
    </row>
    <row r="754" spans="1:1" x14ac:dyDescent="0.25">
      <c r="A754" s="7">
        <v>154500</v>
      </c>
    </row>
    <row r="755" spans="1:1" x14ac:dyDescent="0.25">
      <c r="A755" s="7">
        <v>165000</v>
      </c>
    </row>
    <row r="756" spans="1:1" x14ac:dyDescent="0.25">
      <c r="A756" s="7">
        <v>140000</v>
      </c>
    </row>
    <row r="757" spans="1:1" x14ac:dyDescent="0.25">
      <c r="A757" s="7">
        <v>106500</v>
      </c>
    </row>
    <row r="758" spans="1:1" x14ac:dyDescent="0.25">
      <c r="A758" s="7">
        <v>611657</v>
      </c>
    </row>
    <row r="759" spans="1:1" x14ac:dyDescent="0.25">
      <c r="A759" s="7">
        <v>135000</v>
      </c>
    </row>
    <row r="760" spans="1:1" x14ac:dyDescent="0.25">
      <c r="A760" s="7">
        <v>110000</v>
      </c>
    </row>
    <row r="761" spans="1:1" x14ac:dyDescent="0.25">
      <c r="A761" s="7">
        <v>153000</v>
      </c>
    </row>
    <row r="762" spans="1:1" x14ac:dyDescent="0.25">
      <c r="A762" s="7">
        <v>180000</v>
      </c>
    </row>
    <row r="763" spans="1:1" x14ac:dyDescent="0.25">
      <c r="A763" s="7">
        <v>240000</v>
      </c>
    </row>
    <row r="764" spans="1:1" x14ac:dyDescent="0.25">
      <c r="A764" s="7">
        <v>125500</v>
      </c>
    </row>
    <row r="765" spans="1:1" x14ac:dyDescent="0.25">
      <c r="A765" s="7">
        <v>128000</v>
      </c>
    </row>
    <row r="766" spans="1:1" x14ac:dyDescent="0.25">
      <c r="A766" s="7">
        <v>255000</v>
      </c>
    </row>
    <row r="767" spans="1:1" x14ac:dyDescent="0.25">
      <c r="A767" s="7">
        <v>250000</v>
      </c>
    </row>
    <row r="768" spans="1:1" x14ac:dyDescent="0.25">
      <c r="A768" s="7">
        <v>131000</v>
      </c>
    </row>
    <row r="769" spans="1:1" x14ac:dyDescent="0.25">
      <c r="A769" s="7">
        <v>174000</v>
      </c>
    </row>
    <row r="770" spans="1:1" x14ac:dyDescent="0.25">
      <c r="A770" s="7">
        <v>143500</v>
      </c>
    </row>
    <row r="771" spans="1:1" x14ac:dyDescent="0.25">
      <c r="A771" s="7">
        <v>88000</v>
      </c>
    </row>
    <row r="772" spans="1:1" x14ac:dyDescent="0.25">
      <c r="A772" s="7">
        <v>35311</v>
      </c>
    </row>
    <row r="773" spans="1:1" x14ac:dyDescent="0.25">
      <c r="A773" s="7">
        <v>135000</v>
      </c>
    </row>
    <row r="774" spans="1:1" x14ac:dyDescent="0.25">
      <c r="A774" s="7">
        <v>238000</v>
      </c>
    </row>
    <row r="775" spans="1:1" x14ac:dyDescent="0.25">
      <c r="A775" s="7">
        <v>176500</v>
      </c>
    </row>
    <row r="776" spans="1:1" x14ac:dyDescent="0.25">
      <c r="A776" s="7">
        <v>201000</v>
      </c>
    </row>
    <row r="777" spans="1:1" x14ac:dyDescent="0.25">
      <c r="A777" s="7">
        <v>169990</v>
      </c>
    </row>
    <row r="778" spans="1:1" x14ac:dyDescent="0.25">
      <c r="A778" s="7">
        <v>207500</v>
      </c>
    </row>
    <row r="779" spans="1:1" x14ac:dyDescent="0.25">
      <c r="A779" s="7">
        <v>175000</v>
      </c>
    </row>
    <row r="780" spans="1:1" x14ac:dyDescent="0.25">
      <c r="A780" s="7">
        <v>285000</v>
      </c>
    </row>
    <row r="781" spans="1:1" x14ac:dyDescent="0.25">
      <c r="A781" s="7">
        <v>176000</v>
      </c>
    </row>
    <row r="782" spans="1:1" x14ac:dyDescent="0.25">
      <c r="A782" s="7">
        <v>236500</v>
      </c>
    </row>
    <row r="783" spans="1:1" x14ac:dyDescent="0.25">
      <c r="A783" s="7">
        <v>222000</v>
      </c>
    </row>
    <row r="784" spans="1:1" x14ac:dyDescent="0.25">
      <c r="A784" s="7">
        <v>201000</v>
      </c>
    </row>
    <row r="785" spans="1:1" x14ac:dyDescent="0.25">
      <c r="A785" s="7">
        <v>117500</v>
      </c>
    </row>
    <row r="786" spans="1:1" x14ac:dyDescent="0.25">
      <c r="A786" s="7">
        <v>320000</v>
      </c>
    </row>
    <row r="787" spans="1:1" x14ac:dyDescent="0.25">
      <c r="A787" s="7">
        <v>190000</v>
      </c>
    </row>
    <row r="788" spans="1:1" x14ac:dyDescent="0.25">
      <c r="A788" s="7">
        <v>242000</v>
      </c>
    </row>
    <row r="789" spans="1:1" x14ac:dyDescent="0.25">
      <c r="A789" s="7">
        <v>79900</v>
      </c>
    </row>
    <row r="790" spans="1:1" x14ac:dyDescent="0.25">
      <c r="A790" s="7">
        <v>184900</v>
      </c>
    </row>
    <row r="791" spans="1:1" x14ac:dyDescent="0.25">
      <c r="A791" s="7">
        <v>253000</v>
      </c>
    </row>
    <row r="792" spans="1:1" x14ac:dyDescent="0.25">
      <c r="A792" s="7">
        <v>239799</v>
      </c>
    </row>
    <row r="793" spans="1:1" x14ac:dyDescent="0.25">
      <c r="A793" s="7">
        <v>244400</v>
      </c>
    </row>
    <row r="794" spans="1:1" x14ac:dyDescent="0.25">
      <c r="A794" s="7">
        <v>214000</v>
      </c>
    </row>
    <row r="795" spans="1:1" x14ac:dyDescent="0.25">
      <c r="A795" s="7">
        <v>137500</v>
      </c>
    </row>
    <row r="796" spans="1:1" x14ac:dyDescent="0.25">
      <c r="A796" s="7">
        <v>124900</v>
      </c>
    </row>
    <row r="797" spans="1:1" x14ac:dyDescent="0.25">
      <c r="A797" s="7">
        <v>143000</v>
      </c>
    </row>
    <row r="798" spans="1:1" x14ac:dyDescent="0.25">
      <c r="A798" s="7">
        <v>270000</v>
      </c>
    </row>
    <row r="799" spans="1:1" x14ac:dyDescent="0.25">
      <c r="A799" s="7">
        <v>192500</v>
      </c>
    </row>
    <row r="800" spans="1:1" x14ac:dyDescent="0.25">
      <c r="A800" s="7">
        <v>197500</v>
      </c>
    </row>
    <row r="801" spans="1:1" x14ac:dyDescent="0.25">
      <c r="A801" s="7">
        <v>129000</v>
      </c>
    </row>
    <row r="802" spans="1:1" x14ac:dyDescent="0.25">
      <c r="A802" s="7">
        <v>119900</v>
      </c>
    </row>
    <row r="803" spans="1:1" x14ac:dyDescent="0.25">
      <c r="A803" s="7">
        <v>133900</v>
      </c>
    </row>
    <row r="804" spans="1:1" x14ac:dyDescent="0.25">
      <c r="A804" s="7">
        <v>172000</v>
      </c>
    </row>
    <row r="805" spans="1:1" x14ac:dyDescent="0.25">
      <c r="A805" s="7">
        <v>132000</v>
      </c>
    </row>
    <row r="806" spans="1:1" x14ac:dyDescent="0.25">
      <c r="A806" s="7">
        <v>185000</v>
      </c>
    </row>
    <row r="807" spans="1:1" x14ac:dyDescent="0.25">
      <c r="A807" s="7">
        <v>116500</v>
      </c>
    </row>
    <row r="808" spans="1:1" x14ac:dyDescent="0.25">
      <c r="A808" s="7">
        <v>272000</v>
      </c>
    </row>
    <row r="809" spans="1:1" x14ac:dyDescent="0.25">
      <c r="A809" s="7">
        <v>239000</v>
      </c>
    </row>
    <row r="810" spans="1:1" x14ac:dyDescent="0.25">
      <c r="A810" s="7">
        <v>214900</v>
      </c>
    </row>
    <row r="811" spans="1:1" x14ac:dyDescent="0.25">
      <c r="A811" s="7">
        <v>178900</v>
      </c>
    </row>
    <row r="812" spans="1:1" x14ac:dyDescent="0.25">
      <c r="A812" s="7">
        <v>160000</v>
      </c>
    </row>
    <row r="813" spans="1:1" x14ac:dyDescent="0.25">
      <c r="A813" s="7">
        <v>135000</v>
      </c>
    </row>
    <row r="814" spans="1:1" x14ac:dyDescent="0.25">
      <c r="A814" s="7">
        <v>37900</v>
      </c>
    </row>
    <row r="815" spans="1:1" x14ac:dyDescent="0.25">
      <c r="A815" s="7">
        <v>135000</v>
      </c>
    </row>
    <row r="816" spans="1:1" x14ac:dyDescent="0.25">
      <c r="A816" s="7">
        <v>182000</v>
      </c>
    </row>
    <row r="817" spans="1:1" x14ac:dyDescent="0.25">
      <c r="A817" s="7">
        <v>167500</v>
      </c>
    </row>
    <row r="818" spans="1:1" x14ac:dyDescent="0.25">
      <c r="A818" s="7">
        <v>85500</v>
      </c>
    </row>
    <row r="819" spans="1:1" x14ac:dyDescent="0.25">
      <c r="A819" s="7">
        <v>110000</v>
      </c>
    </row>
    <row r="820" spans="1:1" x14ac:dyDescent="0.25">
      <c r="A820" s="7">
        <v>139000</v>
      </c>
    </row>
    <row r="821" spans="1:1" x14ac:dyDescent="0.25">
      <c r="A821" s="7">
        <v>178400</v>
      </c>
    </row>
    <row r="822" spans="1:1" x14ac:dyDescent="0.25">
      <c r="A822" s="7">
        <v>336000</v>
      </c>
    </row>
    <row r="823" spans="1:1" x14ac:dyDescent="0.25">
      <c r="A823" s="7">
        <v>159895</v>
      </c>
    </row>
    <row r="824" spans="1:1" x14ac:dyDescent="0.25">
      <c r="A824" s="7">
        <v>255900</v>
      </c>
    </row>
    <row r="825" spans="1:1" x14ac:dyDescent="0.25">
      <c r="A825" s="7">
        <v>117000</v>
      </c>
    </row>
    <row r="826" spans="1:1" x14ac:dyDescent="0.25">
      <c r="A826" s="7">
        <v>395192</v>
      </c>
    </row>
    <row r="827" spans="1:1" x14ac:dyDescent="0.25">
      <c r="A827" s="7">
        <v>195000</v>
      </c>
    </row>
    <row r="828" spans="1:1" x14ac:dyDescent="0.25">
      <c r="A828" s="7">
        <v>197000</v>
      </c>
    </row>
    <row r="829" spans="1:1" x14ac:dyDescent="0.25">
      <c r="A829" s="7">
        <v>348000</v>
      </c>
    </row>
    <row r="830" spans="1:1" x14ac:dyDescent="0.25">
      <c r="A830" s="7">
        <v>168000</v>
      </c>
    </row>
    <row r="831" spans="1:1" x14ac:dyDescent="0.25">
      <c r="A831" s="7">
        <v>187000</v>
      </c>
    </row>
    <row r="832" spans="1:1" x14ac:dyDescent="0.25">
      <c r="A832" s="7">
        <v>173900</v>
      </c>
    </row>
    <row r="833" spans="1:1" x14ac:dyDescent="0.25">
      <c r="A833" s="7">
        <v>337500</v>
      </c>
    </row>
    <row r="834" spans="1:1" x14ac:dyDescent="0.25">
      <c r="A834" s="7">
        <v>121600</v>
      </c>
    </row>
    <row r="835" spans="1:1" x14ac:dyDescent="0.25">
      <c r="A835" s="7">
        <v>136500</v>
      </c>
    </row>
    <row r="836" spans="1:1" x14ac:dyDescent="0.25">
      <c r="A836" s="7">
        <v>185000</v>
      </c>
    </row>
    <row r="837" spans="1:1" x14ac:dyDescent="0.25">
      <c r="A837" s="7">
        <v>91000</v>
      </c>
    </row>
    <row r="838" spans="1:1" x14ac:dyDescent="0.25">
      <c r="A838" s="7">
        <v>206000</v>
      </c>
    </row>
    <row r="839" spans="1:1" x14ac:dyDescent="0.25">
      <c r="A839" s="7">
        <v>82000</v>
      </c>
    </row>
    <row r="840" spans="1:1" x14ac:dyDescent="0.25">
      <c r="A840" s="7">
        <v>86000</v>
      </c>
    </row>
    <row r="841" spans="1:1" x14ac:dyDescent="0.25">
      <c r="A841" s="7">
        <v>232000</v>
      </c>
    </row>
    <row r="842" spans="1:1" x14ac:dyDescent="0.25">
      <c r="A842" s="7">
        <v>149900</v>
      </c>
    </row>
    <row r="843" spans="1:1" x14ac:dyDescent="0.25">
      <c r="A843" s="7">
        <v>163500</v>
      </c>
    </row>
    <row r="844" spans="1:1" x14ac:dyDescent="0.25">
      <c r="A844" s="7">
        <v>240000</v>
      </c>
    </row>
    <row r="845" spans="1:1" x14ac:dyDescent="0.25">
      <c r="A845" s="7">
        <v>102000</v>
      </c>
    </row>
    <row r="846" spans="1:1" x14ac:dyDescent="0.25">
      <c r="A846" s="7">
        <v>135000</v>
      </c>
    </row>
    <row r="847" spans="1:1" x14ac:dyDescent="0.25">
      <c r="A847" s="7">
        <v>165000</v>
      </c>
    </row>
    <row r="848" spans="1:1" x14ac:dyDescent="0.25">
      <c r="A848" s="7">
        <v>85000</v>
      </c>
    </row>
    <row r="849" spans="1:1" x14ac:dyDescent="0.25">
      <c r="A849" s="7">
        <v>119200</v>
      </c>
    </row>
    <row r="850" spans="1:1" x14ac:dyDescent="0.25">
      <c r="A850" s="7">
        <v>227000</v>
      </c>
    </row>
    <row r="851" spans="1:1" x14ac:dyDescent="0.25">
      <c r="A851" s="7">
        <v>203000</v>
      </c>
    </row>
    <row r="852" spans="1:1" x14ac:dyDescent="0.25">
      <c r="A852" s="7">
        <v>160000</v>
      </c>
    </row>
    <row r="853" spans="1:1" x14ac:dyDescent="0.25">
      <c r="A853" s="7">
        <v>176000</v>
      </c>
    </row>
    <row r="854" spans="1:1" x14ac:dyDescent="0.25">
      <c r="A854" s="7">
        <v>194000</v>
      </c>
    </row>
    <row r="855" spans="1:1" x14ac:dyDescent="0.25">
      <c r="A855" s="7">
        <v>87000</v>
      </c>
    </row>
    <row r="856" spans="1:1" x14ac:dyDescent="0.25">
      <c r="A856" s="7">
        <v>287000</v>
      </c>
    </row>
    <row r="857" spans="1:1" x14ac:dyDescent="0.25">
      <c r="A857" s="7">
        <v>112500</v>
      </c>
    </row>
    <row r="858" spans="1:1" x14ac:dyDescent="0.25">
      <c r="A858" s="7">
        <v>167500</v>
      </c>
    </row>
    <row r="859" spans="1:1" x14ac:dyDescent="0.25">
      <c r="A859" s="7">
        <v>293077</v>
      </c>
    </row>
    <row r="860" spans="1:1" x14ac:dyDescent="0.25">
      <c r="A860" s="7">
        <v>105000</v>
      </c>
    </row>
    <row r="861" spans="1:1" x14ac:dyDescent="0.25">
      <c r="A861" s="7">
        <v>197000</v>
      </c>
    </row>
    <row r="862" spans="1:1" x14ac:dyDescent="0.25">
      <c r="A862" s="7">
        <v>310000</v>
      </c>
    </row>
    <row r="863" spans="1:1" x14ac:dyDescent="0.25">
      <c r="A863" s="7">
        <v>230000</v>
      </c>
    </row>
    <row r="864" spans="1:1" x14ac:dyDescent="0.25">
      <c r="A864" s="7">
        <v>119750</v>
      </c>
    </row>
    <row r="865" spans="1:1" x14ac:dyDescent="0.25">
      <c r="A865" s="7">
        <v>84000</v>
      </c>
    </row>
    <row r="866" spans="1:1" x14ac:dyDescent="0.25">
      <c r="A866" s="7">
        <v>315500</v>
      </c>
    </row>
    <row r="867" spans="1:1" x14ac:dyDescent="0.25">
      <c r="A867" s="7">
        <v>287000</v>
      </c>
    </row>
    <row r="868" spans="1:1" x14ac:dyDescent="0.25">
      <c r="A868" s="7">
        <v>155000</v>
      </c>
    </row>
    <row r="869" spans="1:1" x14ac:dyDescent="0.25">
      <c r="A869" s="7">
        <v>173000</v>
      </c>
    </row>
    <row r="870" spans="1:1" x14ac:dyDescent="0.25">
      <c r="A870" s="7">
        <v>262280</v>
      </c>
    </row>
    <row r="871" spans="1:1" x14ac:dyDescent="0.25">
      <c r="A871" s="7">
        <v>278000</v>
      </c>
    </row>
    <row r="872" spans="1:1" x14ac:dyDescent="0.25">
      <c r="A872" s="7">
        <v>139600</v>
      </c>
    </row>
    <row r="873" spans="1:1" x14ac:dyDescent="0.25">
      <c r="A873" s="7">
        <v>556581</v>
      </c>
    </row>
    <row r="874" spans="1:1" x14ac:dyDescent="0.25">
      <c r="A874" s="7">
        <v>145000</v>
      </c>
    </row>
    <row r="875" spans="1:1" x14ac:dyDescent="0.25">
      <c r="A875" s="7">
        <v>115000</v>
      </c>
    </row>
    <row r="876" spans="1:1" x14ac:dyDescent="0.25">
      <c r="A876" s="7">
        <v>84900</v>
      </c>
    </row>
    <row r="877" spans="1:1" x14ac:dyDescent="0.25">
      <c r="A877" s="7">
        <v>176485</v>
      </c>
    </row>
    <row r="878" spans="1:1" x14ac:dyDescent="0.25">
      <c r="A878" s="7">
        <v>200141</v>
      </c>
    </row>
    <row r="879" spans="1:1" x14ac:dyDescent="0.25">
      <c r="A879" s="7">
        <v>165000</v>
      </c>
    </row>
    <row r="880" spans="1:1" x14ac:dyDescent="0.25">
      <c r="A880" s="7">
        <v>144500</v>
      </c>
    </row>
    <row r="881" spans="1:1" x14ac:dyDescent="0.25">
      <c r="A881" s="7">
        <v>255000</v>
      </c>
    </row>
    <row r="882" spans="1:1" x14ac:dyDescent="0.25">
      <c r="A882" s="7">
        <v>180000</v>
      </c>
    </row>
    <row r="883" spans="1:1" x14ac:dyDescent="0.25">
      <c r="A883" s="7">
        <v>248000</v>
      </c>
    </row>
    <row r="884" spans="1:1" x14ac:dyDescent="0.25">
      <c r="A884" s="7">
        <v>335000</v>
      </c>
    </row>
    <row r="885" spans="1:1" x14ac:dyDescent="0.25">
      <c r="A885" s="7">
        <v>220000</v>
      </c>
    </row>
    <row r="886" spans="1:1" x14ac:dyDescent="0.25">
      <c r="A886" s="7">
        <v>81000</v>
      </c>
    </row>
    <row r="887" spans="1:1" x14ac:dyDescent="0.25">
      <c r="A887" s="7">
        <v>110500</v>
      </c>
    </row>
    <row r="888" spans="1:1" x14ac:dyDescent="0.25">
      <c r="A888" s="7">
        <v>154000</v>
      </c>
    </row>
    <row r="889" spans="1:1" x14ac:dyDescent="0.25">
      <c r="A889" s="7">
        <v>328000</v>
      </c>
    </row>
    <row r="890" spans="1:1" x14ac:dyDescent="0.25">
      <c r="A890" s="7">
        <v>178000</v>
      </c>
    </row>
    <row r="891" spans="1:1" x14ac:dyDescent="0.25">
      <c r="A891" s="7">
        <v>167900</v>
      </c>
    </row>
    <row r="892" spans="1:1" x14ac:dyDescent="0.25">
      <c r="A892" s="7">
        <v>135000</v>
      </c>
    </row>
    <row r="893" spans="1:1" x14ac:dyDescent="0.25">
      <c r="A893" s="7">
        <v>135000</v>
      </c>
    </row>
    <row r="894" spans="1:1" x14ac:dyDescent="0.25">
      <c r="A894" s="7">
        <v>154000</v>
      </c>
    </row>
    <row r="895" spans="1:1" x14ac:dyDescent="0.25">
      <c r="A895" s="7">
        <v>91500</v>
      </c>
    </row>
    <row r="896" spans="1:1" x14ac:dyDescent="0.25">
      <c r="A896" s="7">
        <v>159500</v>
      </c>
    </row>
    <row r="897" spans="1:1" x14ac:dyDescent="0.25">
      <c r="A897" s="7">
        <v>194000</v>
      </c>
    </row>
    <row r="898" spans="1:1" x14ac:dyDescent="0.25">
      <c r="A898" s="7">
        <v>219500</v>
      </c>
    </row>
    <row r="899" spans="1:1" x14ac:dyDescent="0.25">
      <c r="A899" s="7">
        <v>170000</v>
      </c>
    </row>
    <row r="900" spans="1:1" x14ac:dyDescent="0.25">
      <c r="A900" s="7">
        <v>138800</v>
      </c>
    </row>
    <row r="901" spans="1:1" x14ac:dyDescent="0.25">
      <c r="A901" s="7">
        <v>126000</v>
      </c>
    </row>
    <row r="902" spans="1:1" x14ac:dyDescent="0.25">
      <c r="A902" s="7">
        <v>145000</v>
      </c>
    </row>
    <row r="903" spans="1:1" x14ac:dyDescent="0.25">
      <c r="A903" s="7">
        <v>133000</v>
      </c>
    </row>
    <row r="904" spans="1:1" x14ac:dyDescent="0.25">
      <c r="A904" s="7">
        <v>192000</v>
      </c>
    </row>
    <row r="905" spans="1:1" x14ac:dyDescent="0.25">
      <c r="A905" s="7">
        <v>160000</v>
      </c>
    </row>
    <row r="906" spans="1:1" x14ac:dyDescent="0.25">
      <c r="A906" s="7">
        <v>187500</v>
      </c>
    </row>
    <row r="907" spans="1:1" x14ac:dyDescent="0.25">
      <c r="A907" s="7">
        <v>147000</v>
      </c>
    </row>
    <row r="908" spans="1:1" x14ac:dyDescent="0.25">
      <c r="A908" s="7">
        <v>252000</v>
      </c>
    </row>
    <row r="909" spans="1:1" x14ac:dyDescent="0.25">
      <c r="A909" s="7">
        <v>136500</v>
      </c>
    </row>
    <row r="910" spans="1:1" x14ac:dyDescent="0.25">
      <c r="A910" s="7">
        <v>146000</v>
      </c>
    </row>
    <row r="911" spans="1:1" x14ac:dyDescent="0.25">
      <c r="A911" s="7">
        <v>129000</v>
      </c>
    </row>
    <row r="912" spans="1:1" x14ac:dyDescent="0.25">
      <c r="A912" s="7">
        <v>176432</v>
      </c>
    </row>
    <row r="913" spans="1:1" x14ac:dyDescent="0.25">
      <c r="A913" s="7">
        <v>127000</v>
      </c>
    </row>
    <row r="914" spans="1:1" x14ac:dyDescent="0.25">
      <c r="A914" s="7">
        <v>128000</v>
      </c>
    </row>
    <row r="915" spans="1:1" x14ac:dyDescent="0.25">
      <c r="A915" s="7">
        <v>157000</v>
      </c>
    </row>
    <row r="916" spans="1:1" x14ac:dyDescent="0.25">
      <c r="A916" s="7">
        <v>60000</v>
      </c>
    </row>
    <row r="917" spans="1:1" x14ac:dyDescent="0.25">
      <c r="A917" s="7">
        <v>119500</v>
      </c>
    </row>
    <row r="918" spans="1:1" x14ac:dyDescent="0.25">
      <c r="A918" s="7">
        <v>135000</v>
      </c>
    </row>
    <row r="919" spans="1:1" x14ac:dyDescent="0.25">
      <c r="A919" s="7">
        <v>159500</v>
      </c>
    </row>
    <row r="920" spans="1:1" x14ac:dyDescent="0.25">
      <c r="A920" s="7">
        <v>325000</v>
      </c>
    </row>
    <row r="921" spans="1:1" x14ac:dyDescent="0.25">
      <c r="A921" s="7">
        <v>179900</v>
      </c>
    </row>
    <row r="922" spans="1:1" x14ac:dyDescent="0.25">
      <c r="A922" s="7">
        <v>274725</v>
      </c>
    </row>
    <row r="923" spans="1:1" x14ac:dyDescent="0.25">
      <c r="A923" s="7">
        <v>181000</v>
      </c>
    </row>
    <row r="924" spans="1:1" x14ac:dyDescent="0.25">
      <c r="A924" s="7">
        <v>280000</v>
      </c>
    </row>
    <row r="925" spans="1:1" x14ac:dyDescent="0.25">
      <c r="A925" s="7">
        <v>188000</v>
      </c>
    </row>
    <row r="926" spans="1:1" x14ac:dyDescent="0.25">
      <c r="A926" s="7">
        <v>205000</v>
      </c>
    </row>
    <row r="927" spans="1:1" x14ac:dyDescent="0.25">
      <c r="A927" s="7">
        <v>129900</v>
      </c>
    </row>
    <row r="928" spans="1:1" x14ac:dyDescent="0.25">
      <c r="A928" s="7">
        <v>134500</v>
      </c>
    </row>
    <row r="929" spans="1:1" x14ac:dyDescent="0.25">
      <c r="A929" s="7">
        <v>117000</v>
      </c>
    </row>
    <row r="930" spans="1:1" x14ac:dyDescent="0.25">
      <c r="A930" s="7">
        <v>318000</v>
      </c>
    </row>
    <row r="931" spans="1:1" x14ac:dyDescent="0.25">
      <c r="A931" s="7">
        <v>184100</v>
      </c>
    </row>
    <row r="932" spans="1:1" x14ac:dyDescent="0.25">
      <c r="A932" s="7">
        <v>130000</v>
      </c>
    </row>
    <row r="933" spans="1:1" x14ac:dyDescent="0.25">
      <c r="A933" s="7">
        <v>140000</v>
      </c>
    </row>
    <row r="934" spans="1:1" x14ac:dyDescent="0.25">
      <c r="A934" s="7">
        <v>133700</v>
      </c>
    </row>
    <row r="935" spans="1:1" x14ac:dyDescent="0.25">
      <c r="A935" s="7">
        <v>118400</v>
      </c>
    </row>
    <row r="936" spans="1:1" x14ac:dyDescent="0.25">
      <c r="A936" s="7">
        <v>212900</v>
      </c>
    </row>
    <row r="937" spans="1:1" x14ac:dyDescent="0.25">
      <c r="A937" s="7">
        <v>112000</v>
      </c>
    </row>
    <row r="938" spans="1:1" x14ac:dyDescent="0.25">
      <c r="A938" s="7">
        <v>118000</v>
      </c>
    </row>
    <row r="939" spans="1:1" x14ac:dyDescent="0.25">
      <c r="A939" s="7">
        <v>163900</v>
      </c>
    </row>
    <row r="940" spans="1:1" x14ac:dyDescent="0.25">
      <c r="A940" s="7">
        <v>115000</v>
      </c>
    </row>
    <row r="941" spans="1:1" x14ac:dyDescent="0.25">
      <c r="A941" s="7">
        <v>259000</v>
      </c>
    </row>
    <row r="942" spans="1:1" x14ac:dyDescent="0.25">
      <c r="A942" s="7">
        <v>215000</v>
      </c>
    </row>
    <row r="943" spans="1:1" x14ac:dyDescent="0.25">
      <c r="A943" s="7">
        <v>135000</v>
      </c>
    </row>
    <row r="944" spans="1:1" x14ac:dyDescent="0.25">
      <c r="A944" s="7">
        <v>93500</v>
      </c>
    </row>
    <row r="945" spans="1:1" x14ac:dyDescent="0.25">
      <c r="A945" s="7">
        <v>117500</v>
      </c>
    </row>
    <row r="946" spans="1:1" x14ac:dyDescent="0.25">
      <c r="A946" s="7">
        <v>239500</v>
      </c>
    </row>
    <row r="947" spans="1:1" x14ac:dyDescent="0.25">
      <c r="A947" s="7">
        <v>169000</v>
      </c>
    </row>
    <row r="948" spans="1:1" x14ac:dyDescent="0.25">
      <c r="A948" s="7">
        <v>102000</v>
      </c>
    </row>
    <row r="949" spans="1:1" x14ac:dyDescent="0.25">
      <c r="A949" s="7">
        <v>119000</v>
      </c>
    </row>
    <row r="950" spans="1:1" x14ac:dyDescent="0.25">
      <c r="A950" s="7">
        <v>94000</v>
      </c>
    </row>
    <row r="951" spans="1:1" x14ac:dyDescent="0.25">
      <c r="A951" s="7">
        <v>196000</v>
      </c>
    </row>
    <row r="952" spans="1:1" x14ac:dyDescent="0.25">
      <c r="A952" s="7">
        <v>144000</v>
      </c>
    </row>
    <row r="953" spans="1:1" x14ac:dyDescent="0.25">
      <c r="A953" s="7">
        <v>139000</v>
      </c>
    </row>
    <row r="954" spans="1:1" x14ac:dyDescent="0.25">
      <c r="A954" s="7">
        <v>197500</v>
      </c>
    </row>
    <row r="955" spans="1:1" x14ac:dyDescent="0.25">
      <c r="A955" s="7">
        <v>424870</v>
      </c>
    </row>
    <row r="956" spans="1:1" x14ac:dyDescent="0.25">
      <c r="A956" s="7">
        <v>80000</v>
      </c>
    </row>
    <row r="957" spans="1:1" x14ac:dyDescent="0.25">
      <c r="A957" s="7">
        <v>149000</v>
      </c>
    </row>
    <row r="958" spans="1:1" x14ac:dyDescent="0.25">
      <c r="A958" s="7">
        <v>180000</v>
      </c>
    </row>
    <row r="959" spans="1:1" x14ac:dyDescent="0.25">
      <c r="A959" s="7">
        <v>174500</v>
      </c>
    </row>
    <row r="960" spans="1:1" x14ac:dyDescent="0.25">
      <c r="A960" s="7">
        <v>116900</v>
      </c>
    </row>
    <row r="961" spans="1:1" x14ac:dyDescent="0.25">
      <c r="A961" s="7">
        <v>143000</v>
      </c>
    </row>
    <row r="962" spans="1:1" x14ac:dyDescent="0.25">
      <c r="A962" s="7">
        <v>124000</v>
      </c>
    </row>
    <row r="963" spans="1:1" x14ac:dyDescent="0.25">
      <c r="A963" s="7">
        <v>149900</v>
      </c>
    </row>
    <row r="964" spans="1:1" x14ac:dyDescent="0.25">
      <c r="A964" s="7">
        <v>230000</v>
      </c>
    </row>
    <row r="965" spans="1:1" x14ac:dyDescent="0.25">
      <c r="A965" s="7">
        <v>120500</v>
      </c>
    </row>
    <row r="966" spans="1:1" x14ac:dyDescent="0.25">
      <c r="A966" s="7">
        <v>201800</v>
      </c>
    </row>
    <row r="967" spans="1:1" x14ac:dyDescent="0.25">
      <c r="A967" s="7">
        <v>218000</v>
      </c>
    </row>
    <row r="968" spans="1:1" x14ac:dyDescent="0.25">
      <c r="A968" s="7">
        <v>179900</v>
      </c>
    </row>
    <row r="969" spans="1:1" x14ac:dyDescent="0.25">
      <c r="A969" s="7">
        <v>235128</v>
      </c>
    </row>
    <row r="970" spans="1:1" x14ac:dyDescent="0.25">
      <c r="A970" s="7">
        <v>185000</v>
      </c>
    </row>
    <row r="971" spans="1:1" x14ac:dyDescent="0.25">
      <c r="A971" s="7">
        <v>224000</v>
      </c>
    </row>
    <row r="972" spans="1:1" x14ac:dyDescent="0.25">
      <c r="A972" s="7">
        <v>129000</v>
      </c>
    </row>
    <row r="973" spans="1:1" x14ac:dyDescent="0.25">
      <c r="A973" s="7">
        <v>194000</v>
      </c>
    </row>
    <row r="974" spans="1:1" x14ac:dyDescent="0.25">
      <c r="A974" s="7">
        <v>233170</v>
      </c>
    </row>
    <row r="975" spans="1:1" x14ac:dyDescent="0.25">
      <c r="A975" s="7">
        <v>245350</v>
      </c>
    </row>
    <row r="976" spans="1:1" x14ac:dyDescent="0.25">
      <c r="A976" s="7">
        <v>173000</v>
      </c>
    </row>
    <row r="977" spans="1:1" x14ac:dyDescent="0.25">
      <c r="A977" s="7">
        <v>235000</v>
      </c>
    </row>
    <row r="978" spans="1:1" x14ac:dyDescent="0.25">
      <c r="A978" s="7">
        <v>625000</v>
      </c>
    </row>
    <row r="979" spans="1:1" x14ac:dyDescent="0.25">
      <c r="A979" s="7">
        <v>171000</v>
      </c>
    </row>
    <row r="980" spans="1:1" x14ac:dyDescent="0.25">
      <c r="A980" s="7">
        <v>163000</v>
      </c>
    </row>
    <row r="981" spans="1:1" x14ac:dyDescent="0.25">
      <c r="A981" s="7">
        <v>200500</v>
      </c>
    </row>
    <row r="982" spans="1:1" x14ac:dyDescent="0.25">
      <c r="A982" s="7">
        <v>239000</v>
      </c>
    </row>
    <row r="983" spans="1:1" x14ac:dyDescent="0.25">
      <c r="A983" s="7">
        <v>285000</v>
      </c>
    </row>
    <row r="984" spans="1:1" x14ac:dyDescent="0.25">
      <c r="A984" s="7">
        <v>119500</v>
      </c>
    </row>
    <row r="985" spans="1:1" x14ac:dyDescent="0.25">
      <c r="A985" s="7">
        <v>115000</v>
      </c>
    </row>
    <row r="986" spans="1:1" x14ac:dyDescent="0.25">
      <c r="A986" s="7">
        <v>154900</v>
      </c>
    </row>
    <row r="987" spans="1:1" x14ac:dyDescent="0.25">
      <c r="A987" s="7">
        <v>93000</v>
      </c>
    </row>
    <row r="988" spans="1:1" x14ac:dyDescent="0.25">
      <c r="A988" s="7">
        <v>250000</v>
      </c>
    </row>
    <row r="989" spans="1:1" x14ac:dyDescent="0.25">
      <c r="A989" s="7">
        <v>745000</v>
      </c>
    </row>
    <row r="990" spans="1:1" x14ac:dyDescent="0.25">
      <c r="A990" s="7">
        <v>120000</v>
      </c>
    </row>
    <row r="991" spans="1:1" x14ac:dyDescent="0.25">
      <c r="A991" s="7">
        <v>186700</v>
      </c>
    </row>
    <row r="992" spans="1:1" x14ac:dyDescent="0.25">
      <c r="A992" s="7">
        <v>104900</v>
      </c>
    </row>
    <row r="993" spans="1:1" x14ac:dyDescent="0.25">
      <c r="A993" s="7">
        <v>262000</v>
      </c>
    </row>
    <row r="994" spans="1:1" x14ac:dyDescent="0.25">
      <c r="A994" s="7">
        <v>195000</v>
      </c>
    </row>
    <row r="995" spans="1:1" x14ac:dyDescent="0.25">
      <c r="A995" s="7">
        <v>189000</v>
      </c>
    </row>
    <row r="996" spans="1:1" x14ac:dyDescent="0.25">
      <c r="A996" s="7">
        <v>125000</v>
      </c>
    </row>
    <row r="997" spans="1:1" x14ac:dyDescent="0.25">
      <c r="A997" s="7">
        <v>158000</v>
      </c>
    </row>
    <row r="998" spans="1:1" x14ac:dyDescent="0.25">
      <c r="A998" s="7">
        <v>176000</v>
      </c>
    </row>
    <row r="999" spans="1:1" x14ac:dyDescent="0.25">
      <c r="A999" s="7">
        <v>219210</v>
      </c>
    </row>
    <row r="1000" spans="1:1" x14ac:dyDescent="0.25">
      <c r="A1000" s="7">
        <v>144000</v>
      </c>
    </row>
    <row r="1001" spans="1:1" x14ac:dyDescent="0.25">
      <c r="A1001" s="7">
        <v>178000</v>
      </c>
    </row>
    <row r="1002" spans="1:1" x14ac:dyDescent="0.25">
      <c r="A1002" s="7">
        <v>148000</v>
      </c>
    </row>
    <row r="1003" spans="1:1" x14ac:dyDescent="0.25">
      <c r="A1003" s="7">
        <v>116050</v>
      </c>
    </row>
    <row r="1004" spans="1:1" x14ac:dyDescent="0.25">
      <c r="A1004" s="7">
        <v>197900</v>
      </c>
    </row>
    <row r="1005" spans="1:1" x14ac:dyDescent="0.25">
      <c r="A1005" s="7">
        <v>117000</v>
      </c>
    </row>
    <row r="1006" spans="1:1" x14ac:dyDescent="0.25">
      <c r="A1006" s="7">
        <v>213000</v>
      </c>
    </row>
    <row r="1007" spans="1:1" x14ac:dyDescent="0.25">
      <c r="A1007" s="7">
        <v>153500</v>
      </c>
    </row>
    <row r="1008" spans="1:1" x14ac:dyDescent="0.25">
      <c r="A1008" s="7">
        <v>271900</v>
      </c>
    </row>
    <row r="1009" spans="1:1" x14ac:dyDescent="0.25">
      <c r="A1009" s="7">
        <v>107000</v>
      </c>
    </row>
    <row r="1010" spans="1:1" x14ac:dyDescent="0.25">
      <c r="A1010" s="7">
        <v>200000</v>
      </c>
    </row>
    <row r="1011" spans="1:1" x14ac:dyDescent="0.25">
      <c r="A1011" s="7">
        <v>140000</v>
      </c>
    </row>
    <row r="1012" spans="1:1" x14ac:dyDescent="0.25">
      <c r="A1012" s="7">
        <v>290000</v>
      </c>
    </row>
    <row r="1013" spans="1:1" x14ac:dyDescent="0.25">
      <c r="A1013" s="7">
        <v>189000</v>
      </c>
    </row>
    <row r="1014" spans="1:1" x14ac:dyDescent="0.25">
      <c r="A1014" s="7">
        <v>164000</v>
      </c>
    </row>
    <row r="1015" spans="1:1" x14ac:dyDescent="0.25">
      <c r="A1015" s="7">
        <v>113000</v>
      </c>
    </row>
    <row r="1016" spans="1:1" x14ac:dyDescent="0.25">
      <c r="A1016" s="7">
        <v>145000</v>
      </c>
    </row>
    <row r="1017" spans="1:1" x14ac:dyDescent="0.25">
      <c r="A1017" s="7">
        <v>134500</v>
      </c>
    </row>
    <row r="1018" spans="1:1" x14ac:dyDescent="0.25">
      <c r="A1018" s="7">
        <v>125000</v>
      </c>
    </row>
    <row r="1019" spans="1:1" x14ac:dyDescent="0.25">
      <c r="A1019" s="7">
        <v>229456</v>
      </c>
    </row>
    <row r="1020" spans="1:1" x14ac:dyDescent="0.25">
      <c r="A1020" s="7">
        <v>80500</v>
      </c>
    </row>
    <row r="1021" spans="1:1" x14ac:dyDescent="0.25">
      <c r="A1021" s="7">
        <v>115000</v>
      </c>
    </row>
    <row r="1022" spans="1:1" x14ac:dyDescent="0.25">
      <c r="A1022" s="7">
        <v>134000</v>
      </c>
    </row>
    <row r="1023" spans="1:1" x14ac:dyDescent="0.25">
      <c r="A1023" s="7">
        <v>143000</v>
      </c>
    </row>
    <row r="1024" spans="1:1" x14ac:dyDescent="0.25">
      <c r="A1024" s="7">
        <v>137900</v>
      </c>
    </row>
    <row r="1025" spans="1:1" x14ac:dyDescent="0.25">
      <c r="A1025" s="7">
        <v>184000</v>
      </c>
    </row>
    <row r="1026" spans="1:1" x14ac:dyDescent="0.25">
      <c r="A1026" s="7">
        <v>145000</v>
      </c>
    </row>
    <row r="1027" spans="1:1" x14ac:dyDescent="0.25">
      <c r="A1027" s="7">
        <v>214000</v>
      </c>
    </row>
    <row r="1028" spans="1:1" x14ac:dyDescent="0.25">
      <c r="A1028" s="7">
        <v>147000</v>
      </c>
    </row>
    <row r="1029" spans="1:1" x14ac:dyDescent="0.25">
      <c r="A1029" s="7">
        <v>127000</v>
      </c>
    </row>
    <row r="1030" spans="1:1" x14ac:dyDescent="0.25">
      <c r="A1030" s="7">
        <v>142000</v>
      </c>
    </row>
    <row r="1031" spans="1:1" x14ac:dyDescent="0.25">
      <c r="A1031" s="7">
        <v>130000</v>
      </c>
    </row>
    <row r="1032" spans="1:1" x14ac:dyDescent="0.25">
      <c r="A1032" s="7">
        <v>138887</v>
      </c>
    </row>
    <row r="1033" spans="1:1" x14ac:dyDescent="0.25">
      <c r="A1033" s="7">
        <v>195000</v>
      </c>
    </row>
    <row r="1034" spans="1:1" x14ac:dyDescent="0.25">
      <c r="A1034" s="7">
        <v>142500</v>
      </c>
    </row>
    <row r="1035" spans="1:1" x14ac:dyDescent="0.25">
      <c r="A1035" s="7">
        <v>265900</v>
      </c>
    </row>
    <row r="1036" spans="1:1" x14ac:dyDescent="0.25">
      <c r="A1036" s="7">
        <v>224900</v>
      </c>
    </row>
    <row r="1037" spans="1:1" x14ac:dyDescent="0.25">
      <c r="A1037" s="7">
        <v>248328</v>
      </c>
    </row>
    <row r="1038" spans="1:1" x14ac:dyDescent="0.25">
      <c r="A1038" s="7">
        <v>170000</v>
      </c>
    </row>
    <row r="1039" spans="1:1" x14ac:dyDescent="0.25">
      <c r="A1039" s="7">
        <v>465000</v>
      </c>
    </row>
    <row r="1040" spans="1:1" x14ac:dyDescent="0.25">
      <c r="A1040" s="7">
        <v>230000</v>
      </c>
    </row>
    <row r="1041" spans="1:1" x14ac:dyDescent="0.25">
      <c r="A1041" s="7">
        <v>178000</v>
      </c>
    </row>
    <row r="1042" spans="1:1" x14ac:dyDescent="0.25">
      <c r="A1042" s="7">
        <v>186500</v>
      </c>
    </row>
    <row r="1043" spans="1:1" x14ac:dyDescent="0.25">
      <c r="A1043" s="7">
        <v>169900</v>
      </c>
    </row>
    <row r="1044" spans="1:1" x14ac:dyDescent="0.25">
      <c r="A1044" s="7">
        <v>129500</v>
      </c>
    </row>
    <row r="1045" spans="1:1" x14ac:dyDescent="0.25">
      <c r="A1045" s="7">
        <v>119000</v>
      </c>
    </row>
    <row r="1046" spans="1:1" x14ac:dyDescent="0.25">
      <c r="A1046" s="7">
        <v>244000</v>
      </c>
    </row>
    <row r="1047" spans="1:1" x14ac:dyDescent="0.25">
      <c r="A1047" s="7">
        <v>130000</v>
      </c>
    </row>
    <row r="1048" spans="1:1" x14ac:dyDescent="0.25">
      <c r="A1048" s="7">
        <v>294000</v>
      </c>
    </row>
    <row r="1049" spans="1:1" x14ac:dyDescent="0.25">
      <c r="A1049" s="7">
        <v>165400</v>
      </c>
    </row>
    <row r="1050" spans="1:1" x14ac:dyDescent="0.25">
      <c r="A1050" s="7">
        <v>127500</v>
      </c>
    </row>
    <row r="1051" spans="1:1" x14ac:dyDescent="0.25">
      <c r="A1051" s="7">
        <v>301500</v>
      </c>
    </row>
    <row r="1052" spans="1:1" x14ac:dyDescent="0.25">
      <c r="A1052" s="7">
        <v>99900</v>
      </c>
    </row>
    <row r="1053" spans="1:1" x14ac:dyDescent="0.25">
      <c r="A1053" s="7">
        <v>190000</v>
      </c>
    </row>
    <row r="1054" spans="1:1" x14ac:dyDescent="0.25">
      <c r="A1054" s="7">
        <v>151000</v>
      </c>
    </row>
    <row r="1055" spans="1:1" x14ac:dyDescent="0.25">
      <c r="A1055" s="7">
        <v>181000</v>
      </c>
    </row>
    <row r="1056" spans="1:1" x14ac:dyDescent="0.25">
      <c r="A1056" s="7">
        <v>128900</v>
      </c>
    </row>
    <row r="1057" spans="1:1" x14ac:dyDescent="0.25">
      <c r="A1057" s="7">
        <v>161500</v>
      </c>
    </row>
    <row r="1058" spans="1:1" x14ac:dyDescent="0.25">
      <c r="A1058" s="7">
        <v>180500</v>
      </c>
    </row>
    <row r="1059" spans="1:1" x14ac:dyDescent="0.25">
      <c r="A1059" s="7">
        <v>378500</v>
      </c>
    </row>
    <row r="1060" spans="1:1" x14ac:dyDescent="0.25">
      <c r="A1060" s="7">
        <v>381000</v>
      </c>
    </row>
    <row r="1061" spans="1:1" x14ac:dyDescent="0.25">
      <c r="A1061" s="7">
        <v>144000</v>
      </c>
    </row>
    <row r="1062" spans="1:1" x14ac:dyDescent="0.25">
      <c r="A1062" s="7">
        <v>260000</v>
      </c>
    </row>
    <row r="1063" spans="1:1" x14ac:dyDescent="0.25">
      <c r="A1063" s="7">
        <v>185750</v>
      </c>
    </row>
    <row r="1064" spans="1:1" x14ac:dyDescent="0.25">
      <c r="A1064" s="7">
        <v>137000</v>
      </c>
    </row>
    <row r="1065" spans="1:1" x14ac:dyDescent="0.25">
      <c r="A1065" s="7">
        <v>177000</v>
      </c>
    </row>
    <row r="1066" spans="1:1" x14ac:dyDescent="0.25">
      <c r="A1066" s="7">
        <v>139000</v>
      </c>
    </row>
    <row r="1067" spans="1:1" x14ac:dyDescent="0.25">
      <c r="A1067" s="7">
        <v>162000</v>
      </c>
    </row>
    <row r="1068" spans="1:1" x14ac:dyDescent="0.25">
      <c r="A1068" s="7">
        <v>197900</v>
      </c>
    </row>
    <row r="1069" spans="1:1" x14ac:dyDescent="0.25">
      <c r="A1069" s="7">
        <v>237000</v>
      </c>
    </row>
    <row r="1070" spans="1:1" x14ac:dyDescent="0.25">
      <c r="A1070" s="7">
        <v>68400</v>
      </c>
    </row>
    <row r="1071" spans="1:1" x14ac:dyDescent="0.25">
      <c r="A1071" s="7">
        <v>227000</v>
      </c>
    </row>
    <row r="1072" spans="1:1" x14ac:dyDescent="0.25">
      <c r="A1072" s="7">
        <v>180000</v>
      </c>
    </row>
    <row r="1073" spans="1:1" x14ac:dyDescent="0.25">
      <c r="A1073" s="7">
        <v>150500</v>
      </c>
    </row>
    <row r="1074" spans="1:1" x14ac:dyDescent="0.25">
      <c r="A1074" s="7">
        <v>169000</v>
      </c>
    </row>
    <row r="1075" spans="1:1" x14ac:dyDescent="0.25">
      <c r="A1075" s="7">
        <v>132500</v>
      </c>
    </row>
    <row r="1076" spans="1:1" x14ac:dyDescent="0.25">
      <c r="A1076" s="7">
        <v>143000</v>
      </c>
    </row>
    <row r="1077" spans="1:1" x14ac:dyDescent="0.25">
      <c r="A1077" s="7">
        <v>190000</v>
      </c>
    </row>
    <row r="1078" spans="1:1" x14ac:dyDescent="0.25">
      <c r="A1078" s="7">
        <v>281000</v>
      </c>
    </row>
    <row r="1079" spans="1:1" x14ac:dyDescent="0.25">
      <c r="A1079" s="7">
        <v>180500</v>
      </c>
    </row>
    <row r="1080" spans="1:1" x14ac:dyDescent="0.25">
      <c r="A1080" s="7">
        <v>107500</v>
      </c>
    </row>
    <row r="1081" spans="1:1" x14ac:dyDescent="0.25">
      <c r="A1081" s="7">
        <v>162900</v>
      </c>
    </row>
    <row r="1082" spans="1:1" x14ac:dyDescent="0.25">
      <c r="A1082" s="7">
        <v>115000</v>
      </c>
    </row>
    <row r="1083" spans="1:1" x14ac:dyDescent="0.25">
      <c r="A1083" s="7">
        <v>138500</v>
      </c>
    </row>
    <row r="1084" spans="1:1" x14ac:dyDescent="0.25">
      <c r="A1084" s="7">
        <v>155000</v>
      </c>
    </row>
    <row r="1085" spans="1:1" x14ac:dyDescent="0.25">
      <c r="A1085" s="7">
        <v>160000</v>
      </c>
    </row>
    <row r="1086" spans="1:1" x14ac:dyDescent="0.25">
      <c r="A1086" s="7">
        <v>154000</v>
      </c>
    </row>
    <row r="1087" spans="1:1" x14ac:dyDescent="0.25">
      <c r="A1087" s="7">
        <v>225000</v>
      </c>
    </row>
    <row r="1088" spans="1:1" x14ac:dyDescent="0.25">
      <c r="A1088" s="7">
        <v>177500</v>
      </c>
    </row>
    <row r="1089" spans="1:1" x14ac:dyDescent="0.25">
      <c r="A1089" s="7">
        <v>290000</v>
      </c>
    </row>
    <row r="1090" spans="1:1" x14ac:dyDescent="0.25">
      <c r="A1090" s="7">
        <v>232000</v>
      </c>
    </row>
    <row r="1091" spans="1:1" x14ac:dyDescent="0.25">
      <c r="A1091" s="7">
        <v>325000</v>
      </c>
    </row>
    <row r="1092" spans="1:1" x14ac:dyDescent="0.25">
      <c r="A1092" s="7">
        <v>138000</v>
      </c>
    </row>
    <row r="1093" spans="1:1" x14ac:dyDescent="0.25">
      <c r="A1093" s="7">
        <v>147000</v>
      </c>
    </row>
    <row r="1094" spans="1:1" x14ac:dyDescent="0.25">
      <c r="A1094" s="7">
        <v>179200</v>
      </c>
    </row>
    <row r="1095" spans="1:1" x14ac:dyDescent="0.25">
      <c r="A1095" s="7">
        <v>335000</v>
      </c>
    </row>
    <row r="1096" spans="1:1" x14ac:dyDescent="0.25">
      <c r="A1096" s="7">
        <v>203000</v>
      </c>
    </row>
    <row r="1097" spans="1:1" x14ac:dyDescent="0.25">
      <c r="A1097" s="7">
        <v>302000</v>
      </c>
    </row>
    <row r="1098" spans="1:1" x14ac:dyDescent="0.25">
      <c r="A1098" s="7">
        <v>333168</v>
      </c>
    </row>
    <row r="1099" spans="1:1" x14ac:dyDescent="0.25">
      <c r="A1099" s="7">
        <v>119000</v>
      </c>
    </row>
    <row r="1100" spans="1:1" x14ac:dyDescent="0.25">
      <c r="A1100" s="7">
        <v>206900</v>
      </c>
    </row>
    <row r="1101" spans="1:1" x14ac:dyDescent="0.25">
      <c r="A1101" s="7">
        <v>295493</v>
      </c>
    </row>
    <row r="1102" spans="1:1" x14ac:dyDescent="0.25">
      <c r="A1102" s="7">
        <v>275000</v>
      </c>
    </row>
    <row r="1103" spans="1:1" x14ac:dyDescent="0.25">
      <c r="A1103" s="7">
        <v>111000</v>
      </c>
    </row>
    <row r="1104" spans="1:1" x14ac:dyDescent="0.25">
      <c r="A1104" s="7">
        <v>156500</v>
      </c>
    </row>
    <row r="1105" spans="1:1" x14ac:dyDescent="0.25">
      <c r="A1105" s="7">
        <v>72500</v>
      </c>
    </row>
    <row r="1106" spans="1:1" x14ac:dyDescent="0.25">
      <c r="A1106" s="7">
        <v>190000</v>
      </c>
    </row>
    <row r="1107" spans="1:1" x14ac:dyDescent="0.25">
      <c r="A1107" s="7">
        <v>82500</v>
      </c>
    </row>
    <row r="1108" spans="1:1" x14ac:dyDescent="0.25">
      <c r="A1108" s="7">
        <v>147000</v>
      </c>
    </row>
    <row r="1109" spans="1:1" x14ac:dyDescent="0.25">
      <c r="A1109" s="7">
        <v>55000</v>
      </c>
    </row>
    <row r="1110" spans="1:1" x14ac:dyDescent="0.25">
      <c r="A1110" s="7">
        <v>79000</v>
      </c>
    </row>
    <row r="1111" spans="1:1" x14ac:dyDescent="0.25">
      <c r="A1111" s="7">
        <v>130500</v>
      </c>
    </row>
    <row r="1112" spans="1:1" x14ac:dyDescent="0.25">
      <c r="A1112" s="7">
        <v>256000</v>
      </c>
    </row>
    <row r="1113" spans="1:1" x14ac:dyDescent="0.25">
      <c r="A1113" s="7">
        <v>176500</v>
      </c>
    </row>
    <row r="1114" spans="1:1" x14ac:dyDescent="0.25">
      <c r="A1114" s="7">
        <v>227000</v>
      </c>
    </row>
    <row r="1115" spans="1:1" x14ac:dyDescent="0.25">
      <c r="A1115" s="7">
        <v>132500</v>
      </c>
    </row>
    <row r="1116" spans="1:1" x14ac:dyDescent="0.25">
      <c r="A1116" s="7">
        <v>100000</v>
      </c>
    </row>
    <row r="1117" spans="1:1" x14ac:dyDescent="0.25">
      <c r="A1117" s="7">
        <v>125500</v>
      </c>
    </row>
    <row r="1118" spans="1:1" x14ac:dyDescent="0.25">
      <c r="A1118" s="7">
        <v>167900</v>
      </c>
    </row>
    <row r="1119" spans="1:1" x14ac:dyDescent="0.25">
      <c r="A1119" s="7">
        <v>52500</v>
      </c>
    </row>
    <row r="1120" spans="1:1" x14ac:dyDescent="0.25">
      <c r="A1120" s="7">
        <v>200000</v>
      </c>
    </row>
    <row r="1121" spans="1:1" x14ac:dyDescent="0.25">
      <c r="A1121" s="7">
        <v>128500</v>
      </c>
    </row>
    <row r="1122" spans="1:1" x14ac:dyDescent="0.25">
      <c r="A1122" s="7">
        <v>123000</v>
      </c>
    </row>
    <row r="1123" spans="1:1" x14ac:dyDescent="0.25">
      <c r="A1123" s="7">
        <v>155000</v>
      </c>
    </row>
    <row r="1124" spans="1:1" x14ac:dyDescent="0.25">
      <c r="A1124" s="7">
        <v>228500</v>
      </c>
    </row>
    <row r="1125" spans="1:1" x14ac:dyDescent="0.25">
      <c r="A1125" s="7">
        <v>177000</v>
      </c>
    </row>
    <row r="1126" spans="1:1" x14ac:dyDescent="0.25">
      <c r="A1126" s="7">
        <v>155835</v>
      </c>
    </row>
    <row r="1127" spans="1:1" x14ac:dyDescent="0.25">
      <c r="A1127" s="7">
        <v>108500</v>
      </c>
    </row>
    <row r="1128" spans="1:1" x14ac:dyDescent="0.25">
      <c r="A1128" s="7">
        <v>262500</v>
      </c>
    </row>
    <row r="1129" spans="1:1" x14ac:dyDescent="0.25">
      <c r="A1129" s="7">
        <v>283463</v>
      </c>
    </row>
    <row r="1130" spans="1:1" x14ac:dyDescent="0.25">
      <c r="A1130" s="7">
        <v>215000</v>
      </c>
    </row>
    <row r="1131" spans="1:1" x14ac:dyDescent="0.25">
      <c r="A1131" s="7">
        <v>122000</v>
      </c>
    </row>
    <row r="1132" spans="1:1" x14ac:dyDescent="0.25">
      <c r="A1132" s="7">
        <v>171000</v>
      </c>
    </row>
    <row r="1133" spans="1:1" x14ac:dyDescent="0.25">
      <c r="A1133" s="7">
        <v>134900</v>
      </c>
    </row>
    <row r="1134" spans="1:1" x14ac:dyDescent="0.25">
      <c r="A1134" s="7">
        <v>410000</v>
      </c>
    </row>
    <row r="1135" spans="1:1" x14ac:dyDescent="0.25">
      <c r="A1135" s="7">
        <v>235000</v>
      </c>
    </row>
    <row r="1136" spans="1:1" x14ac:dyDescent="0.25">
      <c r="A1136" s="7">
        <v>170000</v>
      </c>
    </row>
    <row r="1137" spans="1:1" x14ac:dyDescent="0.25">
      <c r="A1137" s="7">
        <v>110000</v>
      </c>
    </row>
    <row r="1138" spans="1:1" x14ac:dyDescent="0.25">
      <c r="A1138" s="7">
        <v>149900</v>
      </c>
    </row>
    <row r="1139" spans="1:1" x14ac:dyDescent="0.25">
      <c r="A1139" s="7">
        <v>315000</v>
      </c>
    </row>
    <row r="1140" spans="1:1" x14ac:dyDescent="0.25">
      <c r="A1140" s="7">
        <v>189000</v>
      </c>
    </row>
    <row r="1141" spans="1:1" x14ac:dyDescent="0.25">
      <c r="A1141" s="7">
        <v>260000</v>
      </c>
    </row>
    <row r="1142" spans="1:1" x14ac:dyDescent="0.25">
      <c r="A1142" s="7">
        <v>104900</v>
      </c>
    </row>
    <row r="1143" spans="1:1" x14ac:dyDescent="0.25">
      <c r="A1143" s="7">
        <v>156932</v>
      </c>
    </row>
    <row r="1144" spans="1:1" x14ac:dyDescent="0.25">
      <c r="A1144" s="7">
        <v>216000</v>
      </c>
    </row>
    <row r="1145" spans="1:1" x14ac:dyDescent="0.25">
      <c r="A1145" s="7">
        <v>193000</v>
      </c>
    </row>
    <row r="1146" spans="1:1" x14ac:dyDescent="0.25">
      <c r="A1146" s="7">
        <v>232000</v>
      </c>
    </row>
    <row r="1147" spans="1:1" x14ac:dyDescent="0.25">
      <c r="A1147" s="7">
        <v>105000</v>
      </c>
    </row>
    <row r="1148" spans="1:1" x14ac:dyDescent="0.25">
      <c r="A1148" s="7">
        <v>165500</v>
      </c>
    </row>
    <row r="1149" spans="1:1" x14ac:dyDescent="0.25">
      <c r="A1149" s="7">
        <v>274300</v>
      </c>
    </row>
    <row r="1150" spans="1:1" x14ac:dyDescent="0.25">
      <c r="A1150" s="7">
        <v>466500</v>
      </c>
    </row>
    <row r="1151" spans="1:1" x14ac:dyDescent="0.25">
      <c r="A1151" s="7">
        <v>250000</v>
      </c>
    </row>
    <row r="1152" spans="1:1" x14ac:dyDescent="0.25">
      <c r="A1152" s="7">
        <v>239000</v>
      </c>
    </row>
    <row r="1153" spans="1:1" x14ac:dyDescent="0.25">
      <c r="A1153" s="7">
        <v>91000</v>
      </c>
    </row>
    <row r="1154" spans="1:1" x14ac:dyDescent="0.25">
      <c r="A1154" s="7">
        <v>117000</v>
      </c>
    </row>
    <row r="1155" spans="1:1" x14ac:dyDescent="0.25">
      <c r="A1155" s="7">
        <v>167500</v>
      </c>
    </row>
    <row r="1156" spans="1:1" x14ac:dyDescent="0.25">
      <c r="A1156" s="7">
        <v>58500</v>
      </c>
    </row>
    <row r="1157" spans="1:1" x14ac:dyDescent="0.25">
      <c r="A1157" s="7">
        <v>237500</v>
      </c>
    </row>
    <row r="1158" spans="1:1" x14ac:dyDescent="0.25">
      <c r="A1158" s="7">
        <v>157000</v>
      </c>
    </row>
    <row r="1159" spans="1:1" x14ac:dyDescent="0.25">
      <c r="A1159" s="7">
        <v>112000</v>
      </c>
    </row>
    <row r="1160" spans="1:1" x14ac:dyDescent="0.25">
      <c r="A1160" s="7">
        <v>105000</v>
      </c>
    </row>
    <row r="1161" spans="1:1" x14ac:dyDescent="0.25">
      <c r="A1161" s="7">
        <v>125500</v>
      </c>
    </row>
    <row r="1162" spans="1:1" x14ac:dyDescent="0.25">
      <c r="A1162" s="7">
        <v>250000</v>
      </c>
    </row>
    <row r="1163" spans="1:1" x14ac:dyDescent="0.25">
      <c r="A1163" s="7">
        <v>136000</v>
      </c>
    </row>
    <row r="1164" spans="1:1" x14ac:dyDescent="0.25">
      <c r="A1164" s="7">
        <v>377500</v>
      </c>
    </row>
    <row r="1165" spans="1:1" x14ac:dyDescent="0.25">
      <c r="A1165" s="7">
        <v>131000</v>
      </c>
    </row>
    <row r="1166" spans="1:1" x14ac:dyDescent="0.25">
      <c r="A1166" s="7">
        <v>235000</v>
      </c>
    </row>
    <row r="1167" spans="1:1" x14ac:dyDescent="0.25">
      <c r="A1167" s="7">
        <v>123000</v>
      </c>
    </row>
    <row r="1168" spans="1:1" x14ac:dyDescent="0.25">
      <c r="A1168" s="7">
        <v>281213</v>
      </c>
    </row>
    <row r="1169" spans="1:1" x14ac:dyDescent="0.25">
      <c r="A1169" s="7">
        <v>160000</v>
      </c>
    </row>
    <row r="1170" spans="1:1" x14ac:dyDescent="0.25">
      <c r="A1170" s="7">
        <v>137500</v>
      </c>
    </row>
    <row r="1171" spans="1:1" x14ac:dyDescent="0.25">
      <c r="A1171" s="7">
        <v>138000</v>
      </c>
    </row>
    <row r="1172" spans="1:1" x14ac:dyDescent="0.25">
      <c r="A1172" s="7">
        <v>137450</v>
      </c>
    </row>
    <row r="1173" spans="1:1" x14ac:dyDescent="0.25">
      <c r="A1173" s="7">
        <v>120000</v>
      </c>
    </row>
    <row r="1174" spans="1:1" x14ac:dyDescent="0.25">
      <c r="A1174" s="7">
        <v>193000</v>
      </c>
    </row>
    <row r="1175" spans="1:1" x14ac:dyDescent="0.25">
      <c r="A1175" s="7">
        <v>193879</v>
      </c>
    </row>
    <row r="1176" spans="1:1" x14ac:dyDescent="0.25">
      <c r="A1176" s="7">
        <v>282922</v>
      </c>
    </row>
    <row r="1177" spans="1:1" x14ac:dyDescent="0.25">
      <c r="A1177" s="7">
        <v>105000</v>
      </c>
    </row>
    <row r="1178" spans="1:1" x14ac:dyDescent="0.25">
      <c r="A1178" s="7">
        <v>133000</v>
      </c>
    </row>
    <row r="1179" spans="1:1" x14ac:dyDescent="0.25">
      <c r="A1179" s="7">
        <v>112000</v>
      </c>
    </row>
    <row r="1180" spans="1:1" x14ac:dyDescent="0.25">
      <c r="A1180" s="7">
        <v>125500</v>
      </c>
    </row>
    <row r="1181" spans="1:1" x14ac:dyDescent="0.25">
      <c r="A1181" s="7">
        <v>215000</v>
      </c>
    </row>
    <row r="1182" spans="1:1" x14ac:dyDescent="0.25">
      <c r="A1182" s="7">
        <v>230000</v>
      </c>
    </row>
    <row r="1183" spans="1:1" x14ac:dyDescent="0.25">
      <c r="A1183" s="7">
        <v>140000</v>
      </c>
    </row>
    <row r="1184" spans="1:1" x14ac:dyDescent="0.25">
      <c r="A1184" s="7">
        <v>257000</v>
      </c>
    </row>
    <row r="1185" spans="1:1" x14ac:dyDescent="0.25">
      <c r="A1185" s="7">
        <v>207000</v>
      </c>
    </row>
    <row r="1186" spans="1:1" x14ac:dyDescent="0.25">
      <c r="A1186" s="7">
        <v>340000</v>
      </c>
    </row>
    <row r="1187" spans="1:1" x14ac:dyDescent="0.25">
      <c r="A1187" s="7">
        <v>124000</v>
      </c>
    </row>
    <row r="1188" spans="1:1" x14ac:dyDescent="0.25">
      <c r="A1188" s="7">
        <v>223000</v>
      </c>
    </row>
    <row r="1189" spans="1:1" x14ac:dyDescent="0.25">
      <c r="A1189" s="7">
        <v>179900</v>
      </c>
    </row>
    <row r="1190" spans="1:1" x14ac:dyDescent="0.25">
      <c r="A1190" s="7">
        <v>274970</v>
      </c>
    </row>
    <row r="1191" spans="1:1" x14ac:dyDescent="0.25">
      <c r="A1191" s="7">
        <v>144000</v>
      </c>
    </row>
    <row r="1192" spans="1:1" x14ac:dyDescent="0.25">
      <c r="A1192" s="7">
        <v>142000</v>
      </c>
    </row>
    <row r="1193" spans="1:1" x14ac:dyDescent="0.25">
      <c r="A1193" s="7">
        <v>271000</v>
      </c>
    </row>
    <row r="1194" spans="1:1" x14ac:dyDescent="0.25">
      <c r="A1194" s="7">
        <v>140000</v>
      </c>
    </row>
    <row r="1195" spans="1:1" x14ac:dyDescent="0.25">
      <c r="A1195" s="7">
        <v>119000</v>
      </c>
    </row>
    <row r="1196" spans="1:1" x14ac:dyDescent="0.25">
      <c r="A1196" s="7">
        <v>182900</v>
      </c>
    </row>
    <row r="1197" spans="1:1" x14ac:dyDescent="0.25">
      <c r="A1197" s="7">
        <v>192140</v>
      </c>
    </row>
    <row r="1198" spans="1:1" x14ac:dyDescent="0.25">
      <c r="A1198" s="7">
        <v>64500</v>
      </c>
    </row>
    <row r="1199" spans="1:1" x14ac:dyDescent="0.25">
      <c r="A1199" s="7">
        <v>186500</v>
      </c>
    </row>
    <row r="1200" spans="1:1" x14ac:dyDescent="0.25">
      <c r="A1200" s="7">
        <v>160000</v>
      </c>
    </row>
    <row r="1201" spans="1:1" x14ac:dyDescent="0.25">
      <c r="A1201" s="7">
        <v>174000</v>
      </c>
    </row>
    <row r="1202" spans="1:1" x14ac:dyDescent="0.25">
      <c r="A1202" s="7">
        <v>120500</v>
      </c>
    </row>
    <row r="1203" spans="1:1" x14ac:dyDescent="0.25">
      <c r="A1203" s="7">
        <v>394617</v>
      </c>
    </row>
    <row r="1204" spans="1:1" x14ac:dyDescent="0.25">
      <c r="A1204" s="7">
        <v>149700</v>
      </c>
    </row>
    <row r="1205" spans="1:1" x14ac:dyDescent="0.25">
      <c r="A1205" s="7">
        <v>197000</v>
      </c>
    </row>
    <row r="1206" spans="1:1" x14ac:dyDescent="0.25">
      <c r="A1206" s="7">
        <v>191000</v>
      </c>
    </row>
    <row r="1207" spans="1:1" x14ac:dyDescent="0.25">
      <c r="A1207" s="7">
        <v>310000</v>
      </c>
    </row>
    <row r="1208" spans="1:1" x14ac:dyDescent="0.25">
      <c r="A1208" s="7">
        <v>121000</v>
      </c>
    </row>
    <row r="1209" spans="1:1" x14ac:dyDescent="0.25">
      <c r="A1209" s="7">
        <v>179600</v>
      </c>
    </row>
    <row r="1210" spans="1:1" x14ac:dyDescent="0.25">
      <c r="A1210" s="7">
        <v>129000</v>
      </c>
    </row>
    <row r="1211" spans="1:1" x14ac:dyDescent="0.25">
      <c r="A1211" s="7">
        <v>157900</v>
      </c>
    </row>
    <row r="1212" spans="1:1" x14ac:dyDescent="0.25">
      <c r="A1212" s="7">
        <v>240000</v>
      </c>
    </row>
    <row r="1213" spans="1:1" x14ac:dyDescent="0.25">
      <c r="A1213" s="7">
        <v>112000</v>
      </c>
    </row>
    <row r="1214" spans="1:1" x14ac:dyDescent="0.25">
      <c r="A1214" s="7">
        <v>287090</v>
      </c>
    </row>
    <row r="1215" spans="1:1" x14ac:dyDescent="0.25">
      <c r="A1215" s="7">
        <v>84500</v>
      </c>
    </row>
    <row r="1216" spans="1:1" x14ac:dyDescent="0.25">
      <c r="A1216" s="7">
        <v>185000</v>
      </c>
    </row>
    <row r="1217" spans="1:1" x14ac:dyDescent="0.25">
      <c r="A1217" s="7">
        <v>175000</v>
      </c>
    </row>
    <row r="1218" spans="1:1" x14ac:dyDescent="0.25">
      <c r="A1218" s="7">
        <v>210000</v>
      </c>
    </row>
    <row r="1219" spans="1:1" x14ac:dyDescent="0.25">
      <c r="A1219" s="7">
        <v>266500</v>
      </c>
    </row>
    <row r="1220" spans="1:1" x14ac:dyDescent="0.25">
      <c r="A1220" s="7">
        <v>142125</v>
      </c>
    </row>
    <row r="1221" spans="1:1" x14ac:dyDescent="0.25">
      <c r="A1221" s="7">
        <v>147500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0988-76D7-4C30-925F-93C1CC42CC8F}">
  <dimension ref="A1:AB1463"/>
  <sheetViews>
    <sheetView topLeftCell="J1" workbookViewId="0">
      <selection activeCell="U30" sqref="U30"/>
    </sheetView>
  </sheetViews>
  <sheetFormatPr defaultRowHeight="15" x14ac:dyDescent="0.25"/>
  <cols>
    <col min="1" max="1" width="13.140625" bestFit="1" customWidth="1"/>
    <col min="2" max="2" width="15.85546875" bestFit="1" customWidth="1"/>
    <col min="4" max="4" width="13.140625" bestFit="1" customWidth="1"/>
    <col min="5" max="5" width="17.85546875" bestFit="1" customWidth="1"/>
    <col min="6" max="6" width="11.140625" customWidth="1"/>
    <col min="13" max="13" width="14.7109375" bestFit="1" customWidth="1"/>
    <col min="14" max="14" width="17.85546875" bestFit="1" customWidth="1"/>
    <col min="17" max="17" width="13.28515625" bestFit="1" customWidth="1"/>
    <col min="18" max="18" width="17.85546875" bestFit="1" customWidth="1"/>
    <col min="21" max="21" width="45.140625" bestFit="1" customWidth="1"/>
    <col min="22" max="22" width="12" bestFit="1" customWidth="1"/>
    <col min="23" max="23" width="11" bestFit="1" customWidth="1"/>
    <col min="26" max="26" width="13.7109375" bestFit="1" customWidth="1"/>
    <col min="27" max="27" width="12" bestFit="1" customWidth="1"/>
    <col min="28" max="28" width="11" bestFit="1" customWidth="1"/>
  </cols>
  <sheetData>
    <row r="1" spans="1:28" ht="30" x14ac:dyDescent="0.25">
      <c r="A1" s="1" t="s">
        <v>53</v>
      </c>
      <c r="B1" t="s">
        <v>291</v>
      </c>
      <c r="M1" s="1" t="s">
        <v>53</v>
      </c>
      <c r="N1" t="s">
        <v>292</v>
      </c>
      <c r="Q1" s="1" t="s">
        <v>53</v>
      </c>
      <c r="R1" t="s">
        <v>292</v>
      </c>
      <c r="U1" s="10" t="s">
        <v>297</v>
      </c>
    </row>
    <row r="2" spans="1:28" ht="15.75" thickBot="1" x14ac:dyDescent="0.3">
      <c r="A2" t="s">
        <v>295</v>
      </c>
      <c r="H2" s="12" t="s">
        <v>321</v>
      </c>
      <c r="I2" s="12"/>
      <c r="J2" s="12"/>
      <c r="K2" s="12"/>
      <c r="L2" s="12"/>
      <c r="M2" t="s">
        <v>293</v>
      </c>
      <c r="Q2" t="s">
        <v>294</v>
      </c>
    </row>
    <row r="3" spans="1:28" x14ac:dyDescent="0.25">
      <c r="A3" s="1" t="s">
        <v>256</v>
      </c>
      <c r="B3" t="s">
        <v>257</v>
      </c>
      <c r="C3" s="1"/>
      <c r="D3" s="1"/>
      <c r="E3" s="8" t="s">
        <v>296</v>
      </c>
      <c r="F3" s="8"/>
      <c r="G3" s="1"/>
      <c r="H3" s="13" t="s">
        <v>322</v>
      </c>
      <c r="I3" s="13"/>
      <c r="J3" s="13"/>
      <c r="K3" s="13"/>
      <c r="L3" s="13"/>
      <c r="M3" s="1" t="s">
        <v>256</v>
      </c>
      <c r="N3" s="1" t="s">
        <v>257</v>
      </c>
      <c r="O3" s="1"/>
      <c r="P3" s="1"/>
      <c r="Q3" s="1" t="s">
        <v>256</v>
      </c>
      <c r="R3" s="1" t="s">
        <v>257</v>
      </c>
      <c r="S3" s="1"/>
      <c r="T3" s="1"/>
      <c r="U3" t="s">
        <v>258</v>
      </c>
    </row>
    <row r="4" spans="1:28" ht="15.75" thickBot="1" x14ac:dyDescent="0.3">
      <c r="A4" s="2">
        <v>1</v>
      </c>
      <c r="B4" s="3">
        <v>208500</v>
      </c>
      <c r="C4" s="3">
        <v>208500</v>
      </c>
      <c r="E4" s="4"/>
      <c r="F4" s="4"/>
      <c r="I4" t="s">
        <v>323</v>
      </c>
      <c r="M4" s="2">
        <v>1</v>
      </c>
      <c r="N4" s="3">
        <v>208500</v>
      </c>
      <c r="Q4" s="2">
        <v>2</v>
      </c>
      <c r="R4" s="3">
        <v>181500</v>
      </c>
    </row>
    <row r="5" spans="1:28" x14ac:dyDescent="0.25">
      <c r="A5" s="2">
        <v>2</v>
      </c>
      <c r="B5" s="3">
        <v>181500</v>
      </c>
      <c r="C5" s="3">
        <v>181500</v>
      </c>
      <c r="E5" s="4" t="s">
        <v>259</v>
      </c>
      <c r="F5" s="4">
        <v>180921.19589041095</v>
      </c>
      <c r="M5" s="2">
        <v>3</v>
      </c>
      <c r="N5" s="3">
        <v>223500</v>
      </c>
      <c r="Q5" s="2">
        <v>6</v>
      </c>
      <c r="R5" s="3">
        <v>143000</v>
      </c>
      <c r="U5" s="6"/>
      <c r="V5" s="6" t="s">
        <v>304</v>
      </c>
      <c r="W5" s="6" t="s">
        <v>305</v>
      </c>
      <c r="AA5" s="6" t="s">
        <v>304</v>
      </c>
      <c r="AB5" s="6" t="s">
        <v>329</v>
      </c>
    </row>
    <row r="6" spans="1:28" x14ac:dyDescent="0.25">
      <c r="A6" s="2">
        <v>3</v>
      </c>
      <c r="B6" s="3">
        <v>223500</v>
      </c>
      <c r="C6" s="3">
        <v>223500</v>
      </c>
      <c r="E6" s="4" t="s">
        <v>269</v>
      </c>
      <c r="F6" s="4">
        <v>2079.1053239672437</v>
      </c>
      <c r="M6" s="2">
        <v>4</v>
      </c>
      <c r="N6" s="3">
        <v>140000</v>
      </c>
      <c r="Q6" s="2">
        <v>8</v>
      </c>
      <c r="R6" s="3">
        <v>200000</v>
      </c>
      <c r="U6" s="4" t="s">
        <v>259</v>
      </c>
      <c r="V6" s="4">
        <v>229089.58746355685</v>
      </c>
      <c r="W6" s="4">
        <v>138229.31395348837</v>
      </c>
      <c r="Z6" s="4" t="s">
        <v>259</v>
      </c>
      <c r="AA6" s="4">
        <v>229089.58746355685</v>
      </c>
      <c r="AB6" s="4">
        <v>138229.31395348837</v>
      </c>
    </row>
    <row r="7" spans="1:28" x14ac:dyDescent="0.25">
      <c r="A7" s="2">
        <v>4</v>
      </c>
      <c r="B7" s="3">
        <v>140000</v>
      </c>
      <c r="C7" s="3">
        <v>140000</v>
      </c>
      <c r="E7" s="4" t="s">
        <v>270</v>
      </c>
      <c r="F7" s="4">
        <v>163000</v>
      </c>
      <c r="M7" s="2">
        <v>5</v>
      </c>
      <c r="N7" s="3">
        <v>250000</v>
      </c>
      <c r="Q7" s="2">
        <v>9</v>
      </c>
      <c r="R7" s="3">
        <v>129900</v>
      </c>
      <c r="U7" s="4" t="s">
        <v>260</v>
      </c>
      <c r="V7" s="4">
        <v>7302198922.6806574</v>
      </c>
      <c r="W7" s="4">
        <v>1557001442.2001436</v>
      </c>
      <c r="Z7" s="4" t="s">
        <v>260</v>
      </c>
      <c r="AA7" s="4">
        <v>7302198922.6806574</v>
      </c>
      <c r="AB7" s="4">
        <v>1557001442.2001436</v>
      </c>
    </row>
    <row r="8" spans="1:28" x14ac:dyDescent="0.25">
      <c r="A8" s="2">
        <v>5</v>
      </c>
      <c r="B8" s="3">
        <v>250000</v>
      </c>
      <c r="C8" s="3">
        <v>250000</v>
      </c>
      <c r="E8" s="4" t="s">
        <v>271</v>
      </c>
      <c r="F8" s="4">
        <v>140000</v>
      </c>
      <c r="M8" s="2">
        <v>7</v>
      </c>
      <c r="N8" s="3">
        <v>307000</v>
      </c>
      <c r="Q8" s="2">
        <v>10</v>
      </c>
      <c r="R8" s="3">
        <v>118000</v>
      </c>
      <c r="U8" s="4" t="s">
        <v>261</v>
      </c>
      <c r="V8" s="4">
        <v>686</v>
      </c>
      <c r="W8" s="4">
        <v>774</v>
      </c>
      <c r="Z8" s="4" t="s">
        <v>261</v>
      </c>
      <c r="AA8" s="4">
        <v>686</v>
      </c>
      <c r="AB8" s="4">
        <v>774</v>
      </c>
    </row>
    <row r="9" spans="1:28" x14ac:dyDescent="0.25">
      <c r="A9" s="2">
        <v>6</v>
      </c>
      <c r="B9" s="3">
        <v>143000</v>
      </c>
      <c r="C9" s="3">
        <v>143000</v>
      </c>
      <c r="E9" s="4" t="s">
        <v>272</v>
      </c>
      <c r="F9" s="4">
        <v>79442.50288288662</v>
      </c>
      <c r="M9" s="2">
        <v>12</v>
      </c>
      <c r="N9" s="3">
        <v>345000</v>
      </c>
      <c r="Q9" s="2">
        <v>11</v>
      </c>
      <c r="R9" s="3">
        <v>129500</v>
      </c>
      <c r="U9" s="4" t="s">
        <v>262</v>
      </c>
      <c r="V9" s="4">
        <v>0</v>
      </c>
      <c r="W9" s="4"/>
      <c r="Z9" s="4" t="s">
        <v>269</v>
      </c>
      <c r="AA9">
        <f>SQRT(AA7)/SQRT(AA8)</f>
        <v>3262.6070623901078</v>
      </c>
      <c r="AB9">
        <f>SQRT(AB7)/SQRT(AB8)</f>
        <v>1418.3193470740018</v>
      </c>
    </row>
    <row r="10" spans="1:28" x14ac:dyDescent="0.25">
      <c r="A10" s="2">
        <v>7</v>
      </c>
      <c r="B10" s="3">
        <v>307000</v>
      </c>
      <c r="C10" s="3">
        <v>307000</v>
      </c>
      <c r="E10" s="4" t="s">
        <v>273</v>
      </c>
      <c r="F10" s="4">
        <v>6311111264.2974482</v>
      </c>
      <c r="M10" s="2">
        <v>14</v>
      </c>
      <c r="N10" s="3">
        <v>279500</v>
      </c>
      <c r="Q10" s="2">
        <v>13</v>
      </c>
      <c r="R10" s="3">
        <v>144000</v>
      </c>
      <c r="U10" s="4" t="s">
        <v>263</v>
      </c>
      <c r="V10" s="4">
        <v>939</v>
      </c>
      <c r="W10" s="4"/>
      <c r="Z10" s="4" t="s">
        <v>308</v>
      </c>
      <c r="AA10">
        <f>$AA$9*$V$15</f>
        <v>6402.8453787359867</v>
      </c>
      <c r="AB10">
        <f>$AB$9*$V$15</f>
        <v>2783.4425976911502</v>
      </c>
    </row>
    <row r="11" spans="1:28" x14ac:dyDescent="0.25">
      <c r="A11" s="2">
        <v>8</v>
      </c>
      <c r="B11" s="3">
        <v>200000</v>
      </c>
      <c r="C11" s="3">
        <v>200000</v>
      </c>
      <c r="E11" s="4" t="s">
        <v>274</v>
      </c>
      <c r="F11" s="4">
        <v>6.5362818600645234</v>
      </c>
      <c r="M11" s="2">
        <v>19</v>
      </c>
      <c r="N11" s="3">
        <v>159000</v>
      </c>
      <c r="Q11" s="2">
        <v>15</v>
      </c>
      <c r="R11" s="3">
        <v>157000</v>
      </c>
      <c r="U11" s="4" t="s">
        <v>264</v>
      </c>
      <c r="V11" s="4">
        <v>25.540052246051115</v>
      </c>
      <c r="W11" s="4"/>
      <c r="Z11" s="4" t="s">
        <v>309</v>
      </c>
      <c r="AA11">
        <f>$AA$9*$V$15</f>
        <v>6402.8453787359867</v>
      </c>
      <c r="AB11">
        <f>$AB$9*$V$15</f>
        <v>2783.4425976911502</v>
      </c>
    </row>
    <row r="12" spans="1:28" x14ac:dyDescent="0.25">
      <c r="A12" s="2">
        <v>9</v>
      </c>
      <c r="B12" s="3">
        <v>129900</v>
      </c>
      <c r="C12" s="3">
        <v>129900</v>
      </c>
      <c r="E12" s="4" t="s">
        <v>275</v>
      </c>
      <c r="F12" s="4">
        <v>1.8828757597682115</v>
      </c>
      <c r="M12" s="2">
        <v>21</v>
      </c>
      <c r="N12" s="3">
        <v>325300</v>
      </c>
      <c r="Q12" s="2">
        <v>16</v>
      </c>
      <c r="R12" s="3">
        <v>132000</v>
      </c>
      <c r="U12" s="4" t="s">
        <v>265</v>
      </c>
      <c r="V12" s="4">
        <v>5.6505369383116252E-110</v>
      </c>
      <c r="W12" s="4"/>
    </row>
    <row r="13" spans="1:28" x14ac:dyDescent="0.25">
      <c r="A13" s="2">
        <v>10</v>
      </c>
      <c r="B13" s="3">
        <v>118000</v>
      </c>
      <c r="C13" s="3">
        <v>118000</v>
      </c>
      <c r="E13" s="4" t="s">
        <v>276</v>
      </c>
      <c r="F13" s="4">
        <v>720100</v>
      </c>
      <c r="M13" s="2">
        <v>22</v>
      </c>
      <c r="N13" s="3">
        <v>139400</v>
      </c>
      <c r="Q13" s="2">
        <v>17</v>
      </c>
      <c r="R13" s="3">
        <v>149000</v>
      </c>
      <c r="U13" s="4" t="s">
        <v>266</v>
      </c>
      <c r="V13" s="4">
        <v>1.6464779962019165</v>
      </c>
      <c r="W13" s="4"/>
    </row>
    <row r="14" spans="1:28" x14ac:dyDescent="0.25">
      <c r="A14" s="2">
        <v>11</v>
      </c>
      <c r="B14" s="3">
        <v>129500</v>
      </c>
      <c r="C14" s="3">
        <v>129500</v>
      </c>
      <c r="E14" s="4" t="s">
        <v>277</v>
      </c>
      <c r="F14" s="4">
        <v>34900</v>
      </c>
      <c r="M14" s="2">
        <v>23</v>
      </c>
      <c r="N14" s="3">
        <v>230000</v>
      </c>
      <c r="Q14" s="2">
        <v>18</v>
      </c>
      <c r="R14" s="3">
        <v>90000</v>
      </c>
      <c r="U14" s="4" t="s">
        <v>267</v>
      </c>
      <c r="V14" s="4">
        <v>1.130107387662325E-109</v>
      </c>
      <c r="W14" s="4"/>
    </row>
    <row r="15" spans="1:28" ht="15.75" thickBot="1" x14ac:dyDescent="0.3">
      <c r="A15" s="2">
        <v>12</v>
      </c>
      <c r="B15" s="3">
        <v>345000</v>
      </c>
      <c r="C15" s="3">
        <v>345000</v>
      </c>
      <c r="E15" s="4" t="s">
        <v>278</v>
      </c>
      <c r="F15" s="4">
        <v>755000</v>
      </c>
      <c r="M15" s="2">
        <v>25</v>
      </c>
      <c r="N15" s="3">
        <v>154000</v>
      </c>
      <c r="Q15" s="2">
        <v>20</v>
      </c>
      <c r="R15" s="3">
        <v>139000</v>
      </c>
      <c r="U15" s="5" t="s">
        <v>268</v>
      </c>
      <c r="V15" s="5">
        <v>1.9624935691904668</v>
      </c>
      <c r="W15" s="5"/>
    </row>
    <row r="16" spans="1:28" x14ac:dyDescent="0.25">
      <c r="A16" s="2">
        <v>13</v>
      </c>
      <c r="B16" s="3">
        <v>144000</v>
      </c>
      <c r="C16" s="3">
        <v>144000</v>
      </c>
      <c r="E16" s="4" t="s">
        <v>279</v>
      </c>
      <c r="F16" s="4">
        <v>264144946</v>
      </c>
      <c r="M16" s="2">
        <v>26</v>
      </c>
      <c r="N16" s="3">
        <v>256300</v>
      </c>
      <c r="Q16" s="2">
        <v>24</v>
      </c>
      <c r="R16" s="3">
        <v>129900</v>
      </c>
    </row>
    <row r="17" spans="1:22" ht="15.75" thickBot="1" x14ac:dyDescent="0.3">
      <c r="A17" s="2">
        <v>14</v>
      </c>
      <c r="B17" s="3">
        <v>279500</v>
      </c>
      <c r="C17" s="3">
        <v>279500</v>
      </c>
      <c r="E17" s="5" t="s">
        <v>280</v>
      </c>
      <c r="F17" s="5">
        <v>1460</v>
      </c>
      <c r="M17" s="2">
        <v>27</v>
      </c>
      <c r="N17" s="3">
        <v>134800</v>
      </c>
      <c r="Q17" s="2">
        <v>29</v>
      </c>
      <c r="R17" s="3">
        <v>207500</v>
      </c>
      <c r="U17" t="s">
        <v>298</v>
      </c>
      <c r="V17">
        <f>SUM(V8, W8)</f>
        <v>1460</v>
      </c>
    </row>
    <row r="18" spans="1:22" x14ac:dyDescent="0.25">
      <c r="A18" s="2">
        <v>15</v>
      </c>
      <c r="B18" s="3">
        <v>157000</v>
      </c>
      <c r="C18" s="3">
        <v>157000</v>
      </c>
      <c r="F18">
        <v>0</v>
      </c>
      <c r="M18" s="2">
        <v>28</v>
      </c>
      <c r="N18" s="3">
        <v>306000</v>
      </c>
      <c r="Q18" s="2">
        <v>30</v>
      </c>
      <c r="R18" s="3">
        <v>68500</v>
      </c>
      <c r="U18" t="s">
        <v>299</v>
      </c>
      <c r="V18">
        <f>V6-W6</f>
        <v>90860.27351006848</v>
      </c>
    </row>
    <row r="19" spans="1:22" x14ac:dyDescent="0.25">
      <c r="A19" s="2">
        <v>16</v>
      </c>
      <c r="B19" s="3">
        <v>132000</v>
      </c>
      <c r="C19" s="3">
        <v>132000</v>
      </c>
      <c r="M19" s="2">
        <v>32</v>
      </c>
      <c r="N19" s="3">
        <v>149350</v>
      </c>
      <c r="Q19" s="2">
        <v>31</v>
      </c>
      <c r="R19" s="3">
        <v>40000</v>
      </c>
      <c r="U19" t="s">
        <v>300</v>
      </c>
      <c r="V19">
        <f>SQRT((V7/V8)+(W7/W8))</f>
        <v>3557.5602052308595</v>
      </c>
    </row>
    <row r="20" spans="1:22" x14ac:dyDescent="0.25">
      <c r="A20" s="2">
        <v>17</v>
      </c>
      <c r="B20" s="3">
        <v>149000</v>
      </c>
      <c r="C20" s="3">
        <v>149000</v>
      </c>
      <c r="M20" s="2">
        <v>33</v>
      </c>
      <c r="N20" s="3">
        <v>179900</v>
      </c>
      <c r="Q20" s="2">
        <v>37</v>
      </c>
      <c r="R20" s="3">
        <v>145000</v>
      </c>
    </row>
    <row r="21" spans="1:22" x14ac:dyDescent="0.25">
      <c r="A21" s="2">
        <v>18</v>
      </c>
      <c r="B21" s="3">
        <v>90000</v>
      </c>
      <c r="C21" s="3">
        <v>90000</v>
      </c>
      <c r="M21" s="2">
        <v>34</v>
      </c>
      <c r="N21" s="3">
        <v>165500</v>
      </c>
      <c r="Q21" s="2">
        <v>38</v>
      </c>
      <c r="R21" s="3">
        <v>153000</v>
      </c>
      <c r="U21" t="s">
        <v>301</v>
      </c>
      <c r="V21">
        <f>V19*V15</f>
        <v>6981.6890247734791</v>
      </c>
    </row>
    <row r="22" spans="1:22" x14ac:dyDescent="0.25">
      <c r="A22" s="2">
        <v>19</v>
      </c>
      <c r="B22" s="3">
        <v>159000</v>
      </c>
      <c r="C22" s="3">
        <v>159000</v>
      </c>
      <c r="M22" s="2">
        <v>35</v>
      </c>
      <c r="N22" s="3">
        <v>277500</v>
      </c>
      <c r="Q22" s="2">
        <v>40</v>
      </c>
      <c r="R22" s="3">
        <v>82000</v>
      </c>
      <c r="U22" t="s">
        <v>302</v>
      </c>
      <c r="V22">
        <f>V18-V21</f>
        <v>83878.584485294996</v>
      </c>
    </row>
    <row r="23" spans="1:22" x14ac:dyDescent="0.25">
      <c r="A23" s="2">
        <v>20</v>
      </c>
      <c r="B23" s="3">
        <v>139000</v>
      </c>
      <c r="C23" s="3">
        <v>139000</v>
      </c>
      <c r="M23" s="2">
        <v>36</v>
      </c>
      <c r="N23" s="3">
        <v>309000</v>
      </c>
      <c r="Q23" s="2">
        <v>41</v>
      </c>
      <c r="R23" s="3">
        <v>160000</v>
      </c>
      <c r="U23" t="s">
        <v>303</v>
      </c>
      <c r="V23">
        <f>V18+V21</f>
        <v>97841.962534841965</v>
      </c>
    </row>
    <row r="24" spans="1:22" x14ac:dyDescent="0.25">
      <c r="A24" s="2">
        <v>21</v>
      </c>
      <c r="B24" s="3">
        <v>325300</v>
      </c>
      <c r="C24" s="3">
        <v>325300</v>
      </c>
      <c r="M24" s="2">
        <v>39</v>
      </c>
      <c r="N24" s="3">
        <v>109000</v>
      </c>
      <c r="Q24" s="2">
        <v>42</v>
      </c>
      <c r="R24" s="3">
        <v>170000</v>
      </c>
    </row>
    <row r="25" spans="1:22" x14ac:dyDescent="0.25">
      <c r="A25" s="2">
        <v>22</v>
      </c>
      <c r="B25" s="3">
        <v>139400</v>
      </c>
      <c r="C25" s="3">
        <v>139400</v>
      </c>
      <c r="M25" s="2">
        <v>43</v>
      </c>
      <c r="N25" s="3">
        <v>144000</v>
      </c>
      <c r="Q25" s="2">
        <v>44</v>
      </c>
      <c r="R25" s="3">
        <v>130250</v>
      </c>
      <c r="U25" t="s">
        <v>306</v>
      </c>
    </row>
    <row r="26" spans="1:22" x14ac:dyDescent="0.25">
      <c r="A26" s="2">
        <v>23</v>
      </c>
      <c r="B26" s="3">
        <v>230000</v>
      </c>
      <c r="C26" s="3">
        <v>230000</v>
      </c>
      <c r="M26" s="2">
        <v>46</v>
      </c>
      <c r="N26" s="3">
        <v>319900</v>
      </c>
      <c r="Q26" s="2">
        <v>45</v>
      </c>
      <c r="R26" s="3">
        <v>141000</v>
      </c>
      <c r="U26" t="s">
        <v>307</v>
      </c>
    </row>
    <row r="27" spans="1:22" x14ac:dyDescent="0.25">
      <c r="A27" s="2">
        <v>24</v>
      </c>
      <c r="B27" s="3">
        <v>129900</v>
      </c>
      <c r="C27" s="3">
        <v>129900</v>
      </c>
      <c r="M27" s="2">
        <v>47</v>
      </c>
      <c r="N27" s="3">
        <v>239686</v>
      </c>
      <c r="Q27" s="2">
        <v>49</v>
      </c>
      <c r="R27" s="3">
        <v>113000</v>
      </c>
      <c r="U27" t="s">
        <v>320</v>
      </c>
    </row>
    <row r="28" spans="1:22" x14ac:dyDescent="0.25">
      <c r="A28" s="2">
        <v>25</v>
      </c>
      <c r="B28" s="3">
        <v>154000</v>
      </c>
      <c r="C28" s="3">
        <v>154000</v>
      </c>
      <c r="M28" s="2">
        <v>48</v>
      </c>
      <c r="N28" s="3">
        <v>249700</v>
      </c>
      <c r="Q28" s="2">
        <v>50</v>
      </c>
      <c r="R28" s="3">
        <v>127000</v>
      </c>
    </row>
    <row r="29" spans="1:22" x14ac:dyDescent="0.25">
      <c r="A29" s="2">
        <v>26</v>
      </c>
      <c r="B29" s="3">
        <v>256300</v>
      </c>
      <c r="C29" s="3">
        <v>256300</v>
      </c>
      <c r="M29" s="2">
        <v>54</v>
      </c>
      <c r="N29" s="3">
        <v>385000</v>
      </c>
      <c r="Q29" s="2">
        <v>51</v>
      </c>
      <c r="R29" s="3">
        <v>177000</v>
      </c>
    </row>
    <row r="30" spans="1:22" x14ac:dyDescent="0.25">
      <c r="A30" s="2">
        <v>27</v>
      </c>
      <c r="B30" s="3">
        <v>134800</v>
      </c>
      <c r="C30" s="3">
        <v>134800</v>
      </c>
      <c r="M30" s="2">
        <v>57</v>
      </c>
      <c r="N30" s="3">
        <v>172500</v>
      </c>
      <c r="Q30" s="2">
        <v>52</v>
      </c>
      <c r="R30" s="3">
        <v>114500</v>
      </c>
      <c r="U30" s="14" t="s">
        <v>330</v>
      </c>
    </row>
    <row r="31" spans="1:22" x14ac:dyDescent="0.25">
      <c r="A31" s="2">
        <v>28</v>
      </c>
      <c r="B31" s="3">
        <v>306000</v>
      </c>
      <c r="C31" s="3">
        <v>306000</v>
      </c>
      <c r="M31" s="2">
        <v>58</v>
      </c>
      <c r="N31" s="3">
        <v>196500</v>
      </c>
      <c r="Q31" s="2">
        <v>53</v>
      </c>
      <c r="R31" s="3">
        <v>110000</v>
      </c>
    </row>
    <row r="32" spans="1:22" x14ac:dyDescent="0.25">
      <c r="A32" s="2">
        <v>29</v>
      </c>
      <c r="B32" s="3">
        <v>207500</v>
      </c>
      <c r="C32" s="3">
        <v>207500</v>
      </c>
      <c r="M32" s="2">
        <v>59</v>
      </c>
      <c r="N32" s="3">
        <v>438780</v>
      </c>
      <c r="Q32" s="2">
        <v>55</v>
      </c>
      <c r="R32" s="3">
        <v>130000</v>
      </c>
    </row>
    <row r="33" spans="1:18" x14ac:dyDescent="0.25">
      <c r="A33" s="2">
        <v>30</v>
      </c>
      <c r="B33" s="3">
        <v>68500</v>
      </c>
      <c r="C33" s="3">
        <v>68500</v>
      </c>
      <c r="M33" s="2">
        <v>61</v>
      </c>
      <c r="N33" s="3">
        <v>158000</v>
      </c>
      <c r="Q33" s="2">
        <v>56</v>
      </c>
      <c r="R33" s="3">
        <v>180500</v>
      </c>
    </row>
    <row r="34" spans="1:18" x14ac:dyDescent="0.25">
      <c r="A34" s="2">
        <v>31</v>
      </c>
      <c r="B34" s="3">
        <v>40000</v>
      </c>
      <c r="C34" s="3">
        <v>40000</v>
      </c>
      <c r="M34" s="2">
        <v>63</v>
      </c>
      <c r="N34" s="3">
        <v>202500</v>
      </c>
      <c r="Q34" s="2">
        <v>60</v>
      </c>
      <c r="R34" s="3">
        <v>124900</v>
      </c>
    </row>
    <row r="35" spans="1:18" x14ac:dyDescent="0.25">
      <c r="A35" s="2">
        <v>32</v>
      </c>
      <c r="B35" s="3">
        <v>149350</v>
      </c>
      <c r="C35" s="3">
        <v>149350</v>
      </c>
      <c r="M35" s="2">
        <v>65</v>
      </c>
      <c r="N35" s="3">
        <v>219500</v>
      </c>
      <c r="Q35" s="2">
        <v>62</v>
      </c>
      <c r="R35" s="3">
        <v>101000</v>
      </c>
    </row>
    <row r="36" spans="1:18" x14ac:dyDescent="0.25">
      <c r="A36" s="2">
        <v>33</v>
      </c>
      <c r="B36" s="3">
        <v>179900</v>
      </c>
      <c r="C36" s="3">
        <v>179900</v>
      </c>
      <c r="M36" s="2">
        <v>66</v>
      </c>
      <c r="N36" s="3">
        <v>317000</v>
      </c>
      <c r="Q36" s="2">
        <v>64</v>
      </c>
      <c r="R36" s="3">
        <v>140000</v>
      </c>
    </row>
    <row r="37" spans="1:18" x14ac:dyDescent="0.25">
      <c r="A37" s="2">
        <v>34</v>
      </c>
      <c r="B37" s="3">
        <v>165500</v>
      </c>
      <c r="C37" s="3">
        <v>165500</v>
      </c>
      <c r="M37" s="2">
        <v>68</v>
      </c>
      <c r="N37" s="3">
        <v>226000</v>
      </c>
      <c r="Q37" s="2">
        <v>67</v>
      </c>
      <c r="R37" s="3">
        <v>180000</v>
      </c>
    </row>
    <row r="38" spans="1:18" x14ac:dyDescent="0.25">
      <c r="A38" s="2">
        <v>35</v>
      </c>
      <c r="B38" s="3">
        <v>277500</v>
      </c>
      <c r="C38" s="3">
        <v>277500</v>
      </c>
      <c r="M38" s="2">
        <v>81</v>
      </c>
      <c r="N38" s="3">
        <v>193500</v>
      </c>
      <c r="Q38" s="2">
        <v>69</v>
      </c>
      <c r="R38" s="3">
        <v>80000</v>
      </c>
    </row>
    <row r="39" spans="1:18" x14ac:dyDescent="0.25">
      <c r="A39" s="2">
        <v>36</v>
      </c>
      <c r="B39" s="3">
        <v>309000</v>
      </c>
      <c r="C39" s="3">
        <v>309000</v>
      </c>
      <c r="M39" s="2">
        <v>83</v>
      </c>
      <c r="N39" s="3">
        <v>245000</v>
      </c>
      <c r="Q39" s="2">
        <v>70</v>
      </c>
      <c r="R39" s="3">
        <v>225000</v>
      </c>
    </row>
    <row r="40" spans="1:18" x14ac:dyDescent="0.25">
      <c r="A40" s="2">
        <v>37</v>
      </c>
      <c r="B40" s="3">
        <v>145000</v>
      </c>
      <c r="C40" s="3">
        <v>145000</v>
      </c>
      <c r="M40" s="2">
        <v>86</v>
      </c>
      <c r="N40" s="3">
        <v>260000</v>
      </c>
      <c r="Q40" s="2">
        <v>71</v>
      </c>
      <c r="R40" s="3">
        <v>244000</v>
      </c>
    </row>
    <row r="41" spans="1:18" x14ac:dyDescent="0.25">
      <c r="A41" s="2">
        <v>38</v>
      </c>
      <c r="B41" s="3">
        <v>153000</v>
      </c>
      <c r="C41" s="3">
        <v>153000</v>
      </c>
      <c r="M41" s="2">
        <v>87</v>
      </c>
      <c r="N41" s="3">
        <v>174000</v>
      </c>
      <c r="Q41" s="2">
        <v>72</v>
      </c>
      <c r="R41" s="3">
        <v>129500</v>
      </c>
    </row>
    <row r="42" spans="1:18" x14ac:dyDescent="0.25">
      <c r="A42" s="2">
        <v>39</v>
      </c>
      <c r="B42" s="3">
        <v>109000</v>
      </c>
      <c r="C42" s="3">
        <v>109000</v>
      </c>
      <c r="M42" s="2">
        <v>88</v>
      </c>
      <c r="N42" s="3">
        <v>164500</v>
      </c>
      <c r="Q42" s="2">
        <v>73</v>
      </c>
      <c r="R42" s="3">
        <v>185000</v>
      </c>
    </row>
    <row r="43" spans="1:18" x14ac:dyDescent="0.25">
      <c r="A43" s="2">
        <v>40</v>
      </c>
      <c r="B43" s="3">
        <v>82000</v>
      </c>
      <c r="C43" s="3">
        <v>82000</v>
      </c>
      <c r="M43" s="2">
        <v>95</v>
      </c>
      <c r="N43" s="3">
        <v>204750</v>
      </c>
      <c r="Q43" s="2">
        <v>74</v>
      </c>
      <c r="R43" s="3">
        <v>144900</v>
      </c>
    </row>
    <row r="44" spans="1:18" x14ac:dyDescent="0.25">
      <c r="A44" s="2">
        <v>41</v>
      </c>
      <c r="B44" s="3">
        <v>160000</v>
      </c>
      <c r="C44" s="3">
        <v>160000</v>
      </c>
      <c r="M44" s="2">
        <v>97</v>
      </c>
      <c r="N44" s="3">
        <v>214000</v>
      </c>
      <c r="Q44" s="2">
        <v>75</v>
      </c>
      <c r="R44" s="3">
        <v>107400</v>
      </c>
    </row>
    <row r="45" spans="1:18" x14ac:dyDescent="0.25">
      <c r="A45" s="2">
        <v>42</v>
      </c>
      <c r="B45" s="3">
        <v>170000</v>
      </c>
      <c r="C45" s="3">
        <v>170000</v>
      </c>
      <c r="M45" s="2">
        <v>101</v>
      </c>
      <c r="N45" s="3">
        <v>205000</v>
      </c>
      <c r="Q45" s="2">
        <v>76</v>
      </c>
      <c r="R45" s="3">
        <v>91000</v>
      </c>
    </row>
    <row r="46" spans="1:18" x14ac:dyDescent="0.25">
      <c r="A46" s="2">
        <v>43</v>
      </c>
      <c r="B46" s="3">
        <v>144000</v>
      </c>
      <c r="C46" s="3">
        <v>144000</v>
      </c>
      <c r="M46" s="2">
        <v>102</v>
      </c>
      <c r="N46" s="3">
        <v>178000</v>
      </c>
      <c r="Q46" s="2">
        <v>77</v>
      </c>
      <c r="R46" s="3">
        <v>135750</v>
      </c>
    </row>
    <row r="47" spans="1:18" x14ac:dyDescent="0.25">
      <c r="A47" s="2">
        <v>44</v>
      </c>
      <c r="B47" s="3">
        <v>130250</v>
      </c>
      <c r="C47" s="3">
        <v>130250</v>
      </c>
      <c r="M47" s="2">
        <v>104</v>
      </c>
      <c r="N47" s="3">
        <v>198900</v>
      </c>
      <c r="Q47" s="2">
        <v>78</v>
      </c>
      <c r="R47" s="3">
        <v>127000</v>
      </c>
    </row>
    <row r="48" spans="1:18" x14ac:dyDescent="0.25">
      <c r="A48" s="2">
        <v>45</v>
      </c>
      <c r="B48" s="3">
        <v>141000</v>
      </c>
      <c r="C48" s="3">
        <v>141000</v>
      </c>
      <c r="M48" s="2">
        <v>106</v>
      </c>
      <c r="N48" s="3">
        <v>250000</v>
      </c>
      <c r="Q48" s="2">
        <v>79</v>
      </c>
      <c r="R48" s="3">
        <v>136500</v>
      </c>
    </row>
    <row r="49" spans="1:18" x14ac:dyDescent="0.25">
      <c r="A49" s="2">
        <v>46</v>
      </c>
      <c r="B49" s="3">
        <v>319900</v>
      </c>
      <c r="C49" s="3">
        <v>319900</v>
      </c>
      <c r="M49" s="2">
        <v>113</v>
      </c>
      <c r="N49" s="3">
        <v>383970</v>
      </c>
      <c r="Q49" s="2">
        <v>80</v>
      </c>
      <c r="R49" s="3">
        <v>110000</v>
      </c>
    </row>
    <row r="50" spans="1:18" x14ac:dyDescent="0.25">
      <c r="A50" s="2">
        <v>47</v>
      </c>
      <c r="B50" s="3">
        <v>239686</v>
      </c>
      <c r="C50" s="3">
        <v>239686</v>
      </c>
      <c r="M50" s="2">
        <v>114</v>
      </c>
      <c r="N50" s="3">
        <v>217000</v>
      </c>
      <c r="Q50" s="2">
        <v>82</v>
      </c>
      <c r="R50" s="3">
        <v>153500</v>
      </c>
    </row>
    <row r="51" spans="1:18" x14ac:dyDescent="0.25">
      <c r="A51" s="2">
        <v>48</v>
      </c>
      <c r="B51" s="3">
        <v>249700</v>
      </c>
      <c r="C51" s="3">
        <v>249700</v>
      </c>
      <c r="M51" s="2">
        <v>115</v>
      </c>
      <c r="N51" s="3">
        <v>259500</v>
      </c>
      <c r="Q51" s="2">
        <v>84</v>
      </c>
      <c r="R51" s="3">
        <v>126500</v>
      </c>
    </row>
    <row r="52" spans="1:18" x14ac:dyDescent="0.25">
      <c r="A52" s="2">
        <v>49</v>
      </c>
      <c r="B52" s="3">
        <v>113000</v>
      </c>
      <c r="C52" s="3">
        <v>113000</v>
      </c>
      <c r="M52" s="2">
        <v>119</v>
      </c>
      <c r="N52" s="3">
        <v>320000</v>
      </c>
      <c r="Q52" s="2">
        <v>85</v>
      </c>
      <c r="R52" s="3">
        <v>168500</v>
      </c>
    </row>
    <row r="53" spans="1:18" x14ac:dyDescent="0.25">
      <c r="A53" s="2">
        <v>50</v>
      </c>
      <c r="B53" s="3">
        <v>127000</v>
      </c>
      <c r="C53" s="3">
        <v>127000</v>
      </c>
      <c r="M53" s="2">
        <v>120</v>
      </c>
      <c r="N53" s="3">
        <v>163990</v>
      </c>
      <c r="Q53" s="2">
        <v>89</v>
      </c>
      <c r="R53" s="3">
        <v>85000</v>
      </c>
    </row>
    <row r="54" spans="1:18" x14ac:dyDescent="0.25">
      <c r="A54" s="2">
        <v>51</v>
      </c>
      <c r="B54" s="3">
        <v>177000</v>
      </c>
      <c r="C54" s="3">
        <v>177000</v>
      </c>
      <c r="M54" s="2">
        <v>124</v>
      </c>
      <c r="N54" s="3">
        <v>153900</v>
      </c>
      <c r="Q54" s="2">
        <v>90</v>
      </c>
      <c r="R54" s="3">
        <v>123600</v>
      </c>
    </row>
    <row r="55" spans="1:18" x14ac:dyDescent="0.25">
      <c r="A55" s="2">
        <v>52</v>
      </c>
      <c r="B55" s="3">
        <v>114500</v>
      </c>
      <c r="C55" s="3">
        <v>114500</v>
      </c>
      <c r="M55" s="2">
        <v>130</v>
      </c>
      <c r="N55" s="3">
        <v>150000</v>
      </c>
      <c r="Q55" s="2">
        <v>91</v>
      </c>
      <c r="R55" s="3">
        <v>109900</v>
      </c>
    </row>
    <row r="56" spans="1:18" x14ac:dyDescent="0.25">
      <c r="A56" s="2">
        <v>53</v>
      </c>
      <c r="B56" s="3">
        <v>110000</v>
      </c>
      <c r="C56" s="3">
        <v>110000</v>
      </c>
      <c r="M56" s="2">
        <v>131</v>
      </c>
      <c r="N56" s="3">
        <v>226000</v>
      </c>
      <c r="Q56" s="2">
        <v>92</v>
      </c>
      <c r="R56" s="3">
        <v>98600</v>
      </c>
    </row>
    <row r="57" spans="1:18" x14ac:dyDescent="0.25">
      <c r="A57" s="2">
        <v>54</v>
      </c>
      <c r="B57" s="3">
        <v>385000</v>
      </c>
      <c r="C57" s="3">
        <v>385000</v>
      </c>
      <c r="M57" s="2">
        <v>132</v>
      </c>
      <c r="N57" s="3">
        <v>244000</v>
      </c>
      <c r="Q57" s="2">
        <v>93</v>
      </c>
      <c r="R57" s="3">
        <v>163500</v>
      </c>
    </row>
    <row r="58" spans="1:18" x14ac:dyDescent="0.25">
      <c r="A58" s="2">
        <v>55</v>
      </c>
      <c r="B58" s="3">
        <v>130000</v>
      </c>
      <c r="C58" s="3">
        <v>130000</v>
      </c>
      <c r="M58" s="2">
        <v>133</v>
      </c>
      <c r="N58" s="3">
        <v>150750</v>
      </c>
      <c r="Q58" s="2">
        <v>94</v>
      </c>
      <c r="R58" s="3">
        <v>133900</v>
      </c>
    </row>
    <row r="59" spans="1:18" x14ac:dyDescent="0.25">
      <c r="A59" s="2">
        <v>56</v>
      </c>
      <c r="B59" s="3">
        <v>180500</v>
      </c>
      <c r="C59" s="3">
        <v>180500</v>
      </c>
      <c r="M59" s="2">
        <v>134</v>
      </c>
      <c r="N59" s="3">
        <v>220000</v>
      </c>
      <c r="Q59" s="2">
        <v>96</v>
      </c>
      <c r="R59" s="3">
        <v>185000</v>
      </c>
    </row>
    <row r="60" spans="1:18" x14ac:dyDescent="0.25">
      <c r="A60" s="2">
        <v>57</v>
      </c>
      <c r="B60" s="3">
        <v>172500</v>
      </c>
      <c r="C60" s="3">
        <v>172500</v>
      </c>
      <c r="M60" s="2">
        <v>139</v>
      </c>
      <c r="N60" s="3">
        <v>230000</v>
      </c>
      <c r="Q60" s="2">
        <v>98</v>
      </c>
      <c r="R60" s="3">
        <v>94750</v>
      </c>
    </row>
    <row r="61" spans="1:18" x14ac:dyDescent="0.25">
      <c r="A61" s="2">
        <v>58</v>
      </c>
      <c r="B61" s="3">
        <v>196500</v>
      </c>
      <c r="C61" s="3">
        <v>196500</v>
      </c>
      <c r="M61" s="2">
        <v>140</v>
      </c>
      <c r="N61" s="3">
        <v>231500</v>
      </c>
      <c r="Q61" s="2">
        <v>99</v>
      </c>
      <c r="R61" s="3">
        <v>83000</v>
      </c>
    </row>
    <row r="62" spans="1:18" x14ac:dyDescent="0.25">
      <c r="A62" s="2">
        <v>59</v>
      </c>
      <c r="B62" s="3">
        <v>438780</v>
      </c>
      <c r="C62" s="3">
        <v>438780</v>
      </c>
      <c r="M62" s="2">
        <v>142</v>
      </c>
      <c r="N62" s="3">
        <v>260000</v>
      </c>
      <c r="Q62" s="2">
        <v>100</v>
      </c>
      <c r="R62" s="3">
        <v>128950</v>
      </c>
    </row>
    <row r="63" spans="1:18" x14ac:dyDescent="0.25">
      <c r="A63" s="2">
        <v>60</v>
      </c>
      <c r="B63" s="3">
        <v>124900</v>
      </c>
      <c r="C63" s="3">
        <v>124900</v>
      </c>
      <c r="M63" s="2">
        <v>144</v>
      </c>
      <c r="N63" s="3">
        <v>204000</v>
      </c>
      <c r="Q63" s="2">
        <v>103</v>
      </c>
      <c r="R63" s="3">
        <v>118964</v>
      </c>
    </row>
    <row r="64" spans="1:18" x14ac:dyDescent="0.25">
      <c r="A64" s="2">
        <v>61</v>
      </c>
      <c r="B64" s="3">
        <v>158000</v>
      </c>
      <c r="C64" s="3">
        <v>158000</v>
      </c>
      <c r="M64" s="2">
        <v>146</v>
      </c>
      <c r="N64" s="3">
        <v>130000</v>
      </c>
      <c r="Q64" s="2">
        <v>105</v>
      </c>
      <c r="R64" s="3">
        <v>169500</v>
      </c>
    </row>
    <row r="65" spans="1:18" x14ac:dyDescent="0.25">
      <c r="A65" s="2">
        <v>62</v>
      </c>
      <c r="B65" s="3">
        <v>101000</v>
      </c>
      <c r="C65" s="3">
        <v>101000</v>
      </c>
      <c r="M65" s="2">
        <v>148</v>
      </c>
      <c r="N65" s="3">
        <v>222500</v>
      </c>
      <c r="Q65" s="2">
        <v>107</v>
      </c>
      <c r="R65" s="3">
        <v>100000</v>
      </c>
    </row>
    <row r="66" spans="1:18" x14ac:dyDescent="0.25">
      <c r="A66" s="2">
        <v>63</v>
      </c>
      <c r="B66" s="3">
        <v>202500</v>
      </c>
      <c r="C66" s="3">
        <v>202500</v>
      </c>
      <c r="M66" s="2">
        <v>149</v>
      </c>
      <c r="N66" s="3">
        <v>141000</v>
      </c>
      <c r="Q66" s="2">
        <v>108</v>
      </c>
      <c r="R66" s="3">
        <v>115000</v>
      </c>
    </row>
    <row r="67" spans="1:18" x14ac:dyDescent="0.25">
      <c r="A67" s="2">
        <v>64</v>
      </c>
      <c r="B67" s="3">
        <v>140000</v>
      </c>
      <c r="C67" s="3">
        <v>140000</v>
      </c>
      <c r="M67" s="2">
        <v>152</v>
      </c>
      <c r="N67" s="3">
        <v>372402</v>
      </c>
      <c r="Q67" s="2">
        <v>109</v>
      </c>
      <c r="R67" s="3">
        <v>115000</v>
      </c>
    </row>
    <row r="68" spans="1:18" x14ac:dyDescent="0.25">
      <c r="A68" s="2">
        <v>65</v>
      </c>
      <c r="B68" s="3">
        <v>219500</v>
      </c>
      <c r="C68" s="3">
        <v>219500</v>
      </c>
      <c r="M68" s="2">
        <v>158</v>
      </c>
      <c r="N68" s="3">
        <v>269500</v>
      </c>
      <c r="Q68" s="2">
        <v>110</v>
      </c>
      <c r="R68" s="3">
        <v>190000</v>
      </c>
    </row>
    <row r="69" spans="1:18" x14ac:dyDescent="0.25">
      <c r="A69" s="2">
        <v>66</v>
      </c>
      <c r="B69" s="3">
        <v>317000</v>
      </c>
      <c r="C69" s="3">
        <v>317000</v>
      </c>
      <c r="M69" s="2">
        <v>159</v>
      </c>
      <c r="N69" s="3">
        <v>254900</v>
      </c>
      <c r="Q69" s="2">
        <v>111</v>
      </c>
      <c r="R69" s="3">
        <v>136900</v>
      </c>
    </row>
    <row r="70" spans="1:18" x14ac:dyDescent="0.25">
      <c r="A70" s="2">
        <v>67</v>
      </c>
      <c r="B70" s="3">
        <v>180000</v>
      </c>
      <c r="C70" s="3">
        <v>180000</v>
      </c>
      <c r="M70" s="2">
        <v>160</v>
      </c>
      <c r="N70" s="3">
        <v>320000</v>
      </c>
      <c r="Q70" s="2">
        <v>112</v>
      </c>
      <c r="R70" s="3">
        <v>180000</v>
      </c>
    </row>
    <row r="71" spans="1:18" x14ac:dyDescent="0.25">
      <c r="A71" s="2">
        <v>68</v>
      </c>
      <c r="B71" s="3">
        <v>226000</v>
      </c>
      <c r="C71" s="3">
        <v>226000</v>
      </c>
      <c r="M71" s="2">
        <v>162</v>
      </c>
      <c r="N71" s="3">
        <v>412500</v>
      </c>
      <c r="Q71" s="2">
        <v>116</v>
      </c>
      <c r="R71" s="3">
        <v>176000</v>
      </c>
    </row>
    <row r="72" spans="1:18" x14ac:dyDescent="0.25">
      <c r="A72" s="2">
        <v>69</v>
      </c>
      <c r="B72" s="3">
        <v>80000</v>
      </c>
      <c r="C72" s="3">
        <v>80000</v>
      </c>
      <c r="M72" s="2">
        <v>163</v>
      </c>
      <c r="N72" s="3">
        <v>220000</v>
      </c>
      <c r="Q72" s="2">
        <v>117</v>
      </c>
      <c r="R72" s="3">
        <v>139000</v>
      </c>
    </row>
    <row r="73" spans="1:18" x14ac:dyDescent="0.25">
      <c r="A73" s="2">
        <v>70</v>
      </c>
      <c r="B73" s="3">
        <v>225000</v>
      </c>
      <c r="C73" s="3">
        <v>225000</v>
      </c>
      <c r="M73" s="2">
        <v>165</v>
      </c>
      <c r="N73" s="3">
        <v>152000</v>
      </c>
      <c r="Q73" s="2">
        <v>118</v>
      </c>
      <c r="R73" s="3">
        <v>155000</v>
      </c>
    </row>
    <row r="74" spans="1:18" x14ac:dyDescent="0.25">
      <c r="A74" s="2">
        <v>71</v>
      </c>
      <c r="B74" s="3">
        <v>244000</v>
      </c>
      <c r="C74" s="3">
        <v>244000</v>
      </c>
      <c r="M74" s="2">
        <v>168</v>
      </c>
      <c r="N74" s="3">
        <v>325624</v>
      </c>
      <c r="Q74" s="2">
        <v>121</v>
      </c>
      <c r="R74" s="3">
        <v>180000</v>
      </c>
    </row>
    <row r="75" spans="1:18" x14ac:dyDescent="0.25">
      <c r="A75" s="2">
        <v>72</v>
      </c>
      <c r="B75" s="3">
        <v>129500</v>
      </c>
      <c r="C75" s="3">
        <v>129500</v>
      </c>
      <c r="M75" s="2">
        <v>169</v>
      </c>
      <c r="N75" s="3">
        <v>183500</v>
      </c>
      <c r="Q75" s="2">
        <v>122</v>
      </c>
      <c r="R75" s="3">
        <v>100000</v>
      </c>
    </row>
    <row r="76" spans="1:18" x14ac:dyDescent="0.25">
      <c r="A76" s="2">
        <v>73</v>
      </c>
      <c r="B76" s="3">
        <v>185000</v>
      </c>
      <c r="C76" s="3">
        <v>185000</v>
      </c>
      <c r="M76" s="2">
        <v>173</v>
      </c>
      <c r="N76" s="3">
        <v>239000</v>
      </c>
      <c r="Q76" s="2">
        <v>123</v>
      </c>
      <c r="R76" s="3">
        <v>136000</v>
      </c>
    </row>
    <row r="77" spans="1:18" x14ac:dyDescent="0.25">
      <c r="A77" s="2">
        <v>74</v>
      </c>
      <c r="B77" s="3">
        <v>144900</v>
      </c>
      <c r="C77" s="3">
        <v>144900</v>
      </c>
      <c r="M77" s="2">
        <v>176</v>
      </c>
      <c r="N77" s="3">
        <v>243000</v>
      </c>
      <c r="Q77" s="2">
        <v>125</v>
      </c>
      <c r="R77" s="3">
        <v>181000</v>
      </c>
    </row>
    <row r="78" spans="1:18" x14ac:dyDescent="0.25">
      <c r="A78" s="2">
        <v>75</v>
      </c>
      <c r="B78" s="3">
        <v>107400</v>
      </c>
      <c r="C78" s="3">
        <v>107400</v>
      </c>
      <c r="M78" s="2">
        <v>178</v>
      </c>
      <c r="N78" s="3">
        <v>172500</v>
      </c>
      <c r="Q78" s="2">
        <v>126</v>
      </c>
      <c r="R78" s="3">
        <v>84500</v>
      </c>
    </row>
    <row r="79" spans="1:18" x14ac:dyDescent="0.25">
      <c r="A79" s="2">
        <v>76</v>
      </c>
      <c r="B79" s="3">
        <v>91000</v>
      </c>
      <c r="C79" s="3">
        <v>91000</v>
      </c>
      <c r="M79" s="2">
        <v>179</v>
      </c>
      <c r="N79" s="3">
        <v>501837</v>
      </c>
      <c r="Q79" s="2">
        <v>127</v>
      </c>
      <c r="R79" s="3">
        <v>128000</v>
      </c>
    </row>
    <row r="80" spans="1:18" x14ac:dyDescent="0.25">
      <c r="A80" s="2">
        <v>77</v>
      </c>
      <c r="B80" s="3">
        <v>135750</v>
      </c>
      <c r="C80" s="3">
        <v>135750</v>
      </c>
      <c r="M80" s="2">
        <v>181</v>
      </c>
      <c r="N80" s="3">
        <v>177000</v>
      </c>
      <c r="Q80" s="2">
        <v>128</v>
      </c>
      <c r="R80" s="3">
        <v>87000</v>
      </c>
    </row>
    <row r="81" spans="1:18" x14ac:dyDescent="0.25">
      <c r="A81" s="2">
        <v>78</v>
      </c>
      <c r="B81" s="3">
        <v>127000</v>
      </c>
      <c r="C81" s="3">
        <v>127000</v>
      </c>
      <c r="M81" s="2">
        <v>184</v>
      </c>
      <c r="N81" s="3">
        <v>200000</v>
      </c>
      <c r="Q81" s="2">
        <v>129</v>
      </c>
      <c r="R81" s="3">
        <v>155000</v>
      </c>
    </row>
    <row r="82" spans="1:18" x14ac:dyDescent="0.25">
      <c r="A82" s="2">
        <v>79</v>
      </c>
      <c r="B82" s="3">
        <v>136500</v>
      </c>
      <c r="C82" s="3">
        <v>136500</v>
      </c>
      <c r="M82" s="2">
        <v>186</v>
      </c>
      <c r="N82" s="3">
        <v>475000</v>
      </c>
      <c r="Q82" s="2">
        <v>135</v>
      </c>
      <c r="R82" s="3">
        <v>180000</v>
      </c>
    </row>
    <row r="83" spans="1:18" x14ac:dyDescent="0.25">
      <c r="A83" s="2">
        <v>80</v>
      </c>
      <c r="B83" s="3">
        <v>110000</v>
      </c>
      <c r="C83" s="3">
        <v>110000</v>
      </c>
      <c r="M83" s="2">
        <v>187</v>
      </c>
      <c r="N83" s="3">
        <v>173000</v>
      </c>
      <c r="Q83" s="2">
        <v>136</v>
      </c>
      <c r="R83" s="3">
        <v>174000</v>
      </c>
    </row>
    <row r="84" spans="1:18" x14ac:dyDescent="0.25">
      <c r="A84" s="2">
        <v>81</v>
      </c>
      <c r="B84" s="3">
        <v>193500</v>
      </c>
      <c r="C84" s="3">
        <v>193500</v>
      </c>
      <c r="M84" s="2">
        <v>190</v>
      </c>
      <c r="N84" s="3">
        <v>286000</v>
      </c>
      <c r="Q84" s="2">
        <v>137</v>
      </c>
      <c r="R84" s="3">
        <v>143000</v>
      </c>
    </row>
    <row r="85" spans="1:18" x14ac:dyDescent="0.25">
      <c r="A85" s="2">
        <v>82</v>
      </c>
      <c r="B85" s="3">
        <v>153500</v>
      </c>
      <c r="C85" s="3">
        <v>153500</v>
      </c>
      <c r="M85" s="2">
        <v>191</v>
      </c>
      <c r="N85" s="3">
        <v>315000</v>
      </c>
      <c r="Q85" s="2">
        <v>138</v>
      </c>
      <c r="R85" s="3">
        <v>171000</v>
      </c>
    </row>
    <row r="86" spans="1:18" x14ac:dyDescent="0.25">
      <c r="A86" s="2">
        <v>83</v>
      </c>
      <c r="B86" s="3">
        <v>245000</v>
      </c>
      <c r="C86" s="3">
        <v>245000</v>
      </c>
      <c r="M86" s="2">
        <v>192</v>
      </c>
      <c r="N86" s="3">
        <v>184000</v>
      </c>
      <c r="Q86" s="2">
        <v>141</v>
      </c>
      <c r="R86" s="3">
        <v>115000</v>
      </c>
    </row>
    <row r="87" spans="1:18" x14ac:dyDescent="0.25">
      <c r="A87" s="2">
        <v>84</v>
      </c>
      <c r="B87" s="3">
        <v>126500</v>
      </c>
      <c r="C87" s="3">
        <v>126500</v>
      </c>
      <c r="M87" s="2">
        <v>193</v>
      </c>
      <c r="N87" s="3">
        <v>192000</v>
      </c>
      <c r="Q87" s="2">
        <v>143</v>
      </c>
      <c r="R87" s="3">
        <v>166000</v>
      </c>
    </row>
    <row r="88" spans="1:18" x14ac:dyDescent="0.25">
      <c r="A88" s="2">
        <v>85</v>
      </c>
      <c r="B88" s="3">
        <v>168500</v>
      </c>
      <c r="C88" s="3">
        <v>168500</v>
      </c>
      <c r="M88" s="2">
        <v>194</v>
      </c>
      <c r="N88" s="3">
        <v>130000</v>
      </c>
      <c r="Q88" s="2">
        <v>145</v>
      </c>
      <c r="R88" s="3">
        <v>125000</v>
      </c>
    </row>
    <row r="89" spans="1:18" x14ac:dyDescent="0.25">
      <c r="A89" s="2">
        <v>86</v>
      </c>
      <c r="B89" s="3">
        <v>260000</v>
      </c>
      <c r="C89" s="3">
        <v>260000</v>
      </c>
      <c r="M89" s="2">
        <v>197</v>
      </c>
      <c r="N89" s="3">
        <v>311872</v>
      </c>
      <c r="Q89" s="2">
        <v>147</v>
      </c>
      <c r="R89" s="3">
        <v>105000</v>
      </c>
    </row>
    <row r="90" spans="1:18" x14ac:dyDescent="0.25">
      <c r="A90" s="2">
        <v>87</v>
      </c>
      <c r="B90" s="3">
        <v>174000</v>
      </c>
      <c r="C90" s="3">
        <v>174000</v>
      </c>
      <c r="M90" s="2">
        <v>198</v>
      </c>
      <c r="N90" s="3">
        <v>235000</v>
      </c>
      <c r="Q90" s="2">
        <v>150</v>
      </c>
      <c r="R90" s="3">
        <v>115000</v>
      </c>
    </row>
    <row r="91" spans="1:18" x14ac:dyDescent="0.25">
      <c r="A91" s="2">
        <v>88</v>
      </c>
      <c r="B91" s="3">
        <v>164500</v>
      </c>
      <c r="C91" s="3">
        <v>164500</v>
      </c>
      <c r="M91" s="2">
        <v>200</v>
      </c>
      <c r="N91" s="3">
        <v>274900</v>
      </c>
      <c r="Q91" s="2">
        <v>151</v>
      </c>
      <c r="R91" s="3">
        <v>122000</v>
      </c>
    </row>
    <row r="92" spans="1:18" x14ac:dyDescent="0.25">
      <c r="A92" s="2">
        <v>89</v>
      </c>
      <c r="B92" s="3">
        <v>85000</v>
      </c>
      <c r="C92" s="3">
        <v>85000</v>
      </c>
      <c r="M92" s="2">
        <v>204</v>
      </c>
      <c r="N92" s="3">
        <v>149000</v>
      </c>
      <c r="Q92" s="2">
        <v>153</v>
      </c>
      <c r="R92" s="3">
        <v>190000</v>
      </c>
    </row>
    <row r="93" spans="1:18" x14ac:dyDescent="0.25">
      <c r="A93" s="2">
        <v>90</v>
      </c>
      <c r="B93" s="3">
        <v>123600</v>
      </c>
      <c r="C93" s="3">
        <v>123600</v>
      </c>
      <c r="M93" s="2">
        <v>212</v>
      </c>
      <c r="N93" s="3">
        <v>186000</v>
      </c>
      <c r="Q93" s="2">
        <v>154</v>
      </c>
      <c r="R93" s="3">
        <v>235000</v>
      </c>
    </row>
    <row r="94" spans="1:18" x14ac:dyDescent="0.25">
      <c r="A94" s="2">
        <v>91</v>
      </c>
      <c r="B94" s="3">
        <v>109900</v>
      </c>
      <c r="C94" s="3">
        <v>109900</v>
      </c>
      <c r="M94" s="2">
        <v>213</v>
      </c>
      <c r="N94" s="3">
        <v>252678</v>
      </c>
      <c r="Q94" s="2">
        <v>155</v>
      </c>
      <c r="R94" s="3">
        <v>125000</v>
      </c>
    </row>
    <row r="95" spans="1:18" x14ac:dyDescent="0.25">
      <c r="A95" s="2">
        <v>92</v>
      </c>
      <c r="B95" s="3">
        <v>98600</v>
      </c>
      <c r="C95" s="3">
        <v>98600</v>
      </c>
      <c r="M95" s="2">
        <v>216</v>
      </c>
      <c r="N95" s="3">
        <v>134450</v>
      </c>
      <c r="Q95" s="2">
        <v>156</v>
      </c>
      <c r="R95" s="3">
        <v>79000</v>
      </c>
    </row>
    <row r="96" spans="1:18" x14ac:dyDescent="0.25">
      <c r="A96" s="2">
        <v>93</v>
      </c>
      <c r="B96" s="3">
        <v>163500</v>
      </c>
      <c r="C96" s="3">
        <v>163500</v>
      </c>
      <c r="M96" s="2">
        <v>217</v>
      </c>
      <c r="N96" s="3">
        <v>210000</v>
      </c>
      <c r="Q96" s="2">
        <v>157</v>
      </c>
      <c r="R96" s="3">
        <v>109500</v>
      </c>
    </row>
    <row r="97" spans="1:18" x14ac:dyDescent="0.25">
      <c r="A97" s="2">
        <v>94</v>
      </c>
      <c r="B97" s="3">
        <v>133900</v>
      </c>
      <c r="C97" s="3">
        <v>133900</v>
      </c>
      <c r="M97" s="2">
        <v>219</v>
      </c>
      <c r="N97" s="3">
        <v>311500</v>
      </c>
      <c r="Q97" s="2">
        <v>161</v>
      </c>
      <c r="R97" s="3">
        <v>162500</v>
      </c>
    </row>
    <row r="98" spans="1:18" x14ac:dyDescent="0.25">
      <c r="A98" s="2">
        <v>95</v>
      </c>
      <c r="B98" s="3">
        <v>204750</v>
      </c>
      <c r="C98" s="3">
        <v>204750</v>
      </c>
      <c r="M98" s="2">
        <v>220</v>
      </c>
      <c r="N98" s="3">
        <v>167240</v>
      </c>
      <c r="Q98" s="2">
        <v>164</v>
      </c>
      <c r="R98" s="3">
        <v>103200</v>
      </c>
    </row>
    <row r="99" spans="1:18" x14ac:dyDescent="0.25">
      <c r="A99" s="2">
        <v>96</v>
      </c>
      <c r="B99" s="3">
        <v>185000</v>
      </c>
      <c r="C99" s="3">
        <v>185000</v>
      </c>
      <c r="M99" s="2">
        <v>221</v>
      </c>
      <c r="N99" s="3">
        <v>204900</v>
      </c>
      <c r="Q99" s="2">
        <v>166</v>
      </c>
      <c r="R99" s="3">
        <v>127500</v>
      </c>
    </row>
    <row r="100" spans="1:18" x14ac:dyDescent="0.25">
      <c r="A100" s="2">
        <v>97</v>
      </c>
      <c r="B100" s="3">
        <v>214000</v>
      </c>
      <c r="C100" s="3">
        <v>214000</v>
      </c>
      <c r="M100" s="2">
        <v>222</v>
      </c>
      <c r="N100" s="3">
        <v>200000</v>
      </c>
      <c r="Q100" s="2">
        <v>167</v>
      </c>
      <c r="R100" s="3">
        <v>190000</v>
      </c>
    </row>
    <row r="101" spans="1:18" x14ac:dyDescent="0.25">
      <c r="A101" s="2">
        <v>98</v>
      </c>
      <c r="B101" s="3">
        <v>94750</v>
      </c>
      <c r="C101" s="3">
        <v>94750</v>
      </c>
      <c r="M101" s="2">
        <v>225</v>
      </c>
      <c r="N101" s="3">
        <v>386250</v>
      </c>
      <c r="Q101" s="2">
        <v>170</v>
      </c>
      <c r="R101" s="3">
        <v>228000</v>
      </c>
    </row>
    <row r="102" spans="1:18" x14ac:dyDescent="0.25">
      <c r="A102" s="2">
        <v>99</v>
      </c>
      <c r="B102" s="3">
        <v>83000</v>
      </c>
      <c r="C102" s="3">
        <v>83000</v>
      </c>
      <c r="M102" s="2">
        <v>227</v>
      </c>
      <c r="N102" s="3">
        <v>290000</v>
      </c>
      <c r="Q102" s="2">
        <v>171</v>
      </c>
      <c r="R102" s="3">
        <v>128500</v>
      </c>
    </row>
    <row r="103" spans="1:18" x14ac:dyDescent="0.25">
      <c r="A103" s="2">
        <v>100</v>
      </c>
      <c r="B103" s="3">
        <v>128950</v>
      </c>
      <c r="C103" s="3">
        <v>128950</v>
      </c>
      <c r="M103" s="2">
        <v>230</v>
      </c>
      <c r="N103" s="3">
        <v>192500</v>
      </c>
      <c r="Q103" s="2">
        <v>172</v>
      </c>
      <c r="R103" s="3">
        <v>215000</v>
      </c>
    </row>
    <row r="104" spans="1:18" x14ac:dyDescent="0.25">
      <c r="A104" s="2">
        <v>101</v>
      </c>
      <c r="B104" s="3">
        <v>205000</v>
      </c>
      <c r="C104" s="3">
        <v>205000</v>
      </c>
      <c r="M104" s="2">
        <v>232</v>
      </c>
      <c r="N104" s="3">
        <v>403000</v>
      </c>
      <c r="Q104" s="2">
        <v>174</v>
      </c>
      <c r="R104" s="3">
        <v>163000</v>
      </c>
    </row>
    <row r="105" spans="1:18" x14ac:dyDescent="0.25">
      <c r="A105" s="2">
        <v>102</v>
      </c>
      <c r="B105" s="3">
        <v>178000</v>
      </c>
      <c r="C105" s="3">
        <v>178000</v>
      </c>
      <c r="M105" s="2">
        <v>235</v>
      </c>
      <c r="N105" s="3">
        <v>216500</v>
      </c>
      <c r="Q105" s="2">
        <v>175</v>
      </c>
      <c r="R105" s="3">
        <v>184000</v>
      </c>
    </row>
    <row r="106" spans="1:18" x14ac:dyDescent="0.25">
      <c r="A106" s="2">
        <v>103</v>
      </c>
      <c r="B106" s="3">
        <v>118964</v>
      </c>
      <c r="C106" s="3">
        <v>118964</v>
      </c>
      <c r="M106" s="2">
        <v>237</v>
      </c>
      <c r="N106" s="3">
        <v>185500</v>
      </c>
      <c r="Q106" s="2">
        <v>177</v>
      </c>
      <c r="R106" s="3">
        <v>211000</v>
      </c>
    </row>
    <row r="107" spans="1:18" x14ac:dyDescent="0.25">
      <c r="A107" s="2">
        <v>104</v>
      </c>
      <c r="B107" s="3">
        <v>198900</v>
      </c>
      <c r="C107" s="3">
        <v>198900</v>
      </c>
      <c r="M107" s="2">
        <v>238</v>
      </c>
      <c r="N107" s="3">
        <v>194500</v>
      </c>
      <c r="Q107" s="2">
        <v>180</v>
      </c>
      <c r="R107" s="3">
        <v>100000</v>
      </c>
    </row>
    <row r="108" spans="1:18" x14ac:dyDescent="0.25">
      <c r="A108" s="2">
        <v>105</v>
      </c>
      <c r="B108" s="3">
        <v>169500</v>
      </c>
      <c r="C108" s="3">
        <v>169500</v>
      </c>
      <c r="M108" s="2">
        <v>239</v>
      </c>
      <c r="N108" s="3">
        <v>318000</v>
      </c>
      <c r="Q108" s="2">
        <v>182</v>
      </c>
      <c r="R108" s="3">
        <v>200100</v>
      </c>
    </row>
    <row r="109" spans="1:18" x14ac:dyDescent="0.25">
      <c r="A109" s="2">
        <v>106</v>
      </c>
      <c r="B109" s="3">
        <v>250000</v>
      </c>
      <c r="C109" s="3">
        <v>250000</v>
      </c>
      <c r="M109" s="2">
        <v>241</v>
      </c>
      <c r="N109" s="3">
        <v>262500</v>
      </c>
      <c r="Q109" s="2">
        <v>183</v>
      </c>
      <c r="R109" s="3">
        <v>120000</v>
      </c>
    </row>
    <row r="110" spans="1:18" x14ac:dyDescent="0.25">
      <c r="A110" s="2">
        <v>107</v>
      </c>
      <c r="B110" s="3">
        <v>100000</v>
      </c>
      <c r="C110" s="3">
        <v>100000</v>
      </c>
      <c r="M110" s="2">
        <v>242</v>
      </c>
      <c r="N110" s="3">
        <v>110500</v>
      </c>
      <c r="Q110" s="2">
        <v>185</v>
      </c>
      <c r="R110" s="3">
        <v>127000</v>
      </c>
    </row>
    <row r="111" spans="1:18" x14ac:dyDescent="0.25">
      <c r="A111" s="2">
        <v>108</v>
      </c>
      <c r="B111" s="3">
        <v>115000</v>
      </c>
      <c r="C111" s="3">
        <v>115000</v>
      </c>
      <c r="M111" s="2">
        <v>245</v>
      </c>
      <c r="N111" s="3">
        <v>205000</v>
      </c>
      <c r="Q111" s="2">
        <v>188</v>
      </c>
      <c r="R111" s="3">
        <v>135000</v>
      </c>
    </row>
    <row r="112" spans="1:18" x14ac:dyDescent="0.25">
      <c r="A112" s="2">
        <v>109</v>
      </c>
      <c r="B112" s="3">
        <v>115000</v>
      </c>
      <c r="C112" s="3">
        <v>115000</v>
      </c>
      <c r="M112" s="2">
        <v>249</v>
      </c>
      <c r="N112" s="3">
        <v>180000</v>
      </c>
      <c r="Q112" s="2">
        <v>189</v>
      </c>
      <c r="R112" s="3">
        <v>153337</v>
      </c>
    </row>
    <row r="113" spans="1:18" x14ac:dyDescent="0.25">
      <c r="A113" s="2">
        <v>110</v>
      </c>
      <c r="B113" s="3">
        <v>190000</v>
      </c>
      <c r="C113" s="3">
        <v>190000</v>
      </c>
      <c r="M113" s="2">
        <v>250</v>
      </c>
      <c r="N113" s="3">
        <v>277000</v>
      </c>
      <c r="Q113" s="2">
        <v>195</v>
      </c>
      <c r="R113" s="3">
        <v>127000</v>
      </c>
    </row>
    <row r="114" spans="1:18" x14ac:dyDescent="0.25">
      <c r="A114" s="2">
        <v>111</v>
      </c>
      <c r="B114" s="3">
        <v>136900</v>
      </c>
      <c r="C114" s="3">
        <v>136900</v>
      </c>
      <c r="M114" s="2">
        <v>252</v>
      </c>
      <c r="N114" s="3">
        <v>235000</v>
      </c>
      <c r="Q114" s="2">
        <v>196</v>
      </c>
      <c r="R114" s="3">
        <v>148500</v>
      </c>
    </row>
    <row r="115" spans="1:18" x14ac:dyDescent="0.25">
      <c r="A115" s="2">
        <v>112</v>
      </c>
      <c r="B115" s="3">
        <v>180000</v>
      </c>
      <c r="C115" s="3">
        <v>180000</v>
      </c>
      <c r="M115" s="2">
        <v>253</v>
      </c>
      <c r="N115" s="3">
        <v>173000</v>
      </c>
      <c r="Q115" s="2">
        <v>199</v>
      </c>
      <c r="R115" s="3">
        <v>104000</v>
      </c>
    </row>
    <row r="116" spans="1:18" x14ac:dyDescent="0.25">
      <c r="A116" s="2">
        <v>113</v>
      </c>
      <c r="B116" s="3">
        <v>383970</v>
      </c>
      <c r="C116" s="3">
        <v>383970</v>
      </c>
      <c r="M116" s="2">
        <v>254</v>
      </c>
      <c r="N116" s="3">
        <v>158000</v>
      </c>
      <c r="Q116" s="2">
        <v>201</v>
      </c>
      <c r="R116" s="3">
        <v>140000</v>
      </c>
    </row>
    <row r="117" spans="1:18" x14ac:dyDescent="0.25">
      <c r="A117" s="2">
        <v>114</v>
      </c>
      <c r="B117" s="3">
        <v>217000</v>
      </c>
      <c r="C117" s="3">
        <v>217000</v>
      </c>
      <c r="M117" s="2">
        <v>256</v>
      </c>
      <c r="N117" s="3">
        <v>230000</v>
      </c>
      <c r="Q117" s="2">
        <v>202</v>
      </c>
      <c r="R117" s="3">
        <v>171500</v>
      </c>
    </row>
    <row r="118" spans="1:18" x14ac:dyDescent="0.25">
      <c r="A118" s="2">
        <v>115</v>
      </c>
      <c r="B118" s="3">
        <v>259500</v>
      </c>
      <c r="C118" s="3">
        <v>259500</v>
      </c>
      <c r="M118" s="2">
        <v>257</v>
      </c>
      <c r="N118" s="3">
        <v>207500</v>
      </c>
      <c r="Q118" s="2">
        <v>203</v>
      </c>
      <c r="R118" s="3">
        <v>112000</v>
      </c>
    </row>
    <row r="119" spans="1:18" x14ac:dyDescent="0.25">
      <c r="A119" s="2">
        <v>116</v>
      </c>
      <c r="B119" s="3">
        <v>176000</v>
      </c>
      <c r="C119" s="3">
        <v>176000</v>
      </c>
      <c r="M119" s="2">
        <v>258</v>
      </c>
      <c r="N119" s="3">
        <v>220000</v>
      </c>
      <c r="Q119" s="2">
        <v>205</v>
      </c>
      <c r="R119" s="3">
        <v>110000</v>
      </c>
    </row>
    <row r="120" spans="1:18" x14ac:dyDescent="0.25">
      <c r="A120" s="2">
        <v>117</v>
      </c>
      <c r="B120" s="3">
        <v>139000</v>
      </c>
      <c r="C120" s="3">
        <v>139000</v>
      </c>
      <c r="M120" s="2">
        <v>259</v>
      </c>
      <c r="N120" s="3">
        <v>231500</v>
      </c>
      <c r="Q120" s="2">
        <v>206</v>
      </c>
      <c r="R120" s="3">
        <v>180500</v>
      </c>
    </row>
    <row r="121" spans="1:18" x14ac:dyDescent="0.25">
      <c r="A121" s="2">
        <v>118</v>
      </c>
      <c r="B121" s="3">
        <v>155000</v>
      </c>
      <c r="C121" s="3">
        <v>155000</v>
      </c>
      <c r="M121" s="2">
        <v>262</v>
      </c>
      <c r="N121" s="3">
        <v>276000</v>
      </c>
      <c r="Q121" s="2">
        <v>207</v>
      </c>
      <c r="R121" s="3">
        <v>143900</v>
      </c>
    </row>
    <row r="122" spans="1:18" x14ac:dyDescent="0.25">
      <c r="A122" s="2">
        <v>119</v>
      </c>
      <c r="B122" s="3">
        <v>320000</v>
      </c>
      <c r="C122" s="3">
        <v>320000</v>
      </c>
      <c r="M122" s="2">
        <v>266</v>
      </c>
      <c r="N122" s="3">
        <v>175500</v>
      </c>
      <c r="Q122" s="2">
        <v>208</v>
      </c>
      <c r="R122" s="3">
        <v>141000</v>
      </c>
    </row>
    <row r="123" spans="1:18" x14ac:dyDescent="0.25">
      <c r="A123" s="2">
        <v>120</v>
      </c>
      <c r="B123" s="3">
        <v>163990</v>
      </c>
      <c r="C123" s="3">
        <v>163990</v>
      </c>
      <c r="M123" s="2">
        <v>268</v>
      </c>
      <c r="N123" s="3">
        <v>179500</v>
      </c>
      <c r="Q123" s="2">
        <v>209</v>
      </c>
      <c r="R123" s="3">
        <v>277000</v>
      </c>
    </row>
    <row r="124" spans="1:18" x14ac:dyDescent="0.25">
      <c r="A124" s="2">
        <v>121</v>
      </c>
      <c r="B124" s="3">
        <v>180000</v>
      </c>
      <c r="C124" s="3">
        <v>180000</v>
      </c>
      <c r="M124" s="2">
        <v>271</v>
      </c>
      <c r="N124" s="3">
        <v>266000</v>
      </c>
      <c r="Q124" s="2">
        <v>210</v>
      </c>
      <c r="R124" s="3">
        <v>145000</v>
      </c>
    </row>
    <row r="125" spans="1:18" x14ac:dyDescent="0.25">
      <c r="A125" s="2">
        <v>122</v>
      </c>
      <c r="B125" s="3">
        <v>100000</v>
      </c>
      <c r="C125" s="3">
        <v>100000</v>
      </c>
      <c r="M125" s="2">
        <v>273</v>
      </c>
      <c r="N125" s="3">
        <v>290000</v>
      </c>
      <c r="Q125" s="2">
        <v>211</v>
      </c>
      <c r="R125" s="3">
        <v>98000</v>
      </c>
    </row>
    <row r="126" spans="1:18" x14ac:dyDescent="0.25">
      <c r="A126" s="2">
        <v>123</v>
      </c>
      <c r="B126" s="3">
        <v>136000</v>
      </c>
      <c r="C126" s="3">
        <v>136000</v>
      </c>
      <c r="M126" s="2">
        <v>276</v>
      </c>
      <c r="N126" s="3">
        <v>205000</v>
      </c>
      <c r="Q126" s="2">
        <v>214</v>
      </c>
      <c r="R126" s="3">
        <v>156000</v>
      </c>
    </row>
    <row r="127" spans="1:18" x14ac:dyDescent="0.25">
      <c r="A127" s="2">
        <v>124</v>
      </c>
      <c r="B127" s="3">
        <v>153900</v>
      </c>
      <c r="C127" s="3">
        <v>153900</v>
      </c>
      <c r="M127" s="2">
        <v>277</v>
      </c>
      <c r="N127" s="3">
        <v>201000</v>
      </c>
      <c r="Q127" s="2">
        <v>215</v>
      </c>
      <c r="R127" s="3">
        <v>161750</v>
      </c>
    </row>
    <row r="128" spans="1:18" x14ac:dyDescent="0.25">
      <c r="A128" s="2">
        <v>125</v>
      </c>
      <c r="B128" s="3">
        <v>181000</v>
      </c>
      <c r="C128" s="3">
        <v>181000</v>
      </c>
      <c r="M128" s="2">
        <v>279</v>
      </c>
      <c r="N128" s="3">
        <v>415298</v>
      </c>
      <c r="Q128" s="2">
        <v>218</v>
      </c>
      <c r="R128" s="3">
        <v>107000</v>
      </c>
    </row>
    <row r="129" spans="1:18" x14ac:dyDescent="0.25">
      <c r="A129" s="2">
        <v>126</v>
      </c>
      <c r="B129" s="3">
        <v>84500</v>
      </c>
      <c r="C129" s="3">
        <v>84500</v>
      </c>
      <c r="M129" s="2">
        <v>281</v>
      </c>
      <c r="N129" s="3">
        <v>228500</v>
      </c>
      <c r="Q129" s="2">
        <v>223</v>
      </c>
      <c r="R129" s="3">
        <v>179900</v>
      </c>
    </row>
    <row r="130" spans="1:18" x14ac:dyDescent="0.25">
      <c r="A130" s="2">
        <v>127</v>
      </c>
      <c r="B130" s="3">
        <v>128000</v>
      </c>
      <c r="C130" s="3">
        <v>128000</v>
      </c>
      <c r="M130" s="2">
        <v>282</v>
      </c>
      <c r="N130" s="3">
        <v>185000</v>
      </c>
      <c r="Q130" s="2">
        <v>224</v>
      </c>
      <c r="R130" s="3">
        <v>97000</v>
      </c>
    </row>
    <row r="131" spans="1:18" x14ac:dyDescent="0.25">
      <c r="A131" s="2">
        <v>128</v>
      </c>
      <c r="B131" s="3">
        <v>87000</v>
      </c>
      <c r="C131" s="3">
        <v>87000</v>
      </c>
      <c r="M131" s="2">
        <v>283</v>
      </c>
      <c r="N131" s="3">
        <v>207500</v>
      </c>
      <c r="Q131" s="2">
        <v>226</v>
      </c>
      <c r="R131" s="3">
        <v>112000</v>
      </c>
    </row>
    <row r="132" spans="1:18" x14ac:dyDescent="0.25">
      <c r="A132" s="2">
        <v>129</v>
      </c>
      <c r="B132" s="3">
        <v>155000</v>
      </c>
      <c r="C132" s="3">
        <v>155000</v>
      </c>
      <c r="M132" s="2">
        <v>284</v>
      </c>
      <c r="N132" s="3">
        <v>244600</v>
      </c>
      <c r="Q132" s="2">
        <v>228</v>
      </c>
      <c r="R132" s="3">
        <v>106000</v>
      </c>
    </row>
    <row r="133" spans="1:18" x14ac:dyDescent="0.25">
      <c r="A133" s="2">
        <v>130</v>
      </c>
      <c r="B133" s="3">
        <v>150000</v>
      </c>
      <c r="C133" s="3">
        <v>150000</v>
      </c>
      <c r="M133" s="2">
        <v>285</v>
      </c>
      <c r="N133" s="3">
        <v>179200</v>
      </c>
      <c r="Q133" s="2">
        <v>229</v>
      </c>
      <c r="R133" s="3">
        <v>125000</v>
      </c>
    </row>
    <row r="134" spans="1:18" x14ac:dyDescent="0.25">
      <c r="A134" s="2">
        <v>131</v>
      </c>
      <c r="B134" s="3">
        <v>226000</v>
      </c>
      <c r="C134" s="3">
        <v>226000</v>
      </c>
      <c r="M134" s="2">
        <v>286</v>
      </c>
      <c r="N134" s="3">
        <v>164700</v>
      </c>
      <c r="Q134" s="2">
        <v>231</v>
      </c>
      <c r="R134" s="3">
        <v>148000</v>
      </c>
    </row>
    <row r="135" spans="1:18" x14ac:dyDescent="0.25">
      <c r="A135" s="2">
        <v>132</v>
      </c>
      <c r="B135" s="3">
        <v>244000</v>
      </c>
      <c r="C135" s="3">
        <v>244000</v>
      </c>
      <c r="M135" s="2">
        <v>287</v>
      </c>
      <c r="N135" s="3">
        <v>159000</v>
      </c>
      <c r="Q135" s="2">
        <v>233</v>
      </c>
      <c r="R135" s="3">
        <v>94500</v>
      </c>
    </row>
    <row r="136" spans="1:18" x14ac:dyDescent="0.25">
      <c r="A136" s="2">
        <v>133</v>
      </c>
      <c r="B136" s="3">
        <v>150750</v>
      </c>
      <c r="C136" s="3">
        <v>150750</v>
      </c>
      <c r="M136" s="2">
        <v>291</v>
      </c>
      <c r="N136" s="3">
        <v>233230</v>
      </c>
      <c r="Q136" s="2">
        <v>234</v>
      </c>
      <c r="R136" s="3">
        <v>128200</v>
      </c>
    </row>
    <row r="137" spans="1:18" x14ac:dyDescent="0.25">
      <c r="A137" s="2">
        <v>134</v>
      </c>
      <c r="B137" s="3">
        <v>220000</v>
      </c>
      <c r="C137" s="3">
        <v>220000</v>
      </c>
      <c r="M137" s="2">
        <v>294</v>
      </c>
      <c r="N137" s="3">
        <v>235000</v>
      </c>
      <c r="Q137" s="2">
        <v>236</v>
      </c>
      <c r="R137" s="3">
        <v>89500</v>
      </c>
    </row>
    <row r="138" spans="1:18" x14ac:dyDescent="0.25">
      <c r="A138" s="2">
        <v>135</v>
      </c>
      <c r="B138" s="3">
        <v>180000</v>
      </c>
      <c r="C138" s="3">
        <v>180000</v>
      </c>
      <c r="M138" s="2">
        <v>298</v>
      </c>
      <c r="N138" s="3">
        <v>239000</v>
      </c>
      <c r="Q138" s="2">
        <v>240</v>
      </c>
      <c r="R138" s="3">
        <v>113000</v>
      </c>
    </row>
    <row r="139" spans="1:18" x14ac:dyDescent="0.25">
      <c r="A139" s="2">
        <v>136</v>
      </c>
      <c r="B139" s="3">
        <v>174000</v>
      </c>
      <c r="C139" s="3">
        <v>174000</v>
      </c>
      <c r="M139" s="2">
        <v>300</v>
      </c>
      <c r="N139" s="3">
        <v>158500</v>
      </c>
      <c r="Q139" s="2">
        <v>243</v>
      </c>
      <c r="R139" s="3">
        <v>79000</v>
      </c>
    </row>
    <row r="140" spans="1:18" x14ac:dyDescent="0.25">
      <c r="A140" s="2">
        <v>137</v>
      </c>
      <c r="B140" s="3">
        <v>143000</v>
      </c>
      <c r="C140" s="3">
        <v>143000</v>
      </c>
      <c r="M140" s="2">
        <v>302</v>
      </c>
      <c r="N140" s="3">
        <v>267000</v>
      </c>
      <c r="Q140" s="2">
        <v>244</v>
      </c>
      <c r="R140" s="3">
        <v>120000</v>
      </c>
    </row>
    <row r="141" spans="1:18" x14ac:dyDescent="0.25">
      <c r="A141" s="2">
        <v>138</v>
      </c>
      <c r="B141" s="3">
        <v>171000</v>
      </c>
      <c r="C141" s="3">
        <v>171000</v>
      </c>
      <c r="M141" s="2">
        <v>303</v>
      </c>
      <c r="N141" s="3">
        <v>205000</v>
      </c>
      <c r="Q141" s="2">
        <v>246</v>
      </c>
      <c r="R141" s="3">
        <v>241500</v>
      </c>
    </row>
    <row r="142" spans="1:18" x14ac:dyDescent="0.25">
      <c r="A142" s="2">
        <v>139</v>
      </c>
      <c r="B142" s="3">
        <v>230000</v>
      </c>
      <c r="C142" s="3">
        <v>230000</v>
      </c>
      <c r="M142" s="2">
        <v>305</v>
      </c>
      <c r="N142" s="3">
        <v>295000</v>
      </c>
      <c r="Q142" s="2">
        <v>247</v>
      </c>
      <c r="R142" s="3">
        <v>137000</v>
      </c>
    </row>
    <row r="143" spans="1:18" x14ac:dyDescent="0.25">
      <c r="A143" s="2">
        <v>140</v>
      </c>
      <c r="B143" s="3">
        <v>231500</v>
      </c>
      <c r="C143" s="3">
        <v>231500</v>
      </c>
      <c r="M143" s="2">
        <v>306</v>
      </c>
      <c r="N143" s="3">
        <v>305900</v>
      </c>
      <c r="Q143" s="2">
        <v>248</v>
      </c>
      <c r="R143" s="3">
        <v>140000</v>
      </c>
    </row>
    <row r="144" spans="1:18" x14ac:dyDescent="0.25">
      <c r="A144" s="2">
        <v>141</v>
      </c>
      <c r="B144" s="3">
        <v>115000</v>
      </c>
      <c r="C144" s="3">
        <v>115000</v>
      </c>
      <c r="M144" s="2">
        <v>307</v>
      </c>
      <c r="N144" s="3">
        <v>225000</v>
      </c>
      <c r="Q144" s="2">
        <v>251</v>
      </c>
      <c r="R144" s="3">
        <v>76500</v>
      </c>
    </row>
    <row r="145" spans="1:18" x14ac:dyDescent="0.25">
      <c r="A145" s="2">
        <v>142</v>
      </c>
      <c r="B145" s="3">
        <v>260000</v>
      </c>
      <c r="C145" s="3">
        <v>260000</v>
      </c>
      <c r="M145" s="2">
        <v>310</v>
      </c>
      <c r="N145" s="3">
        <v>360000</v>
      </c>
      <c r="Q145" s="2">
        <v>255</v>
      </c>
      <c r="R145" s="3">
        <v>145000</v>
      </c>
    </row>
    <row r="146" spans="1:18" x14ac:dyDescent="0.25">
      <c r="A146" s="2">
        <v>143</v>
      </c>
      <c r="B146" s="3">
        <v>166000</v>
      </c>
      <c r="C146" s="3">
        <v>166000</v>
      </c>
      <c r="M146" s="2">
        <v>311</v>
      </c>
      <c r="N146" s="3">
        <v>165600</v>
      </c>
      <c r="Q146" s="2">
        <v>260</v>
      </c>
      <c r="R146" s="3">
        <v>97000</v>
      </c>
    </row>
    <row r="147" spans="1:18" x14ac:dyDescent="0.25">
      <c r="A147" s="2">
        <v>144</v>
      </c>
      <c r="B147" s="3">
        <v>204000</v>
      </c>
      <c r="C147" s="3">
        <v>204000</v>
      </c>
      <c r="M147" s="2">
        <v>315</v>
      </c>
      <c r="N147" s="3">
        <v>178000</v>
      </c>
      <c r="Q147" s="2">
        <v>261</v>
      </c>
      <c r="R147" s="3">
        <v>176000</v>
      </c>
    </row>
    <row r="148" spans="1:18" x14ac:dyDescent="0.25">
      <c r="A148" s="2">
        <v>145</v>
      </c>
      <c r="B148" s="3">
        <v>125000</v>
      </c>
      <c r="C148" s="3">
        <v>125000</v>
      </c>
      <c r="M148" s="2">
        <v>316</v>
      </c>
      <c r="N148" s="3">
        <v>188500</v>
      </c>
      <c r="Q148" s="2">
        <v>263</v>
      </c>
      <c r="R148" s="3">
        <v>151000</v>
      </c>
    </row>
    <row r="149" spans="1:18" x14ac:dyDescent="0.25">
      <c r="A149" s="2">
        <v>146</v>
      </c>
      <c r="B149" s="3">
        <v>130000</v>
      </c>
      <c r="C149" s="3">
        <v>130000</v>
      </c>
      <c r="M149" s="2">
        <v>317</v>
      </c>
      <c r="N149" s="3">
        <v>260000</v>
      </c>
      <c r="Q149" s="2">
        <v>264</v>
      </c>
      <c r="R149" s="3">
        <v>130000</v>
      </c>
    </row>
    <row r="150" spans="1:18" x14ac:dyDescent="0.25">
      <c r="A150" s="2">
        <v>147</v>
      </c>
      <c r="B150" s="3">
        <v>105000</v>
      </c>
      <c r="C150" s="3">
        <v>105000</v>
      </c>
      <c r="M150" s="2">
        <v>318</v>
      </c>
      <c r="N150" s="3">
        <v>270000</v>
      </c>
      <c r="Q150" s="2">
        <v>265</v>
      </c>
      <c r="R150" s="3">
        <v>73000</v>
      </c>
    </row>
    <row r="151" spans="1:18" x14ac:dyDescent="0.25">
      <c r="A151" s="2">
        <v>148</v>
      </c>
      <c r="B151" s="3">
        <v>222500</v>
      </c>
      <c r="C151" s="3">
        <v>222500</v>
      </c>
      <c r="M151" s="2">
        <v>319</v>
      </c>
      <c r="N151" s="3">
        <v>260000</v>
      </c>
      <c r="Q151" s="2">
        <v>267</v>
      </c>
      <c r="R151" s="3">
        <v>185000</v>
      </c>
    </row>
    <row r="152" spans="1:18" x14ac:dyDescent="0.25">
      <c r="A152" s="2">
        <v>149</v>
      </c>
      <c r="B152" s="3">
        <v>141000</v>
      </c>
      <c r="C152" s="3">
        <v>141000</v>
      </c>
      <c r="M152" s="2">
        <v>321</v>
      </c>
      <c r="N152" s="3">
        <v>342643</v>
      </c>
      <c r="Q152" s="2">
        <v>269</v>
      </c>
      <c r="R152" s="3">
        <v>120500</v>
      </c>
    </row>
    <row r="153" spans="1:18" x14ac:dyDescent="0.25">
      <c r="A153" s="2">
        <v>150</v>
      </c>
      <c r="B153" s="3">
        <v>115000</v>
      </c>
      <c r="C153" s="3">
        <v>115000</v>
      </c>
      <c r="M153" s="2">
        <v>322</v>
      </c>
      <c r="N153" s="3">
        <v>354000</v>
      </c>
      <c r="Q153" s="2">
        <v>270</v>
      </c>
      <c r="R153" s="3">
        <v>148000</v>
      </c>
    </row>
    <row r="154" spans="1:18" x14ac:dyDescent="0.25">
      <c r="A154" s="2">
        <v>151</v>
      </c>
      <c r="B154" s="3">
        <v>122000</v>
      </c>
      <c r="C154" s="3">
        <v>122000</v>
      </c>
      <c r="M154" s="2">
        <v>323</v>
      </c>
      <c r="N154" s="3">
        <v>301000</v>
      </c>
      <c r="Q154" s="2">
        <v>272</v>
      </c>
      <c r="R154" s="3">
        <v>241500</v>
      </c>
    </row>
    <row r="155" spans="1:18" x14ac:dyDescent="0.25">
      <c r="A155" s="2">
        <v>152</v>
      </c>
      <c r="B155" s="3">
        <v>372402</v>
      </c>
      <c r="C155" s="3">
        <v>372402</v>
      </c>
      <c r="M155" s="2">
        <v>325</v>
      </c>
      <c r="N155" s="3">
        <v>242000</v>
      </c>
      <c r="Q155" s="2">
        <v>274</v>
      </c>
      <c r="R155" s="3">
        <v>139000</v>
      </c>
    </row>
    <row r="156" spans="1:18" x14ac:dyDescent="0.25">
      <c r="A156" s="2">
        <v>153</v>
      </c>
      <c r="B156" s="3">
        <v>190000</v>
      </c>
      <c r="C156" s="3">
        <v>190000</v>
      </c>
      <c r="M156" s="2">
        <v>327</v>
      </c>
      <c r="N156" s="3">
        <v>324000</v>
      </c>
      <c r="Q156" s="2">
        <v>275</v>
      </c>
      <c r="R156" s="3">
        <v>124500</v>
      </c>
    </row>
    <row r="157" spans="1:18" x14ac:dyDescent="0.25">
      <c r="A157" s="2">
        <v>154</v>
      </c>
      <c r="B157" s="3">
        <v>235000</v>
      </c>
      <c r="C157" s="3">
        <v>235000</v>
      </c>
      <c r="M157" s="2">
        <v>329</v>
      </c>
      <c r="N157" s="3">
        <v>214500</v>
      </c>
      <c r="Q157" s="2">
        <v>278</v>
      </c>
      <c r="R157" s="3">
        <v>141000</v>
      </c>
    </row>
    <row r="158" spans="1:18" x14ac:dyDescent="0.25">
      <c r="A158" s="2">
        <v>155</v>
      </c>
      <c r="B158" s="3">
        <v>125000</v>
      </c>
      <c r="C158" s="3">
        <v>125000</v>
      </c>
      <c r="M158" s="2">
        <v>333</v>
      </c>
      <c r="N158" s="3">
        <v>284000</v>
      </c>
      <c r="Q158" s="2">
        <v>280</v>
      </c>
      <c r="R158" s="3">
        <v>192000</v>
      </c>
    </row>
    <row r="159" spans="1:18" x14ac:dyDescent="0.25">
      <c r="A159" s="2">
        <v>156</v>
      </c>
      <c r="B159" s="3">
        <v>79000</v>
      </c>
      <c r="C159" s="3">
        <v>79000</v>
      </c>
      <c r="M159" s="2">
        <v>334</v>
      </c>
      <c r="N159" s="3">
        <v>207000</v>
      </c>
      <c r="Q159" s="2">
        <v>288</v>
      </c>
      <c r="R159" s="3">
        <v>88000</v>
      </c>
    </row>
    <row r="160" spans="1:18" x14ac:dyDescent="0.25">
      <c r="A160" s="2">
        <v>157</v>
      </c>
      <c r="B160" s="3">
        <v>109500</v>
      </c>
      <c r="C160" s="3">
        <v>109500</v>
      </c>
      <c r="M160" s="2">
        <v>337</v>
      </c>
      <c r="N160" s="3">
        <v>377426</v>
      </c>
      <c r="Q160" s="2">
        <v>289</v>
      </c>
      <c r="R160" s="3">
        <v>122000</v>
      </c>
    </row>
    <row r="161" spans="1:18" x14ac:dyDescent="0.25">
      <c r="A161" s="2">
        <v>158</v>
      </c>
      <c r="B161" s="3">
        <v>269500</v>
      </c>
      <c r="C161" s="3">
        <v>269500</v>
      </c>
      <c r="M161" s="2">
        <v>338</v>
      </c>
      <c r="N161" s="3">
        <v>214000</v>
      </c>
      <c r="Q161" s="2">
        <v>290</v>
      </c>
      <c r="R161" s="3">
        <v>153575</v>
      </c>
    </row>
    <row r="162" spans="1:18" x14ac:dyDescent="0.25">
      <c r="A162" s="2">
        <v>159</v>
      </c>
      <c r="B162" s="3">
        <v>254900</v>
      </c>
      <c r="C162" s="3">
        <v>254900</v>
      </c>
      <c r="M162" s="2">
        <v>339</v>
      </c>
      <c r="N162" s="3">
        <v>202500</v>
      </c>
      <c r="Q162" s="2">
        <v>292</v>
      </c>
      <c r="R162" s="3">
        <v>135900</v>
      </c>
    </row>
    <row r="163" spans="1:18" x14ac:dyDescent="0.25">
      <c r="A163" s="2">
        <v>160</v>
      </c>
      <c r="B163" s="3">
        <v>320000</v>
      </c>
      <c r="C163" s="3">
        <v>320000</v>
      </c>
      <c r="M163" s="2">
        <v>341</v>
      </c>
      <c r="N163" s="3">
        <v>202900</v>
      </c>
      <c r="Q163" s="2">
        <v>293</v>
      </c>
      <c r="R163" s="3">
        <v>131000</v>
      </c>
    </row>
    <row r="164" spans="1:18" x14ac:dyDescent="0.25">
      <c r="A164" s="2">
        <v>161</v>
      </c>
      <c r="B164" s="3">
        <v>162500</v>
      </c>
      <c r="C164" s="3">
        <v>162500</v>
      </c>
      <c r="M164" s="2">
        <v>344</v>
      </c>
      <c r="N164" s="3">
        <v>266000</v>
      </c>
      <c r="Q164" s="2">
        <v>295</v>
      </c>
      <c r="R164" s="3">
        <v>167000</v>
      </c>
    </row>
    <row r="165" spans="1:18" x14ac:dyDescent="0.25">
      <c r="A165" s="2">
        <v>162</v>
      </c>
      <c r="B165" s="3">
        <v>412500</v>
      </c>
      <c r="C165" s="3">
        <v>412500</v>
      </c>
      <c r="M165" s="2">
        <v>349</v>
      </c>
      <c r="N165" s="3">
        <v>154000</v>
      </c>
      <c r="Q165" s="2">
        <v>296</v>
      </c>
      <c r="R165" s="3">
        <v>142500</v>
      </c>
    </row>
    <row r="166" spans="1:18" x14ac:dyDescent="0.25">
      <c r="A166" s="2">
        <v>163</v>
      </c>
      <c r="B166" s="3">
        <v>220000</v>
      </c>
      <c r="C166" s="3">
        <v>220000</v>
      </c>
      <c r="M166" s="2">
        <v>350</v>
      </c>
      <c r="N166" s="3">
        <v>437154</v>
      </c>
      <c r="Q166" s="2">
        <v>297</v>
      </c>
      <c r="R166" s="3">
        <v>152000</v>
      </c>
    </row>
    <row r="167" spans="1:18" x14ac:dyDescent="0.25">
      <c r="A167" s="2">
        <v>164</v>
      </c>
      <c r="B167" s="3">
        <v>103200</v>
      </c>
      <c r="C167" s="3">
        <v>103200</v>
      </c>
      <c r="M167" s="2">
        <v>351</v>
      </c>
      <c r="N167" s="3">
        <v>318061</v>
      </c>
      <c r="Q167" s="2">
        <v>299</v>
      </c>
      <c r="R167" s="3">
        <v>175000</v>
      </c>
    </row>
    <row r="168" spans="1:18" x14ac:dyDescent="0.25">
      <c r="A168" s="2">
        <v>165</v>
      </c>
      <c r="B168" s="3">
        <v>152000</v>
      </c>
      <c r="C168" s="3">
        <v>152000</v>
      </c>
      <c r="M168" s="2">
        <v>352</v>
      </c>
      <c r="N168" s="3">
        <v>190000</v>
      </c>
      <c r="Q168" s="2">
        <v>301</v>
      </c>
      <c r="R168" s="3">
        <v>157000</v>
      </c>
    </row>
    <row r="169" spans="1:18" x14ac:dyDescent="0.25">
      <c r="A169" s="2">
        <v>166</v>
      </c>
      <c r="B169" s="3">
        <v>127500</v>
      </c>
      <c r="C169" s="3">
        <v>127500</v>
      </c>
      <c r="M169" s="2">
        <v>356</v>
      </c>
      <c r="N169" s="3">
        <v>177500</v>
      </c>
      <c r="Q169" s="2">
        <v>304</v>
      </c>
      <c r="R169" s="3">
        <v>149900</v>
      </c>
    </row>
    <row r="170" spans="1:18" x14ac:dyDescent="0.25">
      <c r="A170" s="2">
        <v>167</v>
      </c>
      <c r="B170" s="3">
        <v>190000</v>
      </c>
      <c r="C170" s="3">
        <v>190000</v>
      </c>
      <c r="M170" s="2">
        <v>357</v>
      </c>
      <c r="N170" s="3">
        <v>173000</v>
      </c>
      <c r="Q170" s="2">
        <v>308</v>
      </c>
      <c r="R170" s="3">
        <v>89500</v>
      </c>
    </row>
    <row r="171" spans="1:18" x14ac:dyDescent="0.25">
      <c r="A171" s="2">
        <v>168</v>
      </c>
      <c r="B171" s="3">
        <v>325624</v>
      </c>
      <c r="C171" s="3">
        <v>325624</v>
      </c>
      <c r="M171" s="2">
        <v>359</v>
      </c>
      <c r="N171" s="3">
        <v>130000</v>
      </c>
      <c r="Q171" s="2">
        <v>309</v>
      </c>
      <c r="R171" s="3">
        <v>82500</v>
      </c>
    </row>
    <row r="172" spans="1:18" x14ac:dyDescent="0.25">
      <c r="A172" s="2">
        <v>169</v>
      </c>
      <c r="B172" s="3">
        <v>183500</v>
      </c>
      <c r="C172" s="3">
        <v>183500</v>
      </c>
      <c r="M172" s="2">
        <v>360</v>
      </c>
      <c r="N172" s="3">
        <v>280000</v>
      </c>
      <c r="Q172" s="2">
        <v>312</v>
      </c>
      <c r="R172" s="3">
        <v>132000</v>
      </c>
    </row>
    <row r="173" spans="1:18" x14ac:dyDescent="0.25">
      <c r="A173" s="2">
        <v>170</v>
      </c>
      <c r="B173" s="3">
        <v>228000</v>
      </c>
      <c r="C173" s="3">
        <v>228000</v>
      </c>
      <c r="M173" s="2">
        <v>363</v>
      </c>
      <c r="N173" s="3">
        <v>198500</v>
      </c>
      <c r="Q173" s="2">
        <v>313</v>
      </c>
      <c r="R173" s="3">
        <v>119900</v>
      </c>
    </row>
    <row r="174" spans="1:18" x14ac:dyDescent="0.25">
      <c r="A174" s="2">
        <v>171</v>
      </c>
      <c r="B174" s="3">
        <v>128500</v>
      </c>
      <c r="C174" s="3">
        <v>128500</v>
      </c>
      <c r="M174" s="2">
        <v>364</v>
      </c>
      <c r="N174" s="3">
        <v>118000</v>
      </c>
      <c r="Q174" s="2">
        <v>314</v>
      </c>
      <c r="R174" s="3">
        <v>375000</v>
      </c>
    </row>
    <row r="175" spans="1:18" x14ac:dyDescent="0.25">
      <c r="A175" s="2">
        <v>172</v>
      </c>
      <c r="B175" s="3">
        <v>215000</v>
      </c>
      <c r="C175" s="3">
        <v>215000</v>
      </c>
      <c r="M175" s="2">
        <v>370</v>
      </c>
      <c r="N175" s="3">
        <v>162000</v>
      </c>
      <c r="Q175" s="2">
        <v>320</v>
      </c>
      <c r="R175" s="3">
        <v>187500</v>
      </c>
    </row>
    <row r="176" spans="1:18" x14ac:dyDescent="0.25">
      <c r="A176" s="2">
        <v>173</v>
      </c>
      <c r="B176" s="3">
        <v>239000</v>
      </c>
      <c r="C176" s="3">
        <v>239000</v>
      </c>
      <c r="M176" s="2">
        <v>375</v>
      </c>
      <c r="N176" s="3">
        <v>219500</v>
      </c>
      <c r="Q176" s="2">
        <v>324</v>
      </c>
      <c r="R176" s="3">
        <v>126175</v>
      </c>
    </row>
    <row r="177" spans="1:18" x14ac:dyDescent="0.25">
      <c r="A177" s="2">
        <v>174</v>
      </c>
      <c r="B177" s="3">
        <v>163000</v>
      </c>
      <c r="C177" s="3">
        <v>163000</v>
      </c>
      <c r="M177" s="2">
        <v>378</v>
      </c>
      <c r="N177" s="3">
        <v>340000</v>
      </c>
      <c r="Q177" s="2">
        <v>326</v>
      </c>
      <c r="R177" s="3">
        <v>87000</v>
      </c>
    </row>
    <row r="178" spans="1:18" x14ac:dyDescent="0.25">
      <c r="A178" s="2">
        <v>175</v>
      </c>
      <c r="B178" s="3">
        <v>184000</v>
      </c>
      <c r="C178" s="3">
        <v>184000</v>
      </c>
      <c r="M178" s="2">
        <v>379</v>
      </c>
      <c r="N178" s="3">
        <v>394432</v>
      </c>
      <c r="Q178" s="2">
        <v>328</v>
      </c>
      <c r="R178" s="3">
        <v>145250</v>
      </c>
    </row>
    <row r="179" spans="1:18" x14ac:dyDescent="0.25">
      <c r="A179" s="2">
        <v>176</v>
      </c>
      <c r="B179" s="3">
        <v>243000</v>
      </c>
      <c r="C179" s="3">
        <v>243000</v>
      </c>
      <c r="M179" s="2">
        <v>381</v>
      </c>
      <c r="N179" s="3">
        <v>127000</v>
      </c>
      <c r="Q179" s="2">
        <v>330</v>
      </c>
      <c r="R179" s="3">
        <v>78000</v>
      </c>
    </row>
    <row r="180" spans="1:18" x14ac:dyDescent="0.25">
      <c r="A180" s="2">
        <v>177</v>
      </c>
      <c r="B180" s="3">
        <v>211000</v>
      </c>
      <c r="C180" s="3">
        <v>211000</v>
      </c>
      <c r="M180" s="2">
        <v>382</v>
      </c>
      <c r="N180" s="3">
        <v>187750</v>
      </c>
      <c r="Q180" s="2">
        <v>331</v>
      </c>
      <c r="R180" s="3">
        <v>119000</v>
      </c>
    </row>
    <row r="181" spans="1:18" x14ac:dyDescent="0.25">
      <c r="A181" s="2">
        <v>178</v>
      </c>
      <c r="B181" s="3">
        <v>172500</v>
      </c>
      <c r="C181" s="3">
        <v>172500</v>
      </c>
      <c r="M181" s="2">
        <v>383</v>
      </c>
      <c r="N181" s="3">
        <v>213500</v>
      </c>
      <c r="Q181" s="2">
        <v>332</v>
      </c>
      <c r="R181" s="3">
        <v>139000</v>
      </c>
    </row>
    <row r="182" spans="1:18" x14ac:dyDescent="0.25">
      <c r="A182" s="2">
        <v>179</v>
      </c>
      <c r="B182" s="3">
        <v>501837</v>
      </c>
      <c r="C182" s="3">
        <v>501837</v>
      </c>
      <c r="M182" s="2">
        <v>385</v>
      </c>
      <c r="N182" s="3">
        <v>240000</v>
      </c>
      <c r="Q182" s="2">
        <v>335</v>
      </c>
      <c r="R182" s="3">
        <v>192000</v>
      </c>
    </row>
    <row r="183" spans="1:18" x14ac:dyDescent="0.25">
      <c r="A183" s="2">
        <v>180</v>
      </c>
      <c r="B183" s="3">
        <v>100000</v>
      </c>
      <c r="C183" s="3">
        <v>100000</v>
      </c>
      <c r="M183" s="2">
        <v>386</v>
      </c>
      <c r="N183" s="3">
        <v>192000</v>
      </c>
      <c r="Q183" s="2">
        <v>336</v>
      </c>
      <c r="R183" s="3">
        <v>228950</v>
      </c>
    </row>
    <row r="184" spans="1:18" x14ac:dyDescent="0.25">
      <c r="A184" s="2">
        <v>181</v>
      </c>
      <c r="B184" s="3">
        <v>177000</v>
      </c>
      <c r="C184" s="3">
        <v>177000</v>
      </c>
      <c r="M184" s="2">
        <v>389</v>
      </c>
      <c r="N184" s="3">
        <v>191000</v>
      </c>
      <c r="Q184" s="2">
        <v>340</v>
      </c>
      <c r="R184" s="3">
        <v>155000</v>
      </c>
    </row>
    <row r="185" spans="1:18" x14ac:dyDescent="0.25">
      <c r="A185" s="2">
        <v>182</v>
      </c>
      <c r="B185" s="3">
        <v>200100</v>
      </c>
      <c r="C185" s="3">
        <v>200100</v>
      </c>
      <c r="M185" s="2">
        <v>390</v>
      </c>
      <c r="N185" s="3">
        <v>426000</v>
      </c>
      <c r="Q185" s="2">
        <v>342</v>
      </c>
      <c r="R185" s="3">
        <v>82000</v>
      </c>
    </row>
    <row r="186" spans="1:18" x14ac:dyDescent="0.25">
      <c r="A186" s="2">
        <v>183</v>
      </c>
      <c r="B186" s="3">
        <v>120000</v>
      </c>
      <c r="C186" s="3">
        <v>120000</v>
      </c>
      <c r="M186" s="2">
        <v>392</v>
      </c>
      <c r="N186" s="3">
        <v>215000</v>
      </c>
      <c r="Q186" s="2">
        <v>343</v>
      </c>
      <c r="R186" s="3">
        <v>87500</v>
      </c>
    </row>
    <row r="187" spans="1:18" x14ac:dyDescent="0.25">
      <c r="A187" s="2">
        <v>184</v>
      </c>
      <c r="B187" s="3">
        <v>200000</v>
      </c>
      <c r="C187" s="3">
        <v>200000</v>
      </c>
      <c r="M187" s="2">
        <v>400</v>
      </c>
      <c r="N187" s="3">
        <v>241000</v>
      </c>
      <c r="Q187" s="2">
        <v>345</v>
      </c>
      <c r="R187" s="3">
        <v>85000</v>
      </c>
    </row>
    <row r="188" spans="1:18" x14ac:dyDescent="0.25">
      <c r="A188" s="2">
        <v>185</v>
      </c>
      <c r="B188" s="3">
        <v>127000</v>
      </c>
      <c r="C188" s="3">
        <v>127000</v>
      </c>
      <c r="M188" s="2">
        <v>401</v>
      </c>
      <c r="N188" s="3">
        <v>245500</v>
      </c>
      <c r="Q188" s="2">
        <v>346</v>
      </c>
      <c r="R188" s="3">
        <v>140200</v>
      </c>
    </row>
    <row r="189" spans="1:18" x14ac:dyDescent="0.25">
      <c r="A189" s="2">
        <v>186</v>
      </c>
      <c r="B189" s="3">
        <v>475000</v>
      </c>
      <c r="C189" s="3">
        <v>475000</v>
      </c>
      <c r="M189" s="2">
        <v>402</v>
      </c>
      <c r="N189" s="3">
        <v>164990</v>
      </c>
      <c r="Q189" s="2">
        <v>347</v>
      </c>
      <c r="R189" s="3">
        <v>151500</v>
      </c>
    </row>
    <row r="190" spans="1:18" x14ac:dyDescent="0.25">
      <c r="A190" s="2">
        <v>187</v>
      </c>
      <c r="B190" s="3">
        <v>173000</v>
      </c>
      <c r="C190" s="3">
        <v>173000</v>
      </c>
      <c r="M190" s="2">
        <v>404</v>
      </c>
      <c r="N190" s="3">
        <v>258000</v>
      </c>
      <c r="Q190" s="2">
        <v>348</v>
      </c>
      <c r="R190" s="3">
        <v>157500</v>
      </c>
    </row>
    <row r="191" spans="1:18" x14ac:dyDescent="0.25">
      <c r="A191" s="2">
        <v>188</v>
      </c>
      <c r="B191" s="3">
        <v>135000</v>
      </c>
      <c r="C191" s="3">
        <v>135000</v>
      </c>
      <c r="M191" s="2">
        <v>409</v>
      </c>
      <c r="N191" s="3">
        <v>280000</v>
      </c>
      <c r="Q191" s="2">
        <v>353</v>
      </c>
      <c r="R191" s="3">
        <v>95000</v>
      </c>
    </row>
    <row r="192" spans="1:18" x14ac:dyDescent="0.25">
      <c r="A192" s="2">
        <v>189</v>
      </c>
      <c r="B192" s="3">
        <v>153337</v>
      </c>
      <c r="C192" s="3">
        <v>153337</v>
      </c>
      <c r="M192" s="2">
        <v>410</v>
      </c>
      <c r="N192" s="3">
        <v>339750</v>
      </c>
      <c r="Q192" s="2">
        <v>354</v>
      </c>
      <c r="R192" s="3">
        <v>105900</v>
      </c>
    </row>
    <row r="193" spans="1:18" x14ac:dyDescent="0.25">
      <c r="A193" s="2">
        <v>190</v>
      </c>
      <c r="B193" s="3">
        <v>286000</v>
      </c>
      <c r="C193" s="3">
        <v>286000</v>
      </c>
      <c r="M193" s="2">
        <v>413</v>
      </c>
      <c r="N193" s="3">
        <v>222000</v>
      </c>
      <c r="Q193" s="2">
        <v>355</v>
      </c>
      <c r="R193" s="3">
        <v>140000</v>
      </c>
    </row>
    <row r="194" spans="1:18" x14ac:dyDescent="0.25">
      <c r="A194" s="2">
        <v>191</v>
      </c>
      <c r="B194" s="3">
        <v>315000</v>
      </c>
      <c r="C194" s="3">
        <v>315000</v>
      </c>
      <c r="M194" s="2">
        <v>415</v>
      </c>
      <c r="N194" s="3">
        <v>228000</v>
      </c>
      <c r="Q194" s="2">
        <v>358</v>
      </c>
      <c r="R194" s="3">
        <v>134000</v>
      </c>
    </row>
    <row r="195" spans="1:18" x14ac:dyDescent="0.25">
      <c r="A195" s="2">
        <v>192</v>
      </c>
      <c r="B195" s="3">
        <v>184000</v>
      </c>
      <c r="C195" s="3">
        <v>184000</v>
      </c>
      <c r="M195" s="2">
        <v>416</v>
      </c>
      <c r="N195" s="3">
        <v>181134</v>
      </c>
      <c r="Q195" s="2">
        <v>361</v>
      </c>
      <c r="R195" s="3">
        <v>156000</v>
      </c>
    </row>
    <row r="196" spans="1:18" x14ac:dyDescent="0.25">
      <c r="A196" s="2">
        <v>193</v>
      </c>
      <c r="B196" s="3">
        <v>192000</v>
      </c>
      <c r="C196" s="3">
        <v>192000</v>
      </c>
      <c r="M196" s="2">
        <v>422</v>
      </c>
      <c r="N196" s="3">
        <v>215000</v>
      </c>
      <c r="Q196" s="2">
        <v>362</v>
      </c>
      <c r="R196" s="3">
        <v>145000</v>
      </c>
    </row>
    <row r="197" spans="1:18" x14ac:dyDescent="0.25">
      <c r="A197" s="2">
        <v>194</v>
      </c>
      <c r="B197" s="3">
        <v>130000</v>
      </c>
      <c r="C197" s="3">
        <v>130000</v>
      </c>
      <c r="M197" s="2">
        <v>424</v>
      </c>
      <c r="N197" s="3">
        <v>315000</v>
      </c>
      <c r="Q197" s="2">
        <v>365</v>
      </c>
      <c r="R197" s="3">
        <v>190000</v>
      </c>
    </row>
    <row r="198" spans="1:18" x14ac:dyDescent="0.25">
      <c r="A198" s="2">
        <v>195</v>
      </c>
      <c r="B198" s="3">
        <v>127000</v>
      </c>
      <c r="C198" s="3">
        <v>127000</v>
      </c>
      <c r="M198" s="2">
        <v>427</v>
      </c>
      <c r="N198" s="3">
        <v>275000</v>
      </c>
      <c r="Q198" s="2">
        <v>366</v>
      </c>
      <c r="R198" s="3">
        <v>147000</v>
      </c>
    </row>
    <row r="199" spans="1:18" x14ac:dyDescent="0.25">
      <c r="A199" s="2">
        <v>196</v>
      </c>
      <c r="B199" s="3">
        <v>148500</v>
      </c>
      <c r="C199" s="3">
        <v>148500</v>
      </c>
      <c r="M199" s="2">
        <v>429</v>
      </c>
      <c r="N199" s="3">
        <v>195400</v>
      </c>
      <c r="Q199" s="2">
        <v>367</v>
      </c>
      <c r="R199" s="3">
        <v>159000</v>
      </c>
    </row>
    <row r="200" spans="1:18" x14ac:dyDescent="0.25">
      <c r="A200" s="2">
        <v>197</v>
      </c>
      <c r="B200" s="3">
        <v>311872</v>
      </c>
      <c r="C200" s="3">
        <v>311872</v>
      </c>
      <c r="M200" s="2">
        <v>430</v>
      </c>
      <c r="N200" s="3">
        <v>175000</v>
      </c>
      <c r="Q200" s="2">
        <v>368</v>
      </c>
      <c r="R200" s="3">
        <v>165000</v>
      </c>
    </row>
    <row r="201" spans="1:18" x14ac:dyDescent="0.25">
      <c r="A201" s="2">
        <v>198</v>
      </c>
      <c r="B201" s="3">
        <v>235000</v>
      </c>
      <c r="C201" s="3">
        <v>235000</v>
      </c>
      <c r="M201" s="2">
        <v>436</v>
      </c>
      <c r="N201" s="3">
        <v>212000</v>
      </c>
      <c r="Q201" s="2">
        <v>369</v>
      </c>
      <c r="R201" s="3">
        <v>132000</v>
      </c>
    </row>
    <row r="202" spans="1:18" x14ac:dyDescent="0.25">
      <c r="A202" s="2">
        <v>199</v>
      </c>
      <c r="B202" s="3">
        <v>104000</v>
      </c>
      <c r="C202" s="3">
        <v>104000</v>
      </c>
      <c r="M202" s="2">
        <v>439</v>
      </c>
      <c r="N202" s="3">
        <v>90350</v>
      </c>
      <c r="Q202" s="2">
        <v>371</v>
      </c>
      <c r="R202" s="3">
        <v>172400</v>
      </c>
    </row>
    <row r="203" spans="1:18" x14ac:dyDescent="0.25">
      <c r="A203" s="2">
        <v>200</v>
      </c>
      <c r="B203" s="3">
        <v>274900</v>
      </c>
      <c r="C203" s="3">
        <v>274900</v>
      </c>
      <c r="M203" s="2">
        <v>440</v>
      </c>
      <c r="N203" s="3">
        <v>110000</v>
      </c>
      <c r="Q203" s="2">
        <v>372</v>
      </c>
      <c r="R203" s="3">
        <v>134432</v>
      </c>
    </row>
    <row r="204" spans="1:18" x14ac:dyDescent="0.25">
      <c r="A204" s="2">
        <v>201</v>
      </c>
      <c r="B204" s="3">
        <v>140000</v>
      </c>
      <c r="C204" s="3">
        <v>140000</v>
      </c>
      <c r="M204" s="2">
        <v>441</v>
      </c>
      <c r="N204" s="3">
        <v>555000</v>
      </c>
      <c r="Q204" s="2">
        <v>373</v>
      </c>
      <c r="R204" s="3">
        <v>125000</v>
      </c>
    </row>
    <row r="205" spans="1:18" x14ac:dyDescent="0.25">
      <c r="A205" s="2">
        <v>202</v>
      </c>
      <c r="B205" s="3">
        <v>171500</v>
      </c>
      <c r="C205" s="3">
        <v>171500</v>
      </c>
      <c r="M205" s="2">
        <v>444</v>
      </c>
      <c r="N205" s="3">
        <v>172500</v>
      </c>
      <c r="Q205" s="2">
        <v>374</v>
      </c>
      <c r="R205" s="3">
        <v>123000</v>
      </c>
    </row>
    <row r="206" spans="1:18" x14ac:dyDescent="0.25">
      <c r="A206" s="2">
        <v>203</v>
      </c>
      <c r="B206" s="3">
        <v>112000</v>
      </c>
      <c r="C206" s="3">
        <v>112000</v>
      </c>
      <c r="M206" s="2">
        <v>445</v>
      </c>
      <c r="N206" s="3">
        <v>210000</v>
      </c>
      <c r="Q206" s="2">
        <v>376</v>
      </c>
      <c r="R206" s="3">
        <v>61000</v>
      </c>
    </row>
    <row r="207" spans="1:18" x14ac:dyDescent="0.25">
      <c r="A207" s="2">
        <v>204</v>
      </c>
      <c r="B207" s="3">
        <v>149000</v>
      </c>
      <c r="C207" s="3">
        <v>149000</v>
      </c>
      <c r="M207" s="2">
        <v>447</v>
      </c>
      <c r="N207" s="3">
        <v>190000</v>
      </c>
      <c r="Q207" s="2">
        <v>377</v>
      </c>
      <c r="R207" s="3">
        <v>148000</v>
      </c>
    </row>
    <row r="208" spans="1:18" x14ac:dyDescent="0.25">
      <c r="A208" s="2">
        <v>205</v>
      </c>
      <c r="B208" s="3">
        <v>110000</v>
      </c>
      <c r="C208" s="3">
        <v>110000</v>
      </c>
      <c r="M208" s="2">
        <v>448</v>
      </c>
      <c r="N208" s="3">
        <v>199900</v>
      </c>
      <c r="Q208" s="2">
        <v>380</v>
      </c>
      <c r="R208" s="3">
        <v>179000</v>
      </c>
    </row>
    <row r="209" spans="1:18" x14ac:dyDescent="0.25">
      <c r="A209" s="2">
        <v>206</v>
      </c>
      <c r="B209" s="3">
        <v>180500</v>
      </c>
      <c r="C209" s="3">
        <v>180500</v>
      </c>
      <c r="M209" s="2">
        <v>451</v>
      </c>
      <c r="N209" s="3">
        <v>110000</v>
      </c>
      <c r="Q209" s="2">
        <v>384</v>
      </c>
      <c r="R209" s="3">
        <v>76000</v>
      </c>
    </row>
    <row r="210" spans="1:18" x14ac:dyDescent="0.25">
      <c r="A210" s="2">
        <v>207</v>
      </c>
      <c r="B210" s="3">
        <v>143900</v>
      </c>
      <c r="C210" s="3">
        <v>143900</v>
      </c>
      <c r="M210" s="2">
        <v>452</v>
      </c>
      <c r="N210" s="3">
        <v>280000</v>
      </c>
      <c r="Q210" s="2">
        <v>387</v>
      </c>
      <c r="R210" s="3">
        <v>81000</v>
      </c>
    </row>
    <row r="211" spans="1:18" x14ac:dyDescent="0.25">
      <c r="A211" s="2">
        <v>208</v>
      </c>
      <c r="B211" s="3">
        <v>141000</v>
      </c>
      <c r="C211" s="3">
        <v>141000</v>
      </c>
      <c r="M211" s="2">
        <v>454</v>
      </c>
      <c r="N211" s="3">
        <v>210000</v>
      </c>
      <c r="Q211" s="2">
        <v>388</v>
      </c>
      <c r="R211" s="3">
        <v>125000</v>
      </c>
    </row>
    <row r="212" spans="1:18" x14ac:dyDescent="0.25">
      <c r="A212" s="2">
        <v>209</v>
      </c>
      <c r="B212" s="3">
        <v>277000</v>
      </c>
      <c r="C212" s="3">
        <v>277000</v>
      </c>
      <c r="M212" s="2">
        <v>458</v>
      </c>
      <c r="N212" s="3">
        <v>256000</v>
      </c>
      <c r="Q212" s="2">
        <v>391</v>
      </c>
      <c r="R212" s="3">
        <v>119000</v>
      </c>
    </row>
    <row r="213" spans="1:18" x14ac:dyDescent="0.25">
      <c r="A213" s="2">
        <v>210</v>
      </c>
      <c r="B213" s="3">
        <v>145000</v>
      </c>
      <c r="C213" s="3">
        <v>145000</v>
      </c>
      <c r="M213" s="2">
        <v>459</v>
      </c>
      <c r="N213" s="3">
        <v>161000</v>
      </c>
      <c r="Q213" s="2">
        <v>393</v>
      </c>
      <c r="R213" s="3">
        <v>106500</v>
      </c>
    </row>
    <row r="214" spans="1:18" x14ac:dyDescent="0.25">
      <c r="A214" s="2">
        <v>211</v>
      </c>
      <c r="B214" s="3">
        <v>98000</v>
      </c>
      <c r="C214" s="3">
        <v>98000</v>
      </c>
      <c r="M214" s="2">
        <v>460</v>
      </c>
      <c r="N214" s="3">
        <v>110000</v>
      </c>
      <c r="Q214" s="2">
        <v>394</v>
      </c>
      <c r="R214" s="3">
        <v>100000</v>
      </c>
    </row>
    <row r="215" spans="1:18" x14ac:dyDescent="0.25">
      <c r="A215" s="2">
        <v>212</v>
      </c>
      <c r="B215" s="3">
        <v>186000</v>
      </c>
      <c r="C215" s="3">
        <v>186000</v>
      </c>
      <c r="M215" s="2">
        <v>462</v>
      </c>
      <c r="N215" s="3">
        <v>155000</v>
      </c>
      <c r="Q215" s="2">
        <v>395</v>
      </c>
      <c r="R215" s="3">
        <v>109000</v>
      </c>
    </row>
    <row r="216" spans="1:18" x14ac:dyDescent="0.25">
      <c r="A216" s="2">
        <v>213</v>
      </c>
      <c r="B216" s="3">
        <v>252678</v>
      </c>
      <c r="C216" s="3">
        <v>252678</v>
      </c>
      <c r="M216" s="2">
        <v>466</v>
      </c>
      <c r="N216" s="3">
        <v>178740</v>
      </c>
      <c r="Q216" s="2">
        <v>396</v>
      </c>
      <c r="R216" s="3">
        <v>129000</v>
      </c>
    </row>
    <row r="217" spans="1:18" x14ac:dyDescent="0.25">
      <c r="A217" s="2">
        <v>214</v>
      </c>
      <c r="B217" s="3">
        <v>156000</v>
      </c>
      <c r="C217" s="3">
        <v>156000</v>
      </c>
      <c r="M217" s="2">
        <v>468</v>
      </c>
      <c r="N217" s="3">
        <v>146500</v>
      </c>
      <c r="Q217" s="2">
        <v>397</v>
      </c>
      <c r="R217" s="3">
        <v>123000</v>
      </c>
    </row>
    <row r="218" spans="1:18" x14ac:dyDescent="0.25">
      <c r="A218" s="2">
        <v>215</v>
      </c>
      <c r="B218" s="3">
        <v>161750</v>
      </c>
      <c r="C218" s="3">
        <v>161750</v>
      </c>
      <c r="M218" s="2">
        <v>469</v>
      </c>
      <c r="N218" s="3">
        <v>250000</v>
      </c>
      <c r="Q218" s="2">
        <v>398</v>
      </c>
      <c r="R218" s="3">
        <v>169500</v>
      </c>
    </row>
    <row r="219" spans="1:18" x14ac:dyDescent="0.25">
      <c r="A219" s="2">
        <v>216</v>
      </c>
      <c r="B219" s="3">
        <v>134450</v>
      </c>
      <c r="C219" s="3">
        <v>134450</v>
      </c>
      <c r="M219" s="2">
        <v>470</v>
      </c>
      <c r="N219" s="3">
        <v>187000</v>
      </c>
      <c r="Q219" s="2">
        <v>399</v>
      </c>
      <c r="R219" s="3">
        <v>67000</v>
      </c>
    </row>
    <row r="220" spans="1:18" x14ac:dyDescent="0.25">
      <c r="A220" s="2">
        <v>217</v>
      </c>
      <c r="B220" s="3">
        <v>210000</v>
      </c>
      <c r="C220" s="3">
        <v>210000</v>
      </c>
      <c r="M220" s="2">
        <v>471</v>
      </c>
      <c r="N220" s="3">
        <v>212000</v>
      </c>
      <c r="Q220" s="2">
        <v>403</v>
      </c>
      <c r="R220" s="3">
        <v>108000</v>
      </c>
    </row>
    <row r="221" spans="1:18" x14ac:dyDescent="0.25">
      <c r="A221" s="2">
        <v>218</v>
      </c>
      <c r="B221" s="3">
        <v>107000</v>
      </c>
      <c r="C221" s="3">
        <v>107000</v>
      </c>
      <c r="M221" s="2">
        <v>474</v>
      </c>
      <c r="N221" s="3">
        <v>440000</v>
      </c>
      <c r="Q221" s="2">
        <v>405</v>
      </c>
      <c r="R221" s="3">
        <v>168000</v>
      </c>
    </row>
    <row r="222" spans="1:18" x14ac:dyDescent="0.25">
      <c r="A222" s="2">
        <v>219</v>
      </c>
      <c r="B222" s="3">
        <v>311500</v>
      </c>
      <c r="C222" s="3">
        <v>311500</v>
      </c>
      <c r="M222" s="2">
        <v>475</v>
      </c>
      <c r="N222" s="3">
        <v>251000</v>
      </c>
      <c r="Q222" s="2">
        <v>406</v>
      </c>
      <c r="R222" s="3">
        <v>150000</v>
      </c>
    </row>
    <row r="223" spans="1:18" x14ac:dyDescent="0.25">
      <c r="A223" s="2">
        <v>220</v>
      </c>
      <c r="B223" s="3">
        <v>167240</v>
      </c>
      <c r="C223" s="3">
        <v>167240</v>
      </c>
      <c r="M223" s="2">
        <v>477</v>
      </c>
      <c r="N223" s="3">
        <v>208900</v>
      </c>
      <c r="Q223" s="2">
        <v>407</v>
      </c>
      <c r="R223" s="3">
        <v>115000</v>
      </c>
    </row>
    <row r="224" spans="1:18" x14ac:dyDescent="0.25">
      <c r="A224" s="2">
        <v>221</v>
      </c>
      <c r="B224" s="3">
        <v>204900</v>
      </c>
      <c r="C224" s="3">
        <v>204900</v>
      </c>
      <c r="M224" s="2">
        <v>478</v>
      </c>
      <c r="N224" s="3">
        <v>380000</v>
      </c>
      <c r="Q224" s="2">
        <v>408</v>
      </c>
      <c r="R224" s="3">
        <v>177000</v>
      </c>
    </row>
    <row r="225" spans="1:18" x14ac:dyDescent="0.25">
      <c r="A225" s="2">
        <v>222</v>
      </c>
      <c r="B225" s="3">
        <v>200000</v>
      </c>
      <c r="C225" s="3">
        <v>200000</v>
      </c>
      <c r="M225" s="2">
        <v>479</v>
      </c>
      <c r="N225" s="3">
        <v>297000</v>
      </c>
      <c r="Q225" s="2">
        <v>411</v>
      </c>
      <c r="R225" s="3">
        <v>60000</v>
      </c>
    </row>
    <row r="226" spans="1:18" x14ac:dyDescent="0.25">
      <c r="A226" s="2">
        <v>223</v>
      </c>
      <c r="B226" s="3">
        <v>179900</v>
      </c>
      <c r="C226" s="3">
        <v>179900</v>
      </c>
      <c r="M226" s="2">
        <v>481</v>
      </c>
      <c r="N226" s="3">
        <v>326000</v>
      </c>
      <c r="Q226" s="2">
        <v>412</v>
      </c>
      <c r="R226" s="3">
        <v>145000</v>
      </c>
    </row>
    <row r="227" spans="1:18" x14ac:dyDescent="0.25">
      <c r="A227" s="2">
        <v>224</v>
      </c>
      <c r="B227" s="3">
        <v>97000</v>
      </c>
      <c r="C227" s="3">
        <v>97000</v>
      </c>
      <c r="M227" s="2">
        <v>482</v>
      </c>
      <c r="N227" s="3">
        <v>374000</v>
      </c>
      <c r="Q227" s="2">
        <v>414</v>
      </c>
      <c r="R227" s="3">
        <v>115000</v>
      </c>
    </row>
    <row r="228" spans="1:18" x14ac:dyDescent="0.25">
      <c r="A228" s="2">
        <v>225</v>
      </c>
      <c r="B228" s="3">
        <v>386250</v>
      </c>
      <c r="C228" s="3">
        <v>386250</v>
      </c>
      <c r="M228" s="2">
        <v>483</v>
      </c>
      <c r="N228" s="3">
        <v>155000</v>
      </c>
      <c r="Q228" s="2">
        <v>417</v>
      </c>
      <c r="R228" s="3">
        <v>149500</v>
      </c>
    </row>
    <row r="229" spans="1:18" x14ac:dyDescent="0.25">
      <c r="A229" s="2">
        <v>226</v>
      </c>
      <c r="B229" s="3">
        <v>112000</v>
      </c>
      <c r="C229" s="3">
        <v>112000</v>
      </c>
      <c r="M229" s="2">
        <v>485</v>
      </c>
      <c r="N229" s="3">
        <v>132500</v>
      </c>
      <c r="Q229" s="2">
        <v>418</v>
      </c>
      <c r="R229" s="3">
        <v>239000</v>
      </c>
    </row>
    <row r="230" spans="1:18" x14ac:dyDescent="0.25">
      <c r="A230" s="2">
        <v>227</v>
      </c>
      <c r="B230" s="3">
        <v>290000</v>
      </c>
      <c r="C230" s="3">
        <v>290000</v>
      </c>
      <c r="M230" s="2">
        <v>486</v>
      </c>
      <c r="N230" s="3">
        <v>147000</v>
      </c>
      <c r="Q230" s="2">
        <v>419</v>
      </c>
      <c r="R230" s="3">
        <v>126000</v>
      </c>
    </row>
    <row r="231" spans="1:18" x14ac:dyDescent="0.25">
      <c r="A231" s="2">
        <v>228</v>
      </c>
      <c r="B231" s="3">
        <v>106000</v>
      </c>
      <c r="C231" s="3">
        <v>106000</v>
      </c>
      <c r="M231" s="2">
        <v>490</v>
      </c>
      <c r="N231" s="3">
        <v>86000</v>
      </c>
      <c r="Q231" s="2">
        <v>420</v>
      </c>
      <c r="R231" s="3">
        <v>142000</v>
      </c>
    </row>
    <row r="232" spans="1:18" x14ac:dyDescent="0.25">
      <c r="A232" s="2">
        <v>229</v>
      </c>
      <c r="B232" s="3">
        <v>125000</v>
      </c>
      <c r="C232" s="3">
        <v>125000</v>
      </c>
      <c r="M232" s="2">
        <v>497</v>
      </c>
      <c r="N232" s="3">
        <v>430000</v>
      </c>
      <c r="Q232" s="2">
        <v>421</v>
      </c>
      <c r="R232" s="3">
        <v>206300</v>
      </c>
    </row>
    <row r="233" spans="1:18" x14ac:dyDescent="0.25">
      <c r="A233" s="2">
        <v>230</v>
      </c>
      <c r="B233" s="3">
        <v>192500</v>
      </c>
      <c r="C233" s="3">
        <v>192500</v>
      </c>
      <c r="M233" s="2">
        <v>499</v>
      </c>
      <c r="N233" s="3">
        <v>130000</v>
      </c>
      <c r="Q233" s="2">
        <v>423</v>
      </c>
      <c r="R233" s="3">
        <v>113000</v>
      </c>
    </row>
    <row r="234" spans="1:18" x14ac:dyDescent="0.25">
      <c r="A234" s="2">
        <v>231</v>
      </c>
      <c r="B234" s="3">
        <v>148000</v>
      </c>
      <c r="C234" s="3">
        <v>148000</v>
      </c>
      <c r="M234" s="2">
        <v>502</v>
      </c>
      <c r="N234" s="3">
        <v>226700</v>
      </c>
      <c r="Q234" s="2">
        <v>425</v>
      </c>
      <c r="R234" s="3">
        <v>139000</v>
      </c>
    </row>
    <row r="235" spans="1:18" x14ac:dyDescent="0.25">
      <c r="A235" s="2">
        <v>232</v>
      </c>
      <c r="B235" s="3">
        <v>403000</v>
      </c>
      <c r="C235" s="3">
        <v>403000</v>
      </c>
      <c r="M235" s="2">
        <v>507</v>
      </c>
      <c r="N235" s="3">
        <v>215000</v>
      </c>
      <c r="Q235" s="2">
        <v>426</v>
      </c>
      <c r="R235" s="3">
        <v>135000</v>
      </c>
    </row>
    <row r="236" spans="1:18" x14ac:dyDescent="0.25">
      <c r="A236" s="2">
        <v>233</v>
      </c>
      <c r="B236" s="3">
        <v>94500</v>
      </c>
      <c r="C236" s="3">
        <v>94500</v>
      </c>
      <c r="M236" s="2">
        <v>508</v>
      </c>
      <c r="N236" s="3">
        <v>208300</v>
      </c>
      <c r="Q236" s="2">
        <v>428</v>
      </c>
      <c r="R236" s="3">
        <v>109008</v>
      </c>
    </row>
    <row r="237" spans="1:18" x14ac:dyDescent="0.25">
      <c r="A237" s="2">
        <v>234</v>
      </c>
      <c r="B237" s="3">
        <v>128200</v>
      </c>
      <c r="C237" s="3">
        <v>128200</v>
      </c>
      <c r="M237" s="2">
        <v>509</v>
      </c>
      <c r="N237" s="3">
        <v>161000</v>
      </c>
      <c r="Q237" s="2">
        <v>431</v>
      </c>
      <c r="R237" s="3">
        <v>85400</v>
      </c>
    </row>
    <row r="238" spans="1:18" x14ac:dyDescent="0.25">
      <c r="A238" s="2">
        <v>235</v>
      </c>
      <c r="B238" s="3">
        <v>216500</v>
      </c>
      <c r="C238" s="3">
        <v>216500</v>
      </c>
      <c r="M238" s="2">
        <v>512</v>
      </c>
      <c r="N238" s="3">
        <v>202665</v>
      </c>
      <c r="Q238" s="2">
        <v>432</v>
      </c>
      <c r="R238" s="3">
        <v>79900</v>
      </c>
    </row>
    <row r="239" spans="1:18" x14ac:dyDescent="0.25">
      <c r="A239" s="2">
        <v>236</v>
      </c>
      <c r="B239" s="3">
        <v>89500</v>
      </c>
      <c r="C239" s="3">
        <v>89500</v>
      </c>
      <c r="M239" s="2">
        <v>516</v>
      </c>
      <c r="N239" s="3">
        <v>402861</v>
      </c>
      <c r="Q239" s="2">
        <v>433</v>
      </c>
      <c r="R239" s="3">
        <v>122500</v>
      </c>
    </row>
    <row r="240" spans="1:18" x14ac:dyDescent="0.25">
      <c r="A240" s="2">
        <v>237</v>
      </c>
      <c r="B240" s="3">
        <v>185500</v>
      </c>
      <c r="C240" s="3">
        <v>185500</v>
      </c>
      <c r="M240" s="2">
        <v>518</v>
      </c>
      <c r="N240" s="3">
        <v>265000</v>
      </c>
      <c r="Q240" s="2">
        <v>434</v>
      </c>
      <c r="R240" s="3">
        <v>181000</v>
      </c>
    </row>
    <row r="241" spans="1:18" x14ac:dyDescent="0.25">
      <c r="A241" s="2">
        <v>238</v>
      </c>
      <c r="B241" s="3">
        <v>194500</v>
      </c>
      <c r="C241" s="3">
        <v>194500</v>
      </c>
      <c r="M241" s="2">
        <v>520</v>
      </c>
      <c r="N241" s="3">
        <v>234000</v>
      </c>
      <c r="Q241" s="2">
        <v>435</v>
      </c>
      <c r="R241" s="3">
        <v>81000</v>
      </c>
    </row>
    <row r="242" spans="1:18" x14ac:dyDescent="0.25">
      <c r="A242" s="2">
        <v>239</v>
      </c>
      <c r="B242" s="3">
        <v>318000</v>
      </c>
      <c r="C242" s="3">
        <v>318000</v>
      </c>
      <c r="M242" s="2">
        <v>524</v>
      </c>
      <c r="N242" s="3">
        <v>184750</v>
      </c>
      <c r="Q242" s="2">
        <v>437</v>
      </c>
      <c r="R242" s="3">
        <v>116000</v>
      </c>
    </row>
    <row r="243" spans="1:18" x14ac:dyDescent="0.25">
      <c r="A243" s="2">
        <v>240</v>
      </c>
      <c r="B243" s="3">
        <v>113000</v>
      </c>
      <c r="C243" s="3">
        <v>113000</v>
      </c>
      <c r="M243" s="2">
        <v>525</v>
      </c>
      <c r="N243" s="3">
        <v>315750</v>
      </c>
      <c r="Q243" s="2">
        <v>438</v>
      </c>
      <c r="R243" s="3">
        <v>119000</v>
      </c>
    </row>
    <row r="244" spans="1:18" x14ac:dyDescent="0.25">
      <c r="A244" s="2">
        <v>241</v>
      </c>
      <c r="B244" s="3">
        <v>262500</v>
      </c>
      <c r="C244" s="3">
        <v>262500</v>
      </c>
      <c r="M244" s="2">
        <v>526</v>
      </c>
      <c r="N244" s="3">
        <v>176000</v>
      </c>
      <c r="Q244" s="2">
        <v>442</v>
      </c>
      <c r="R244" s="3">
        <v>118000</v>
      </c>
    </row>
    <row r="245" spans="1:18" x14ac:dyDescent="0.25">
      <c r="A245" s="2">
        <v>242</v>
      </c>
      <c r="B245" s="3">
        <v>110500</v>
      </c>
      <c r="C245" s="3">
        <v>110500</v>
      </c>
      <c r="M245" s="2">
        <v>528</v>
      </c>
      <c r="N245" s="3">
        <v>446261</v>
      </c>
      <c r="Q245" s="2">
        <v>443</v>
      </c>
      <c r="R245" s="3">
        <v>162900</v>
      </c>
    </row>
    <row r="246" spans="1:18" x14ac:dyDescent="0.25">
      <c r="A246" s="2">
        <v>243</v>
      </c>
      <c r="B246" s="3">
        <v>79000</v>
      </c>
      <c r="C246" s="3">
        <v>79000</v>
      </c>
      <c r="M246" s="2">
        <v>531</v>
      </c>
      <c r="N246" s="3">
        <v>175000</v>
      </c>
      <c r="Q246" s="2">
        <v>446</v>
      </c>
      <c r="R246" s="3">
        <v>127500</v>
      </c>
    </row>
    <row r="247" spans="1:18" x14ac:dyDescent="0.25">
      <c r="A247" s="2">
        <v>244</v>
      </c>
      <c r="B247" s="3">
        <v>120000</v>
      </c>
      <c r="C247" s="3">
        <v>120000</v>
      </c>
      <c r="M247" s="2">
        <v>535</v>
      </c>
      <c r="N247" s="3">
        <v>178000</v>
      </c>
      <c r="Q247" s="2">
        <v>449</v>
      </c>
      <c r="R247" s="3">
        <v>119500</v>
      </c>
    </row>
    <row r="248" spans="1:18" x14ac:dyDescent="0.25">
      <c r="A248" s="2">
        <v>245</v>
      </c>
      <c r="B248" s="3">
        <v>205000</v>
      </c>
      <c r="C248" s="3">
        <v>205000</v>
      </c>
      <c r="M248" s="2">
        <v>537</v>
      </c>
      <c r="N248" s="3">
        <v>188000</v>
      </c>
      <c r="Q248" s="2">
        <v>450</v>
      </c>
      <c r="R248" s="3">
        <v>120000</v>
      </c>
    </row>
    <row r="249" spans="1:18" x14ac:dyDescent="0.25">
      <c r="A249" s="2">
        <v>246</v>
      </c>
      <c r="B249" s="3">
        <v>241500</v>
      </c>
      <c r="C249" s="3">
        <v>241500</v>
      </c>
      <c r="M249" s="2">
        <v>540</v>
      </c>
      <c r="N249" s="3">
        <v>272000</v>
      </c>
      <c r="Q249" s="2">
        <v>453</v>
      </c>
      <c r="R249" s="3">
        <v>204000</v>
      </c>
    </row>
    <row r="250" spans="1:18" x14ac:dyDescent="0.25">
      <c r="A250" s="2">
        <v>247</v>
      </c>
      <c r="B250" s="3">
        <v>137000</v>
      </c>
      <c r="C250" s="3">
        <v>137000</v>
      </c>
      <c r="M250" s="2">
        <v>541</v>
      </c>
      <c r="N250" s="3">
        <v>315000</v>
      </c>
      <c r="Q250" s="2">
        <v>455</v>
      </c>
      <c r="R250" s="3">
        <v>188000</v>
      </c>
    </row>
    <row r="251" spans="1:18" x14ac:dyDescent="0.25">
      <c r="A251" s="2">
        <v>248</v>
      </c>
      <c r="B251" s="3">
        <v>140000</v>
      </c>
      <c r="C251" s="3">
        <v>140000</v>
      </c>
      <c r="M251" s="2">
        <v>542</v>
      </c>
      <c r="N251" s="3">
        <v>248000</v>
      </c>
      <c r="Q251" s="2">
        <v>456</v>
      </c>
      <c r="R251" s="3">
        <v>175500</v>
      </c>
    </row>
    <row r="252" spans="1:18" x14ac:dyDescent="0.25">
      <c r="A252" s="2">
        <v>249</v>
      </c>
      <c r="B252" s="3">
        <v>180000</v>
      </c>
      <c r="C252" s="3">
        <v>180000</v>
      </c>
      <c r="M252" s="2">
        <v>543</v>
      </c>
      <c r="N252" s="3">
        <v>213250</v>
      </c>
      <c r="Q252" s="2">
        <v>457</v>
      </c>
      <c r="R252" s="3">
        <v>98000</v>
      </c>
    </row>
    <row r="253" spans="1:18" x14ac:dyDescent="0.25">
      <c r="A253" s="2">
        <v>250</v>
      </c>
      <c r="B253" s="3">
        <v>277000</v>
      </c>
      <c r="C253" s="3">
        <v>277000</v>
      </c>
      <c r="M253" s="2">
        <v>545</v>
      </c>
      <c r="N253" s="3">
        <v>179665</v>
      </c>
      <c r="Q253" s="2">
        <v>461</v>
      </c>
      <c r="R253" s="3">
        <v>263435</v>
      </c>
    </row>
    <row r="254" spans="1:18" x14ac:dyDescent="0.25">
      <c r="A254" s="2">
        <v>251</v>
      </c>
      <c r="B254" s="3">
        <v>76500</v>
      </c>
      <c r="C254" s="3">
        <v>76500</v>
      </c>
      <c r="M254" s="2">
        <v>546</v>
      </c>
      <c r="N254" s="3">
        <v>229000</v>
      </c>
      <c r="Q254" s="2">
        <v>463</v>
      </c>
      <c r="R254" s="3">
        <v>62383</v>
      </c>
    </row>
    <row r="255" spans="1:18" x14ac:dyDescent="0.25">
      <c r="A255" s="2">
        <v>252</v>
      </c>
      <c r="B255" s="3">
        <v>235000</v>
      </c>
      <c r="C255" s="3">
        <v>235000</v>
      </c>
      <c r="M255" s="2">
        <v>550</v>
      </c>
      <c r="N255" s="3">
        <v>263000</v>
      </c>
      <c r="Q255" s="2">
        <v>464</v>
      </c>
      <c r="R255" s="3">
        <v>188700</v>
      </c>
    </row>
    <row r="256" spans="1:18" x14ac:dyDescent="0.25">
      <c r="A256" s="2">
        <v>253</v>
      </c>
      <c r="B256" s="3">
        <v>173000</v>
      </c>
      <c r="C256" s="3">
        <v>173000</v>
      </c>
      <c r="M256" s="2">
        <v>553</v>
      </c>
      <c r="N256" s="3">
        <v>255500</v>
      </c>
      <c r="Q256" s="2">
        <v>465</v>
      </c>
      <c r="R256" s="3">
        <v>124000</v>
      </c>
    </row>
    <row r="257" spans="1:18" x14ac:dyDescent="0.25">
      <c r="A257" s="2">
        <v>254</v>
      </c>
      <c r="B257" s="3">
        <v>158000</v>
      </c>
      <c r="C257" s="3">
        <v>158000</v>
      </c>
      <c r="M257" s="2">
        <v>554</v>
      </c>
      <c r="N257" s="3">
        <v>108000</v>
      </c>
      <c r="Q257" s="2">
        <v>467</v>
      </c>
      <c r="R257" s="3">
        <v>167000</v>
      </c>
    </row>
    <row r="258" spans="1:18" x14ac:dyDescent="0.25">
      <c r="A258" s="2">
        <v>255</v>
      </c>
      <c r="B258" s="3">
        <v>145000</v>
      </c>
      <c r="C258" s="3">
        <v>145000</v>
      </c>
      <c r="M258" s="2">
        <v>555</v>
      </c>
      <c r="N258" s="3">
        <v>284000</v>
      </c>
      <c r="Q258" s="2">
        <v>472</v>
      </c>
      <c r="R258" s="3">
        <v>190000</v>
      </c>
    </row>
    <row r="259" spans="1:18" x14ac:dyDescent="0.25">
      <c r="A259" s="2">
        <v>256</v>
      </c>
      <c r="B259" s="3">
        <v>230000</v>
      </c>
      <c r="C259" s="3">
        <v>230000</v>
      </c>
      <c r="M259" s="2">
        <v>560</v>
      </c>
      <c r="N259" s="3">
        <v>234000</v>
      </c>
      <c r="Q259" s="2">
        <v>473</v>
      </c>
      <c r="R259" s="3">
        <v>148000</v>
      </c>
    </row>
    <row r="260" spans="1:18" x14ac:dyDescent="0.25">
      <c r="A260" s="2">
        <v>257</v>
      </c>
      <c r="B260" s="3">
        <v>207500</v>
      </c>
      <c r="C260" s="3">
        <v>207500</v>
      </c>
      <c r="M260" s="2">
        <v>565</v>
      </c>
      <c r="N260" s="3">
        <v>268000</v>
      </c>
      <c r="Q260" s="2">
        <v>476</v>
      </c>
      <c r="R260" s="3">
        <v>132500</v>
      </c>
    </row>
    <row r="261" spans="1:18" x14ac:dyDescent="0.25">
      <c r="A261" s="2">
        <v>258</v>
      </c>
      <c r="B261" s="3">
        <v>220000</v>
      </c>
      <c r="C261" s="3">
        <v>220000</v>
      </c>
      <c r="M261" s="2">
        <v>567</v>
      </c>
      <c r="N261" s="3">
        <v>325000</v>
      </c>
      <c r="Q261" s="2">
        <v>480</v>
      </c>
      <c r="R261" s="3">
        <v>89471</v>
      </c>
    </row>
    <row r="262" spans="1:18" x14ac:dyDescent="0.25">
      <c r="A262" s="2">
        <v>259</v>
      </c>
      <c r="B262" s="3">
        <v>231500</v>
      </c>
      <c r="C262" s="3">
        <v>231500</v>
      </c>
      <c r="M262" s="2">
        <v>568</v>
      </c>
      <c r="N262" s="3">
        <v>214000</v>
      </c>
      <c r="Q262" s="2">
        <v>484</v>
      </c>
      <c r="R262" s="3">
        <v>164000</v>
      </c>
    </row>
    <row r="263" spans="1:18" x14ac:dyDescent="0.25">
      <c r="A263" s="2">
        <v>260</v>
      </c>
      <c r="B263" s="3">
        <v>97000</v>
      </c>
      <c r="C263" s="3">
        <v>97000</v>
      </c>
      <c r="M263" s="2">
        <v>569</v>
      </c>
      <c r="N263" s="3">
        <v>316600</v>
      </c>
      <c r="Q263" s="2">
        <v>487</v>
      </c>
      <c r="R263" s="3">
        <v>156000</v>
      </c>
    </row>
    <row r="264" spans="1:18" x14ac:dyDescent="0.25">
      <c r="A264" s="2">
        <v>261</v>
      </c>
      <c r="B264" s="3">
        <v>176000</v>
      </c>
      <c r="C264" s="3">
        <v>176000</v>
      </c>
      <c r="M264" s="2">
        <v>572</v>
      </c>
      <c r="N264" s="3">
        <v>120000</v>
      </c>
      <c r="Q264" s="2">
        <v>488</v>
      </c>
      <c r="R264" s="3">
        <v>175000</v>
      </c>
    </row>
    <row r="265" spans="1:18" x14ac:dyDescent="0.25">
      <c r="A265" s="2">
        <v>262</v>
      </c>
      <c r="B265" s="3">
        <v>276000</v>
      </c>
      <c r="C265" s="3">
        <v>276000</v>
      </c>
      <c r="M265" s="2">
        <v>573</v>
      </c>
      <c r="N265" s="3">
        <v>224500</v>
      </c>
      <c r="Q265" s="2">
        <v>489</v>
      </c>
      <c r="R265" s="3">
        <v>160000</v>
      </c>
    </row>
    <row r="266" spans="1:18" x14ac:dyDescent="0.25">
      <c r="A266" s="2">
        <v>263</v>
      </c>
      <c r="B266" s="3">
        <v>151000</v>
      </c>
      <c r="C266" s="3">
        <v>151000</v>
      </c>
      <c r="M266" s="2">
        <v>579</v>
      </c>
      <c r="N266" s="3">
        <v>146000</v>
      </c>
      <c r="Q266" s="2">
        <v>491</v>
      </c>
      <c r="R266" s="3">
        <v>115000</v>
      </c>
    </row>
    <row r="267" spans="1:18" x14ac:dyDescent="0.25">
      <c r="A267" s="2">
        <v>264</v>
      </c>
      <c r="B267" s="3">
        <v>130000</v>
      </c>
      <c r="C267" s="3">
        <v>130000</v>
      </c>
      <c r="M267" s="2">
        <v>581</v>
      </c>
      <c r="N267" s="3">
        <v>181900</v>
      </c>
      <c r="Q267" s="2">
        <v>492</v>
      </c>
      <c r="R267" s="3">
        <v>133000</v>
      </c>
    </row>
    <row r="268" spans="1:18" x14ac:dyDescent="0.25">
      <c r="A268" s="2">
        <v>265</v>
      </c>
      <c r="B268" s="3">
        <v>73000</v>
      </c>
      <c r="C268" s="3">
        <v>73000</v>
      </c>
      <c r="M268" s="2">
        <v>582</v>
      </c>
      <c r="N268" s="3">
        <v>253293</v>
      </c>
      <c r="Q268" s="2">
        <v>493</v>
      </c>
      <c r="R268" s="3">
        <v>172785</v>
      </c>
    </row>
    <row r="269" spans="1:18" x14ac:dyDescent="0.25">
      <c r="A269" s="2">
        <v>266</v>
      </c>
      <c r="B269" s="3">
        <v>175500</v>
      </c>
      <c r="C269" s="3">
        <v>175500</v>
      </c>
      <c r="M269" s="2">
        <v>584</v>
      </c>
      <c r="N269" s="3">
        <v>325000</v>
      </c>
      <c r="Q269" s="2">
        <v>494</v>
      </c>
      <c r="R269" s="3">
        <v>155000</v>
      </c>
    </row>
    <row r="270" spans="1:18" x14ac:dyDescent="0.25">
      <c r="A270" s="2">
        <v>267</v>
      </c>
      <c r="B270" s="3">
        <v>185000</v>
      </c>
      <c r="C270" s="3">
        <v>185000</v>
      </c>
      <c r="M270" s="2">
        <v>585</v>
      </c>
      <c r="N270" s="3">
        <v>133000</v>
      </c>
      <c r="Q270" s="2">
        <v>495</v>
      </c>
      <c r="R270" s="3">
        <v>91300</v>
      </c>
    </row>
    <row r="271" spans="1:18" x14ac:dyDescent="0.25">
      <c r="A271" s="2">
        <v>268</v>
      </c>
      <c r="B271" s="3">
        <v>179500</v>
      </c>
      <c r="C271" s="3">
        <v>179500</v>
      </c>
      <c r="M271" s="2">
        <v>586</v>
      </c>
      <c r="N271" s="3">
        <v>369900</v>
      </c>
      <c r="Q271" s="2">
        <v>496</v>
      </c>
      <c r="R271" s="3">
        <v>34900</v>
      </c>
    </row>
    <row r="272" spans="1:18" x14ac:dyDescent="0.25">
      <c r="A272" s="2">
        <v>269</v>
      </c>
      <c r="B272" s="3">
        <v>120500</v>
      </c>
      <c r="C272" s="3">
        <v>120500</v>
      </c>
      <c r="M272" s="2">
        <v>589</v>
      </c>
      <c r="N272" s="3">
        <v>143000</v>
      </c>
      <c r="Q272" s="2">
        <v>498</v>
      </c>
      <c r="R272" s="3">
        <v>184000</v>
      </c>
    </row>
    <row r="273" spans="1:18" x14ac:dyDescent="0.25">
      <c r="A273" s="2">
        <v>270</v>
      </c>
      <c r="B273" s="3">
        <v>148000</v>
      </c>
      <c r="C273" s="3">
        <v>148000</v>
      </c>
      <c r="M273" s="2">
        <v>591</v>
      </c>
      <c r="N273" s="3">
        <v>185900</v>
      </c>
      <c r="Q273" s="2">
        <v>500</v>
      </c>
      <c r="R273" s="3">
        <v>120000</v>
      </c>
    </row>
    <row r="274" spans="1:18" x14ac:dyDescent="0.25">
      <c r="A274" s="2">
        <v>271</v>
      </c>
      <c r="B274" s="3">
        <v>266000</v>
      </c>
      <c r="C274" s="3">
        <v>266000</v>
      </c>
      <c r="M274" s="2">
        <v>592</v>
      </c>
      <c r="N274" s="3">
        <v>451950</v>
      </c>
      <c r="Q274" s="2">
        <v>501</v>
      </c>
      <c r="R274" s="3">
        <v>113000</v>
      </c>
    </row>
    <row r="275" spans="1:18" x14ac:dyDescent="0.25">
      <c r="A275" s="2">
        <v>272</v>
      </c>
      <c r="B275" s="3">
        <v>241500</v>
      </c>
      <c r="C275" s="3">
        <v>241500</v>
      </c>
      <c r="M275" s="2">
        <v>594</v>
      </c>
      <c r="N275" s="3">
        <v>140000</v>
      </c>
      <c r="Q275" s="2">
        <v>503</v>
      </c>
      <c r="R275" s="3">
        <v>140000</v>
      </c>
    </row>
    <row r="276" spans="1:18" x14ac:dyDescent="0.25">
      <c r="A276" s="2">
        <v>273</v>
      </c>
      <c r="B276" s="3">
        <v>290000</v>
      </c>
      <c r="C276" s="3">
        <v>290000</v>
      </c>
      <c r="M276" s="2">
        <v>596</v>
      </c>
      <c r="N276" s="3">
        <v>319000</v>
      </c>
      <c r="Q276" s="2">
        <v>504</v>
      </c>
      <c r="R276" s="3">
        <v>289000</v>
      </c>
    </row>
    <row r="277" spans="1:18" x14ac:dyDescent="0.25">
      <c r="A277" s="2">
        <v>274</v>
      </c>
      <c r="B277" s="3">
        <v>139000</v>
      </c>
      <c r="C277" s="3">
        <v>139000</v>
      </c>
      <c r="M277" s="2">
        <v>598</v>
      </c>
      <c r="N277" s="3">
        <v>194201</v>
      </c>
      <c r="Q277" s="2">
        <v>505</v>
      </c>
      <c r="R277" s="3">
        <v>147000</v>
      </c>
    </row>
    <row r="278" spans="1:18" x14ac:dyDescent="0.25">
      <c r="A278" s="2">
        <v>275</v>
      </c>
      <c r="B278" s="3">
        <v>124500</v>
      </c>
      <c r="C278" s="3">
        <v>124500</v>
      </c>
      <c r="M278" s="2">
        <v>599</v>
      </c>
      <c r="N278" s="3">
        <v>217500</v>
      </c>
      <c r="Q278" s="2">
        <v>506</v>
      </c>
      <c r="R278" s="3">
        <v>124500</v>
      </c>
    </row>
    <row r="279" spans="1:18" x14ac:dyDescent="0.25">
      <c r="A279" s="2">
        <v>276</v>
      </c>
      <c r="B279" s="3">
        <v>205000</v>
      </c>
      <c r="C279" s="3">
        <v>205000</v>
      </c>
      <c r="M279" s="2">
        <v>601</v>
      </c>
      <c r="N279" s="3">
        <v>275000</v>
      </c>
      <c r="Q279" s="2">
        <v>510</v>
      </c>
      <c r="R279" s="3">
        <v>124500</v>
      </c>
    </row>
    <row r="280" spans="1:18" x14ac:dyDescent="0.25">
      <c r="A280" s="2">
        <v>277</v>
      </c>
      <c r="B280" s="3">
        <v>201000</v>
      </c>
      <c r="C280" s="3">
        <v>201000</v>
      </c>
      <c r="M280" s="2">
        <v>602</v>
      </c>
      <c r="N280" s="3">
        <v>141000</v>
      </c>
      <c r="Q280" s="2">
        <v>511</v>
      </c>
      <c r="R280" s="3">
        <v>164900</v>
      </c>
    </row>
    <row r="281" spans="1:18" x14ac:dyDescent="0.25">
      <c r="A281" s="2">
        <v>278</v>
      </c>
      <c r="B281" s="3">
        <v>141000</v>
      </c>
      <c r="C281" s="3">
        <v>141000</v>
      </c>
      <c r="M281" s="2">
        <v>603</v>
      </c>
      <c r="N281" s="3">
        <v>220000</v>
      </c>
      <c r="Q281" s="2">
        <v>513</v>
      </c>
      <c r="R281" s="3">
        <v>129900</v>
      </c>
    </row>
    <row r="282" spans="1:18" x14ac:dyDescent="0.25">
      <c r="A282" s="2">
        <v>279</v>
      </c>
      <c r="B282" s="3">
        <v>415298</v>
      </c>
      <c r="C282" s="3">
        <v>415298</v>
      </c>
      <c r="M282" s="2">
        <v>604</v>
      </c>
      <c r="N282" s="3">
        <v>151000</v>
      </c>
      <c r="Q282" s="2">
        <v>514</v>
      </c>
      <c r="R282" s="3">
        <v>134000</v>
      </c>
    </row>
    <row r="283" spans="1:18" x14ac:dyDescent="0.25">
      <c r="A283" s="2">
        <v>280</v>
      </c>
      <c r="B283" s="3">
        <v>192000</v>
      </c>
      <c r="C283" s="3">
        <v>192000</v>
      </c>
      <c r="M283" s="2">
        <v>605</v>
      </c>
      <c r="N283" s="3">
        <v>221000</v>
      </c>
      <c r="Q283" s="2">
        <v>515</v>
      </c>
      <c r="R283" s="3">
        <v>96500</v>
      </c>
    </row>
    <row r="284" spans="1:18" x14ac:dyDescent="0.25">
      <c r="A284" s="2">
        <v>281</v>
      </c>
      <c r="B284" s="3">
        <v>228500</v>
      </c>
      <c r="C284" s="3">
        <v>228500</v>
      </c>
      <c r="M284" s="2">
        <v>607</v>
      </c>
      <c r="N284" s="3">
        <v>152000</v>
      </c>
      <c r="Q284" s="2">
        <v>517</v>
      </c>
      <c r="R284" s="3">
        <v>158000</v>
      </c>
    </row>
    <row r="285" spans="1:18" x14ac:dyDescent="0.25">
      <c r="A285" s="2">
        <v>282</v>
      </c>
      <c r="B285" s="3">
        <v>185000</v>
      </c>
      <c r="C285" s="3">
        <v>185000</v>
      </c>
      <c r="M285" s="2">
        <v>608</v>
      </c>
      <c r="N285" s="3">
        <v>225000</v>
      </c>
      <c r="Q285" s="2">
        <v>519</v>
      </c>
      <c r="R285" s="3">
        <v>211000</v>
      </c>
    </row>
    <row r="286" spans="1:18" x14ac:dyDescent="0.25">
      <c r="A286" s="2">
        <v>283</v>
      </c>
      <c r="B286" s="3">
        <v>207500</v>
      </c>
      <c r="C286" s="3">
        <v>207500</v>
      </c>
      <c r="M286" s="2">
        <v>611</v>
      </c>
      <c r="N286" s="3">
        <v>313000</v>
      </c>
      <c r="Q286" s="2">
        <v>521</v>
      </c>
      <c r="R286" s="3">
        <v>106250</v>
      </c>
    </row>
    <row r="287" spans="1:18" x14ac:dyDescent="0.25">
      <c r="A287" s="2">
        <v>284</v>
      </c>
      <c r="B287" s="3">
        <v>244600</v>
      </c>
      <c r="C287" s="3">
        <v>244600</v>
      </c>
      <c r="M287" s="2">
        <v>613</v>
      </c>
      <c r="N287" s="3">
        <v>261500</v>
      </c>
      <c r="Q287" s="2">
        <v>522</v>
      </c>
      <c r="R287" s="3">
        <v>150000</v>
      </c>
    </row>
    <row r="288" spans="1:18" x14ac:dyDescent="0.25">
      <c r="A288" s="2">
        <v>285</v>
      </c>
      <c r="B288" s="3">
        <v>179200</v>
      </c>
      <c r="C288" s="3">
        <v>179200</v>
      </c>
      <c r="M288" s="2">
        <v>616</v>
      </c>
      <c r="N288" s="3">
        <v>137500</v>
      </c>
      <c r="Q288" s="2">
        <v>523</v>
      </c>
      <c r="R288" s="3">
        <v>159000</v>
      </c>
    </row>
    <row r="289" spans="1:18" x14ac:dyDescent="0.25">
      <c r="A289" s="2">
        <v>286</v>
      </c>
      <c r="B289" s="3">
        <v>164700</v>
      </c>
      <c r="C289" s="3">
        <v>164700</v>
      </c>
      <c r="M289" s="2">
        <v>617</v>
      </c>
      <c r="N289" s="3">
        <v>183200</v>
      </c>
      <c r="Q289" s="2">
        <v>527</v>
      </c>
      <c r="R289" s="3">
        <v>132000</v>
      </c>
    </row>
    <row r="290" spans="1:18" x14ac:dyDescent="0.25">
      <c r="A290" s="2">
        <v>287</v>
      </c>
      <c r="B290" s="3">
        <v>159000</v>
      </c>
      <c r="C290" s="3">
        <v>159000</v>
      </c>
      <c r="M290" s="2">
        <v>618</v>
      </c>
      <c r="N290" s="3">
        <v>105500</v>
      </c>
      <c r="Q290" s="2">
        <v>529</v>
      </c>
      <c r="R290" s="3">
        <v>86000</v>
      </c>
    </row>
    <row r="291" spans="1:18" x14ac:dyDescent="0.25">
      <c r="A291" s="2">
        <v>288</v>
      </c>
      <c r="B291" s="3">
        <v>88000</v>
      </c>
      <c r="C291" s="3">
        <v>88000</v>
      </c>
      <c r="M291" s="2">
        <v>619</v>
      </c>
      <c r="N291" s="3">
        <v>314813</v>
      </c>
      <c r="Q291" s="2">
        <v>530</v>
      </c>
      <c r="R291" s="3">
        <v>200624</v>
      </c>
    </row>
    <row r="292" spans="1:18" x14ac:dyDescent="0.25">
      <c r="A292" s="2">
        <v>289</v>
      </c>
      <c r="B292" s="3">
        <v>122000</v>
      </c>
      <c r="C292" s="3">
        <v>122000</v>
      </c>
      <c r="M292" s="2">
        <v>620</v>
      </c>
      <c r="N292" s="3">
        <v>305000</v>
      </c>
      <c r="Q292" s="2">
        <v>532</v>
      </c>
      <c r="R292" s="3">
        <v>128000</v>
      </c>
    </row>
    <row r="293" spans="1:18" x14ac:dyDescent="0.25">
      <c r="A293" s="2">
        <v>290</v>
      </c>
      <c r="B293" s="3">
        <v>153575</v>
      </c>
      <c r="C293" s="3">
        <v>153575</v>
      </c>
      <c r="M293" s="2">
        <v>624</v>
      </c>
      <c r="N293" s="3">
        <v>168500</v>
      </c>
      <c r="Q293" s="2">
        <v>533</v>
      </c>
      <c r="R293" s="3">
        <v>107500</v>
      </c>
    </row>
    <row r="294" spans="1:18" x14ac:dyDescent="0.25">
      <c r="A294" s="2">
        <v>291</v>
      </c>
      <c r="B294" s="3">
        <v>233230</v>
      </c>
      <c r="C294" s="3">
        <v>233230</v>
      </c>
      <c r="M294" s="2">
        <v>631</v>
      </c>
      <c r="N294" s="3">
        <v>124000</v>
      </c>
      <c r="Q294" s="2">
        <v>534</v>
      </c>
      <c r="R294" s="3">
        <v>39300</v>
      </c>
    </row>
    <row r="295" spans="1:18" x14ac:dyDescent="0.25">
      <c r="A295" s="2">
        <v>292</v>
      </c>
      <c r="B295" s="3">
        <v>135900</v>
      </c>
      <c r="C295" s="3">
        <v>135900</v>
      </c>
      <c r="M295" s="2">
        <v>632</v>
      </c>
      <c r="N295" s="3">
        <v>209500</v>
      </c>
      <c r="Q295" s="2">
        <v>536</v>
      </c>
      <c r="R295" s="3">
        <v>107500</v>
      </c>
    </row>
    <row r="296" spans="1:18" x14ac:dyDescent="0.25">
      <c r="A296" s="2">
        <v>293</v>
      </c>
      <c r="B296" s="3">
        <v>131000</v>
      </c>
      <c r="C296" s="3">
        <v>131000</v>
      </c>
      <c r="M296" s="2">
        <v>638</v>
      </c>
      <c r="N296" s="3">
        <v>93000</v>
      </c>
      <c r="Q296" s="2">
        <v>538</v>
      </c>
      <c r="R296" s="3">
        <v>111250</v>
      </c>
    </row>
    <row r="297" spans="1:18" x14ac:dyDescent="0.25">
      <c r="A297" s="2">
        <v>294</v>
      </c>
      <c r="B297" s="3">
        <v>235000</v>
      </c>
      <c r="C297" s="3">
        <v>235000</v>
      </c>
      <c r="M297" s="2">
        <v>640</v>
      </c>
      <c r="N297" s="3">
        <v>264561</v>
      </c>
      <c r="Q297" s="2">
        <v>539</v>
      </c>
      <c r="R297" s="3">
        <v>158000</v>
      </c>
    </row>
    <row r="298" spans="1:18" x14ac:dyDescent="0.25">
      <c r="A298" s="2">
        <v>295</v>
      </c>
      <c r="B298" s="3">
        <v>167000</v>
      </c>
      <c r="C298" s="3">
        <v>167000</v>
      </c>
      <c r="M298" s="2">
        <v>641</v>
      </c>
      <c r="N298" s="3">
        <v>274000</v>
      </c>
      <c r="Q298" s="2">
        <v>544</v>
      </c>
      <c r="R298" s="3">
        <v>133000</v>
      </c>
    </row>
    <row r="299" spans="1:18" x14ac:dyDescent="0.25">
      <c r="A299" s="2">
        <v>296</v>
      </c>
      <c r="B299" s="3">
        <v>142500</v>
      </c>
      <c r="C299" s="3">
        <v>142500</v>
      </c>
      <c r="M299" s="2">
        <v>642</v>
      </c>
      <c r="N299" s="3">
        <v>226000</v>
      </c>
      <c r="Q299" s="2">
        <v>547</v>
      </c>
      <c r="R299" s="3">
        <v>210000</v>
      </c>
    </row>
    <row r="300" spans="1:18" x14ac:dyDescent="0.25">
      <c r="A300" s="2">
        <v>297</v>
      </c>
      <c r="B300" s="3">
        <v>152000</v>
      </c>
      <c r="C300" s="3">
        <v>152000</v>
      </c>
      <c r="M300" s="2">
        <v>643</v>
      </c>
      <c r="N300" s="3">
        <v>345000</v>
      </c>
      <c r="Q300" s="2">
        <v>548</v>
      </c>
      <c r="R300" s="3">
        <v>129500</v>
      </c>
    </row>
    <row r="301" spans="1:18" x14ac:dyDescent="0.25">
      <c r="A301" s="2">
        <v>298</v>
      </c>
      <c r="B301" s="3">
        <v>239000</v>
      </c>
      <c r="C301" s="3">
        <v>239000</v>
      </c>
      <c r="M301" s="2">
        <v>645</v>
      </c>
      <c r="N301" s="3">
        <v>370878</v>
      </c>
      <c r="Q301" s="2">
        <v>549</v>
      </c>
      <c r="R301" s="3">
        <v>125000</v>
      </c>
    </row>
    <row r="302" spans="1:18" x14ac:dyDescent="0.25">
      <c r="A302" s="2">
        <v>299</v>
      </c>
      <c r="B302" s="3">
        <v>175000</v>
      </c>
      <c r="C302" s="3">
        <v>175000</v>
      </c>
      <c r="M302" s="2">
        <v>651</v>
      </c>
      <c r="N302" s="3">
        <v>205950</v>
      </c>
      <c r="Q302" s="2">
        <v>551</v>
      </c>
      <c r="R302" s="3">
        <v>140000</v>
      </c>
    </row>
    <row r="303" spans="1:18" x14ac:dyDescent="0.25">
      <c r="A303" s="2">
        <v>300</v>
      </c>
      <c r="B303" s="3">
        <v>158500</v>
      </c>
      <c r="C303" s="3">
        <v>158500</v>
      </c>
      <c r="M303" s="2">
        <v>653</v>
      </c>
      <c r="N303" s="3">
        <v>191000</v>
      </c>
      <c r="Q303" s="2">
        <v>552</v>
      </c>
      <c r="R303" s="3">
        <v>112500</v>
      </c>
    </row>
    <row r="304" spans="1:18" x14ac:dyDescent="0.25">
      <c r="A304" s="2">
        <v>301</v>
      </c>
      <c r="B304" s="3">
        <v>157000</v>
      </c>
      <c r="C304" s="3">
        <v>157000</v>
      </c>
      <c r="M304" s="2">
        <v>655</v>
      </c>
      <c r="N304" s="3">
        <v>350000</v>
      </c>
      <c r="Q304" s="2">
        <v>556</v>
      </c>
      <c r="R304" s="3">
        <v>113000</v>
      </c>
    </row>
    <row r="305" spans="1:18" x14ac:dyDescent="0.25">
      <c r="A305" s="2">
        <v>302</v>
      </c>
      <c r="B305" s="3">
        <v>267000</v>
      </c>
      <c r="C305" s="3">
        <v>267000</v>
      </c>
      <c r="M305" s="2">
        <v>657</v>
      </c>
      <c r="N305" s="3">
        <v>145500</v>
      </c>
      <c r="Q305" s="2">
        <v>557</v>
      </c>
      <c r="R305" s="3">
        <v>141000</v>
      </c>
    </row>
    <row r="306" spans="1:18" x14ac:dyDescent="0.25">
      <c r="A306" s="2">
        <v>303</v>
      </c>
      <c r="B306" s="3">
        <v>205000</v>
      </c>
      <c r="C306" s="3">
        <v>205000</v>
      </c>
      <c r="M306" s="2">
        <v>662</v>
      </c>
      <c r="N306" s="3">
        <v>402000</v>
      </c>
      <c r="Q306" s="2">
        <v>558</v>
      </c>
      <c r="R306" s="3">
        <v>108000</v>
      </c>
    </row>
    <row r="307" spans="1:18" x14ac:dyDescent="0.25">
      <c r="A307" s="2">
        <v>304</v>
      </c>
      <c r="B307" s="3">
        <v>149900</v>
      </c>
      <c r="C307" s="3">
        <v>149900</v>
      </c>
      <c r="M307" s="2">
        <v>665</v>
      </c>
      <c r="N307" s="3">
        <v>423000</v>
      </c>
      <c r="Q307" s="2">
        <v>559</v>
      </c>
      <c r="R307" s="3">
        <v>175000</v>
      </c>
    </row>
    <row r="308" spans="1:18" x14ac:dyDescent="0.25">
      <c r="A308" s="2">
        <v>305</v>
      </c>
      <c r="B308" s="3">
        <v>295000</v>
      </c>
      <c r="C308" s="3">
        <v>295000</v>
      </c>
      <c r="M308" s="2">
        <v>666</v>
      </c>
      <c r="N308" s="3">
        <v>230500</v>
      </c>
      <c r="Q308" s="2">
        <v>561</v>
      </c>
      <c r="R308" s="3">
        <v>121500</v>
      </c>
    </row>
    <row r="309" spans="1:18" x14ac:dyDescent="0.25">
      <c r="A309" s="2">
        <v>306</v>
      </c>
      <c r="B309" s="3">
        <v>305900</v>
      </c>
      <c r="C309" s="3">
        <v>305900</v>
      </c>
      <c r="M309" s="2">
        <v>668</v>
      </c>
      <c r="N309" s="3">
        <v>193500</v>
      </c>
      <c r="Q309" s="2">
        <v>562</v>
      </c>
      <c r="R309" s="3">
        <v>170000</v>
      </c>
    </row>
    <row r="310" spans="1:18" x14ac:dyDescent="0.25">
      <c r="A310" s="2">
        <v>307</v>
      </c>
      <c r="B310" s="3">
        <v>225000</v>
      </c>
      <c r="C310" s="3">
        <v>225000</v>
      </c>
      <c r="M310" s="2">
        <v>671</v>
      </c>
      <c r="N310" s="3">
        <v>173500</v>
      </c>
      <c r="Q310" s="2">
        <v>563</v>
      </c>
      <c r="R310" s="3">
        <v>108000</v>
      </c>
    </row>
    <row r="311" spans="1:18" x14ac:dyDescent="0.25">
      <c r="A311" s="2">
        <v>308</v>
      </c>
      <c r="B311" s="3">
        <v>89500</v>
      </c>
      <c r="C311" s="3">
        <v>89500</v>
      </c>
      <c r="M311" s="2">
        <v>674</v>
      </c>
      <c r="N311" s="3">
        <v>257500</v>
      </c>
      <c r="Q311" s="2">
        <v>564</v>
      </c>
      <c r="R311" s="3">
        <v>185000</v>
      </c>
    </row>
    <row r="312" spans="1:18" x14ac:dyDescent="0.25">
      <c r="A312" s="2">
        <v>309</v>
      </c>
      <c r="B312" s="3">
        <v>82500</v>
      </c>
      <c r="C312" s="3">
        <v>82500</v>
      </c>
      <c r="M312" s="2">
        <v>678</v>
      </c>
      <c r="N312" s="3">
        <v>109500</v>
      </c>
      <c r="Q312" s="2">
        <v>566</v>
      </c>
      <c r="R312" s="3">
        <v>128000</v>
      </c>
    </row>
    <row r="313" spans="1:18" x14ac:dyDescent="0.25">
      <c r="A313" s="2">
        <v>310</v>
      </c>
      <c r="B313" s="3">
        <v>360000</v>
      </c>
      <c r="C313" s="3">
        <v>360000</v>
      </c>
      <c r="M313" s="2">
        <v>679</v>
      </c>
      <c r="N313" s="3">
        <v>372500</v>
      </c>
      <c r="Q313" s="2">
        <v>570</v>
      </c>
      <c r="R313" s="3">
        <v>135960</v>
      </c>
    </row>
    <row r="314" spans="1:18" x14ac:dyDescent="0.25">
      <c r="A314" s="2">
        <v>311</v>
      </c>
      <c r="B314" s="3">
        <v>165600</v>
      </c>
      <c r="C314" s="3">
        <v>165600</v>
      </c>
      <c r="M314" s="2">
        <v>683</v>
      </c>
      <c r="N314" s="3">
        <v>173000</v>
      </c>
      <c r="Q314" s="2">
        <v>571</v>
      </c>
      <c r="R314" s="3">
        <v>142600</v>
      </c>
    </row>
    <row r="315" spans="1:18" x14ac:dyDescent="0.25">
      <c r="A315" s="2">
        <v>312</v>
      </c>
      <c r="B315" s="3">
        <v>132000</v>
      </c>
      <c r="C315" s="3">
        <v>132000</v>
      </c>
      <c r="M315" s="2">
        <v>684</v>
      </c>
      <c r="N315" s="3">
        <v>285000</v>
      </c>
      <c r="Q315" s="2">
        <v>574</v>
      </c>
      <c r="R315" s="3">
        <v>170000</v>
      </c>
    </row>
    <row r="316" spans="1:18" x14ac:dyDescent="0.25">
      <c r="A316" s="2">
        <v>313</v>
      </c>
      <c r="B316" s="3">
        <v>119900</v>
      </c>
      <c r="C316" s="3">
        <v>119900</v>
      </c>
      <c r="M316" s="2">
        <v>686</v>
      </c>
      <c r="N316" s="3">
        <v>207500</v>
      </c>
      <c r="Q316" s="2">
        <v>575</v>
      </c>
      <c r="R316" s="3">
        <v>139000</v>
      </c>
    </row>
    <row r="317" spans="1:18" x14ac:dyDescent="0.25">
      <c r="A317" s="2">
        <v>314</v>
      </c>
      <c r="B317" s="3">
        <v>375000</v>
      </c>
      <c r="C317" s="3">
        <v>375000</v>
      </c>
      <c r="M317" s="2">
        <v>687</v>
      </c>
      <c r="N317" s="3">
        <v>227875</v>
      </c>
      <c r="Q317" s="2">
        <v>576</v>
      </c>
      <c r="R317" s="3">
        <v>118500</v>
      </c>
    </row>
    <row r="318" spans="1:18" x14ac:dyDescent="0.25">
      <c r="A318" s="2">
        <v>315</v>
      </c>
      <c r="B318" s="3">
        <v>178000</v>
      </c>
      <c r="C318" s="3">
        <v>178000</v>
      </c>
      <c r="M318" s="2">
        <v>688</v>
      </c>
      <c r="N318" s="3">
        <v>148800</v>
      </c>
      <c r="Q318" s="2">
        <v>577</v>
      </c>
      <c r="R318" s="3">
        <v>145000</v>
      </c>
    </row>
    <row r="319" spans="1:18" x14ac:dyDescent="0.25">
      <c r="A319" s="2">
        <v>316</v>
      </c>
      <c r="B319" s="3">
        <v>188500</v>
      </c>
      <c r="C319" s="3">
        <v>188500</v>
      </c>
      <c r="M319" s="2">
        <v>689</v>
      </c>
      <c r="N319" s="3">
        <v>392000</v>
      </c>
      <c r="Q319" s="2">
        <v>578</v>
      </c>
      <c r="R319" s="3">
        <v>164500</v>
      </c>
    </row>
    <row r="320" spans="1:18" x14ac:dyDescent="0.25">
      <c r="A320" s="2">
        <v>317</v>
      </c>
      <c r="B320" s="3">
        <v>260000</v>
      </c>
      <c r="C320" s="3">
        <v>260000</v>
      </c>
      <c r="M320" s="2">
        <v>690</v>
      </c>
      <c r="N320" s="3">
        <v>194700</v>
      </c>
      <c r="Q320" s="2">
        <v>580</v>
      </c>
      <c r="R320" s="3">
        <v>131500</v>
      </c>
    </row>
    <row r="321" spans="1:18" x14ac:dyDescent="0.25">
      <c r="A321" s="2">
        <v>318</v>
      </c>
      <c r="B321" s="3">
        <v>270000</v>
      </c>
      <c r="C321" s="3">
        <v>270000</v>
      </c>
      <c r="M321" s="2">
        <v>691</v>
      </c>
      <c r="N321" s="3">
        <v>141000</v>
      </c>
      <c r="Q321" s="2">
        <v>583</v>
      </c>
      <c r="R321" s="3">
        <v>118500</v>
      </c>
    </row>
    <row r="322" spans="1:18" x14ac:dyDescent="0.25">
      <c r="A322" s="2">
        <v>319</v>
      </c>
      <c r="B322" s="3">
        <v>260000</v>
      </c>
      <c r="C322" s="3">
        <v>260000</v>
      </c>
      <c r="M322" s="2">
        <v>692</v>
      </c>
      <c r="N322" s="3">
        <v>755000</v>
      </c>
      <c r="Q322" s="2">
        <v>587</v>
      </c>
      <c r="R322" s="3">
        <v>130000</v>
      </c>
    </row>
    <row r="323" spans="1:18" x14ac:dyDescent="0.25">
      <c r="A323" s="2">
        <v>320</v>
      </c>
      <c r="B323" s="3">
        <v>187500</v>
      </c>
      <c r="C323" s="3">
        <v>187500</v>
      </c>
      <c r="M323" s="2">
        <v>693</v>
      </c>
      <c r="N323" s="3">
        <v>335000</v>
      </c>
      <c r="Q323" s="2">
        <v>588</v>
      </c>
      <c r="R323" s="3">
        <v>137000</v>
      </c>
    </row>
    <row r="324" spans="1:18" x14ac:dyDescent="0.25">
      <c r="A324" s="2">
        <v>321</v>
      </c>
      <c r="B324" s="3">
        <v>342643</v>
      </c>
      <c r="C324" s="3">
        <v>342643</v>
      </c>
      <c r="M324" s="2">
        <v>696</v>
      </c>
      <c r="N324" s="3">
        <v>176000</v>
      </c>
      <c r="Q324" s="2">
        <v>590</v>
      </c>
      <c r="R324" s="3">
        <v>79500</v>
      </c>
    </row>
    <row r="325" spans="1:18" x14ac:dyDescent="0.25">
      <c r="A325" s="2">
        <v>322</v>
      </c>
      <c r="B325" s="3">
        <v>354000</v>
      </c>
      <c r="C325" s="3">
        <v>354000</v>
      </c>
      <c r="M325" s="2">
        <v>700</v>
      </c>
      <c r="N325" s="3">
        <v>196000</v>
      </c>
      <c r="Q325" s="2">
        <v>593</v>
      </c>
      <c r="R325" s="3">
        <v>138000</v>
      </c>
    </row>
    <row r="326" spans="1:18" x14ac:dyDescent="0.25">
      <c r="A326" s="2">
        <v>323</v>
      </c>
      <c r="B326" s="3">
        <v>301000</v>
      </c>
      <c r="C326" s="3">
        <v>301000</v>
      </c>
      <c r="M326" s="2">
        <v>701</v>
      </c>
      <c r="N326" s="3">
        <v>312500</v>
      </c>
      <c r="Q326" s="2">
        <v>595</v>
      </c>
      <c r="R326" s="3">
        <v>110000</v>
      </c>
    </row>
    <row r="327" spans="1:18" x14ac:dyDescent="0.25">
      <c r="A327" s="2">
        <v>324</v>
      </c>
      <c r="B327" s="3">
        <v>126175</v>
      </c>
      <c r="C327" s="3">
        <v>126175</v>
      </c>
      <c r="M327" s="2">
        <v>703</v>
      </c>
      <c r="N327" s="3">
        <v>361919</v>
      </c>
      <c r="Q327" s="2">
        <v>597</v>
      </c>
      <c r="R327" s="3">
        <v>114504</v>
      </c>
    </row>
    <row r="328" spans="1:18" x14ac:dyDescent="0.25">
      <c r="A328" s="2">
        <v>325</v>
      </c>
      <c r="B328" s="3">
        <v>242000</v>
      </c>
      <c r="C328" s="3">
        <v>242000</v>
      </c>
      <c r="M328" s="2">
        <v>704</v>
      </c>
      <c r="N328" s="3">
        <v>140000</v>
      </c>
      <c r="Q328" s="2">
        <v>600</v>
      </c>
      <c r="R328" s="3">
        <v>151000</v>
      </c>
    </row>
    <row r="329" spans="1:18" x14ac:dyDescent="0.25">
      <c r="A329" s="2">
        <v>326</v>
      </c>
      <c r="B329" s="3">
        <v>87000</v>
      </c>
      <c r="C329" s="3">
        <v>87000</v>
      </c>
      <c r="M329" s="2">
        <v>705</v>
      </c>
      <c r="N329" s="3">
        <v>213000</v>
      </c>
      <c r="Q329" s="2">
        <v>606</v>
      </c>
      <c r="R329" s="3">
        <v>205000</v>
      </c>
    </row>
    <row r="330" spans="1:18" x14ac:dyDescent="0.25">
      <c r="A330" s="2">
        <v>327</v>
      </c>
      <c r="B330" s="3">
        <v>324000</v>
      </c>
      <c r="C330" s="3">
        <v>324000</v>
      </c>
      <c r="M330" s="2">
        <v>707</v>
      </c>
      <c r="N330" s="3">
        <v>302000</v>
      </c>
      <c r="Q330" s="2">
        <v>609</v>
      </c>
      <c r="R330" s="3">
        <v>359100</v>
      </c>
    </row>
    <row r="331" spans="1:18" x14ac:dyDescent="0.25">
      <c r="A331" s="2">
        <v>328</v>
      </c>
      <c r="B331" s="3">
        <v>145250</v>
      </c>
      <c r="C331" s="3">
        <v>145250</v>
      </c>
      <c r="M331" s="2">
        <v>708</v>
      </c>
      <c r="N331" s="3">
        <v>254000</v>
      </c>
      <c r="Q331" s="2">
        <v>610</v>
      </c>
      <c r="R331" s="3">
        <v>118500</v>
      </c>
    </row>
    <row r="332" spans="1:18" x14ac:dyDescent="0.25">
      <c r="A332" s="2">
        <v>329</v>
      </c>
      <c r="B332" s="3">
        <v>214500</v>
      </c>
      <c r="C332" s="3">
        <v>214500</v>
      </c>
      <c r="M332" s="2">
        <v>709</v>
      </c>
      <c r="N332" s="3">
        <v>179540</v>
      </c>
      <c r="Q332" s="2">
        <v>612</v>
      </c>
      <c r="R332" s="3">
        <v>148000</v>
      </c>
    </row>
    <row r="333" spans="1:18" x14ac:dyDescent="0.25">
      <c r="A333" s="2">
        <v>330</v>
      </c>
      <c r="B333" s="3">
        <v>78000</v>
      </c>
      <c r="C333" s="3">
        <v>78000</v>
      </c>
      <c r="M333" s="2">
        <v>713</v>
      </c>
      <c r="N333" s="3">
        <v>189000</v>
      </c>
      <c r="Q333" s="2">
        <v>614</v>
      </c>
      <c r="R333" s="3">
        <v>147000</v>
      </c>
    </row>
    <row r="334" spans="1:18" x14ac:dyDescent="0.25">
      <c r="A334" s="2">
        <v>331</v>
      </c>
      <c r="B334" s="3">
        <v>119000</v>
      </c>
      <c r="C334" s="3">
        <v>119000</v>
      </c>
      <c r="M334" s="2">
        <v>715</v>
      </c>
      <c r="N334" s="3">
        <v>130500</v>
      </c>
      <c r="Q334" s="2">
        <v>615</v>
      </c>
      <c r="R334" s="3">
        <v>75500</v>
      </c>
    </row>
    <row r="335" spans="1:18" x14ac:dyDescent="0.25">
      <c r="A335" s="2">
        <v>332</v>
      </c>
      <c r="B335" s="3">
        <v>139000</v>
      </c>
      <c r="C335" s="3">
        <v>139000</v>
      </c>
      <c r="M335" s="2">
        <v>718</v>
      </c>
      <c r="N335" s="3">
        <v>157000</v>
      </c>
      <c r="Q335" s="2">
        <v>621</v>
      </c>
      <c r="R335" s="3">
        <v>67000</v>
      </c>
    </row>
    <row r="336" spans="1:18" x14ac:dyDescent="0.25">
      <c r="A336" s="2">
        <v>333</v>
      </c>
      <c r="B336" s="3">
        <v>284000</v>
      </c>
      <c r="C336" s="3">
        <v>284000</v>
      </c>
      <c r="M336" s="2">
        <v>719</v>
      </c>
      <c r="N336" s="3">
        <v>341000</v>
      </c>
      <c r="Q336" s="2">
        <v>622</v>
      </c>
      <c r="R336" s="3">
        <v>240000</v>
      </c>
    </row>
    <row r="337" spans="1:18" x14ac:dyDescent="0.25">
      <c r="A337" s="2">
        <v>334</v>
      </c>
      <c r="B337" s="3">
        <v>207000</v>
      </c>
      <c r="C337" s="3">
        <v>207000</v>
      </c>
      <c r="M337" s="2">
        <v>721</v>
      </c>
      <c r="N337" s="3">
        <v>275000</v>
      </c>
      <c r="Q337" s="2">
        <v>623</v>
      </c>
      <c r="R337" s="3">
        <v>135000</v>
      </c>
    </row>
    <row r="338" spans="1:18" x14ac:dyDescent="0.25">
      <c r="A338" s="2">
        <v>335</v>
      </c>
      <c r="B338" s="3">
        <v>192000</v>
      </c>
      <c r="C338" s="3">
        <v>192000</v>
      </c>
      <c r="M338" s="2">
        <v>722</v>
      </c>
      <c r="N338" s="3">
        <v>143000</v>
      </c>
      <c r="Q338" s="2">
        <v>625</v>
      </c>
      <c r="R338" s="3">
        <v>165150</v>
      </c>
    </row>
    <row r="339" spans="1:18" x14ac:dyDescent="0.25">
      <c r="A339" s="2">
        <v>336</v>
      </c>
      <c r="B339" s="3">
        <v>228950</v>
      </c>
      <c r="C339" s="3">
        <v>228950</v>
      </c>
      <c r="M339" s="2">
        <v>725</v>
      </c>
      <c r="N339" s="3">
        <v>320000</v>
      </c>
      <c r="Q339" s="2">
        <v>626</v>
      </c>
      <c r="R339" s="3">
        <v>160000</v>
      </c>
    </row>
    <row r="340" spans="1:18" x14ac:dyDescent="0.25">
      <c r="A340" s="2">
        <v>337</v>
      </c>
      <c r="B340" s="3">
        <v>377426</v>
      </c>
      <c r="C340" s="3">
        <v>377426</v>
      </c>
      <c r="M340" s="2">
        <v>726</v>
      </c>
      <c r="N340" s="3">
        <v>120500</v>
      </c>
      <c r="Q340" s="2">
        <v>627</v>
      </c>
      <c r="R340" s="3">
        <v>139900</v>
      </c>
    </row>
    <row r="341" spans="1:18" x14ac:dyDescent="0.25">
      <c r="A341" s="2">
        <v>338</v>
      </c>
      <c r="B341" s="3">
        <v>214000</v>
      </c>
      <c r="C341" s="3">
        <v>214000</v>
      </c>
      <c r="M341" s="2">
        <v>727</v>
      </c>
      <c r="N341" s="3">
        <v>222000</v>
      </c>
      <c r="Q341" s="2">
        <v>628</v>
      </c>
      <c r="R341" s="3">
        <v>153000</v>
      </c>
    </row>
    <row r="342" spans="1:18" x14ac:dyDescent="0.25">
      <c r="A342" s="2">
        <v>339</v>
      </c>
      <c r="B342" s="3">
        <v>202500</v>
      </c>
      <c r="C342" s="3">
        <v>202500</v>
      </c>
      <c r="M342" s="2">
        <v>728</v>
      </c>
      <c r="N342" s="3">
        <v>194500</v>
      </c>
      <c r="Q342" s="2">
        <v>629</v>
      </c>
      <c r="R342" s="3">
        <v>135000</v>
      </c>
    </row>
    <row r="343" spans="1:18" x14ac:dyDescent="0.25">
      <c r="A343" s="2">
        <v>340</v>
      </c>
      <c r="B343" s="3">
        <v>155000</v>
      </c>
      <c r="C343" s="3">
        <v>155000</v>
      </c>
      <c r="M343" s="2">
        <v>731</v>
      </c>
      <c r="N343" s="3">
        <v>236500</v>
      </c>
      <c r="Q343" s="2">
        <v>630</v>
      </c>
      <c r="R343" s="3">
        <v>168500</v>
      </c>
    </row>
    <row r="344" spans="1:18" x14ac:dyDescent="0.25">
      <c r="A344" s="2">
        <v>341</v>
      </c>
      <c r="B344" s="3">
        <v>202900</v>
      </c>
      <c r="C344" s="3">
        <v>202900</v>
      </c>
      <c r="M344" s="2">
        <v>732</v>
      </c>
      <c r="N344" s="3">
        <v>187500</v>
      </c>
      <c r="Q344" s="2">
        <v>633</v>
      </c>
      <c r="R344" s="3">
        <v>82500</v>
      </c>
    </row>
    <row r="345" spans="1:18" x14ac:dyDescent="0.25">
      <c r="A345" s="2">
        <v>342</v>
      </c>
      <c r="B345" s="3">
        <v>82000</v>
      </c>
      <c r="C345" s="3">
        <v>82000</v>
      </c>
      <c r="M345" s="2">
        <v>733</v>
      </c>
      <c r="N345" s="3">
        <v>222500</v>
      </c>
      <c r="Q345" s="2">
        <v>634</v>
      </c>
      <c r="R345" s="3">
        <v>139400</v>
      </c>
    </row>
    <row r="346" spans="1:18" x14ac:dyDescent="0.25">
      <c r="A346" s="2">
        <v>343</v>
      </c>
      <c r="B346" s="3">
        <v>87500</v>
      </c>
      <c r="C346" s="3">
        <v>87500</v>
      </c>
      <c r="M346" s="2">
        <v>738</v>
      </c>
      <c r="N346" s="3">
        <v>239900</v>
      </c>
      <c r="Q346" s="2">
        <v>635</v>
      </c>
      <c r="R346" s="3">
        <v>144000</v>
      </c>
    </row>
    <row r="347" spans="1:18" x14ac:dyDescent="0.25">
      <c r="A347" s="2">
        <v>344</v>
      </c>
      <c r="B347" s="3">
        <v>266000</v>
      </c>
      <c r="C347" s="3">
        <v>266000</v>
      </c>
      <c r="M347" s="2">
        <v>740</v>
      </c>
      <c r="N347" s="3">
        <v>190000</v>
      </c>
      <c r="Q347" s="2">
        <v>636</v>
      </c>
      <c r="R347" s="3">
        <v>200000</v>
      </c>
    </row>
    <row r="348" spans="1:18" x14ac:dyDescent="0.25">
      <c r="A348" s="2">
        <v>345</v>
      </c>
      <c r="B348" s="3">
        <v>85000</v>
      </c>
      <c r="C348" s="3">
        <v>85000</v>
      </c>
      <c r="M348" s="2">
        <v>742</v>
      </c>
      <c r="N348" s="3">
        <v>142000</v>
      </c>
      <c r="Q348" s="2">
        <v>637</v>
      </c>
      <c r="R348" s="3">
        <v>60000</v>
      </c>
    </row>
    <row r="349" spans="1:18" x14ac:dyDescent="0.25">
      <c r="A349" s="2">
        <v>346</v>
      </c>
      <c r="B349" s="3">
        <v>140200</v>
      </c>
      <c r="C349" s="3">
        <v>140200</v>
      </c>
      <c r="M349" s="2">
        <v>745</v>
      </c>
      <c r="N349" s="3">
        <v>180000</v>
      </c>
      <c r="Q349" s="2">
        <v>639</v>
      </c>
      <c r="R349" s="3">
        <v>85000</v>
      </c>
    </row>
    <row r="350" spans="1:18" x14ac:dyDescent="0.25">
      <c r="A350" s="2">
        <v>347</v>
      </c>
      <c r="B350" s="3">
        <v>151500</v>
      </c>
      <c r="C350" s="3">
        <v>151500</v>
      </c>
      <c r="M350" s="2">
        <v>746</v>
      </c>
      <c r="N350" s="3">
        <v>299800</v>
      </c>
      <c r="Q350" s="2">
        <v>644</v>
      </c>
      <c r="R350" s="3">
        <v>152000</v>
      </c>
    </row>
    <row r="351" spans="1:18" x14ac:dyDescent="0.25">
      <c r="A351" s="2">
        <v>348</v>
      </c>
      <c r="B351" s="3">
        <v>157500</v>
      </c>
      <c r="C351" s="3">
        <v>157500</v>
      </c>
      <c r="M351" s="2">
        <v>747</v>
      </c>
      <c r="N351" s="3">
        <v>236000</v>
      </c>
      <c r="Q351" s="2">
        <v>646</v>
      </c>
      <c r="R351" s="3">
        <v>143250</v>
      </c>
    </row>
    <row r="352" spans="1:18" x14ac:dyDescent="0.25">
      <c r="A352" s="2">
        <v>349</v>
      </c>
      <c r="B352" s="3">
        <v>154000</v>
      </c>
      <c r="C352" s="3">
        <v>154000</v>
      </c>
      <c r="M352" s="2">
        <v>748</v>
      </c>
      <c r="N352" s="3">
        <v>265979</v>
      </c>
      <c r="Q352" s="2">
        <v>647</v>
      </c>
      <c r="R352" s="3">
        <v>98300</v>
      </c>
    </row>
    <row r="353" spans="1:18" x14ac:dyDescent="0.25">
      <c r="A353" s="2">
        <v>350</v>
      </c>
      <c r="B353" s="3">
        <v>437154</v>
      </c>
      <c r="C353" s="3">
        <v>437154</v>
      </c>
      <c r="M353" s="2">
        <v>749</v>
      </c>
      <c r="N353" s="3">
        <v>260400</v>
      </c>
      <c r="Q353" s="2">
        <v>648</v>
      </c>
      <c r="R353" s="3">
        <v>155000</v>
      </c>
    </row>
    <row r="354" spans="1:18" x14ac:dyDescent="0.25">
      <c r="A354" s="2">
        <v>351</v>
      </c>
      <c r="B354" s="3">
        <v>318061</v>
      </c>
      <c r="C354" s="3">
        <v>318061</v>
      </c>
      <c r="M354" s="2">
        <v>752</v>
      </c>
      <c r="N354" s="3">
        <v>162000</v>
      </c>
      <c r="Q354" s="2">
        <v>649</v>
      </c>
      <c r="R354" s="3">
        <v>155000</v>
      </c>
    </row>
    <row r="355" spans="1:18" x14ac:dyDescent="0.25">
      <c r="A355" s="2">
        <v>352</v>
      </c>
      <c r="B355" s="3">
        <v>190000</v>
      </c>
      <c r="C355" s="3">
        <v>190000</v>
      </c>
      <c r="M355" s="2">
        <v>753</v>
      </c>
      <c r="N355" s="3">
        <v>217000</v>
      </c>
      <c r="Q355" s="2">
        <v>650</v>
      </c>
      <c r="R355" s="3">
        <v>84500</v>
      </c>
    </row>
    <row r="356" spans="1:18" x14ac:dyDescent="0.25">
      <c r="A356" s="2">
        <v>353</v>
      </c>
      <c r="B356" s="3">
        <v>95000</v>
      </c>
      <c r="C356" s="3">
        <v>95000</v>
      </c>
      <c r="M356" s="2">
        <v>754</v>
      </c>
      <c r="N356" s="3">
        <v>275500</v>
      </c>
      <c r="Q356" s="2">
        <v>652</v>
      </c>
      <c r="R356" s="3">
        <v>108000</v>
      </c>
    </row>
    <row r="357" spans="1:18" x14ac:dyDescent="0.25">
      <c r="A357" s="2">
        <v>354</v>
      </c>
      <c r="B357" s="3">
        <v>105900</v>
      </c>
      <c r="C357" s="3">
        <v>105900</v>
      </c>
      <c r="M357" s="2">
        <v>755</v>
      </c>
      <c r="N357" s="3">
        <v>156000</v>
      </c>
      <c r="Q357" s="2">
        <v>654</v>
      </c>
      <c r="R357" s="3">
        <v>135000</v>
      </c>
    </row>
    <row r="358" spans="1:18" x14ac:dyDescent="0.25">
      <c r="A358" s="2">
        <v>355</v>
      </c>
      <c r="B358" s="3">
        <v>140000</v>
      </c>
      <c r="C358" s="3">
        <v>140000</v>
      </c>
      <c r="M358" s="2">
        <v>757</v>
      </c>
      <c r="N358" s="3">
        <v>212000</v>
      </c>
      <c r="Q358" s="2">
        <v>656</v>
      </c>
      <c r="R358" s="3">
        <v>88000</v>
      </c>
    </row>
    <row r="359" spans="1:18" x14ac:dyDescent="0.25">
      <c r="A359" s="2">
        <v>356</v>
      </c>
      <c r="B359" s="3">
        <v>177500</v>
      </c>
      <c r="C359" s="3">
        <v>177500</v>
      </c>
      <c r="M359" s="2">
        <v>760</v>
      </c>
      <c r="N359" s="3">
        <v>290000</v>
      </c>
      <c r="Q359" s="2">
        <v>658</v>
      </c>
      <c r="R359" s="3">
        <v>149000</v>
      </c>
    </row>
    <row r="360" spans="1:18" x14ac:dyDescent="0.25">
      <c r="A360" s="2">
        <v>357</v>
      </c>
      <c r="B360" s="3">
        <v>173000</v>
      </c>
      <c r="C360" s="3">
        <v>173000</v>
      </c>
      <c r="M360" s="2">
        <v>763</v>
      </c>
      <c r="N360" s="3">
        <v>215200</v>
      </c>
      <c r="Q360" s="2">
        <v>659</v>
      </c>
      <c r="R360" s="3">
        <v>97500</v>
      </c>
    </row>
    <row r="361" spans="1:18" x14ac:dyDescent="0.25">
      <c r="A361" s="2">
        <v>358</v>
      </c>
      <c r="B361" s="3">
        <v>134000</v>
      </c>
      <c r="C361" s="3">
        <v>134000</v>
      </c>
      <c r="M361" s="2">
        <v>764</v>
      </c>
      <c r="N361" s="3">
        <v>337000</v>
      </c>
      <c r="Q361" s="2">
        <v>660</v>
      </c>
      <c r="R361" s="3">
        <v>167000</v>
      </c>
    </row>
    <row r="362" spans="1:18" x14ac:dyDescent="0.25">
      <c r="A362" s="2">
        <v>359</v>
      </c>
      <c r="B362" s="3">
        <v>130000</v>
      </c>
      <c r="C362" s="3">
        <v>130000</v>
      </c>
      <c r="M362" s="2">
        <v>765</v>
      </c>
      <c r="N362" s="3">
        <v>270000</v>
      </c>
      <c r="Q362" s="2">
        <v>661</v>
      </c>
      <c r="R362" s="3">
        <v>197900</v>
      </c>
    </row>
    <row r="363" spans="1:18" x14ac:dyDescent="0.25">
      <c r="A363" s="2">
        <v>360</v>
      </c>
      <c r="B363" s="3">
        <v>280000</v>
      </c>
      <c r="C363" s="3">
        <v>280000</v>
      </c>
      <c r="M363" s="2">
        <v>766</v>
      </c>
      <c r="N363" s="3">
        <v>264132</v>
      </c>
      <c r="Q363" s="2">
        <v>663</v>
      </c>
      <c r="R363" s="3">
        <v>110000</v>
      </c>
    </row>
    <row r="364" spans="1:18" x14ac:dyDescent="0.25">
      <c r="A364" s="2">
        <v>361</v>
      </c>
      <c r="B364" s="3">
        <v>156000</v>
      </c>
      <c r="C364" s="3">
        <v>156000</v>
      </c>
      <c r="M364" s="2">
        <v>769</v>
      </c>
      <c r="N364" s="3">
        <v>216837</v>
      </c>
      <c r="Q364" s="2">
        <v>664</v>
      </c>
      <c r="R364" s="3">
        <v>137500</v>
      </c>
    </row>
    <row r="365" spans="1:18" x14ac:dyDescent="0.25">
      <c r="A365" s="2">
        <v>362</v>
      </c>
      <c r="B365" s="3">
        <v>145000</v>
      </c>
      <c r="C365" s="3">
        <v>145000</v>
      </c>
      <c r="M365" s="2">
        <v>770</v>
      </c>
      <c r="N365" s="3">
        <v>538000</v>
      </c>
      <c r="Q365" s="2">
        <v>667</v>
      </c>
      <c r="R365" s="3">
        <v>129000</v>
      </c>
    </row>
    <row r="366" spans="1:18" x14ac:dyDescent="0.25">
      <c r="A366" s="2">
        <v>363</v>
      </c>
      <c r="B366" s="3">
        <v>198500</v>
      </c>
      <c r="C366" s="3">
        <v>198500</v>
      </c>
      <c r="M366" s="2">
        <v>775</v>
      </c>
      <c r="N366" s="3">
        <v>395000</v>
      </c>
      <c r="Q366" s="2">
        <v>669</v>
      </c>
      <c r="R366" s="3">
        <v>168000</v>
      </c>
    </row>
    <row r="367" spans="1:18" x14ac:dyDescent="0.25">
      <c r="A367" s="2">
        <v>364</v>
      </c>
      <c r="B367" s="3">
        <v>118000</v>
      </c>
      <c r="C367" s="3">
        <v>118000</v>
      </c>
      <c r="M367" s="2">
        <v>777</v>
      </c>
      <c r="N367" s="3">
        <v>221500</v>
      </c>
      <c r="Q367" s="2">
        <v>670</v>
      </c>
      <c r="R367" s="3">
        <v>137500</v>
      </c>
    </row>
    <row r="368" spans="1:18" x14ac:dyDescent="0.25">
      <c r="A368" s="2">
        <v>365</v>
      </c>
      <c r="B368" s="3">
        <v>190000</v>
      </c>
      <c r="C368" s="3">
        <v>190000</v>
      </c>
      <c r="M368" s="2">
        <v>782</v>
      </c>
      <c r="N368" s="3">
        <v>175900</v>
      </c>
      <c r="Q368" s="2">
        <v>672</v>
      </c>
      <c r="R368" s="3">
        <v>103600</v>
      </c>
    </row>
    <row r="369" spans="1:18" x14ac:dyDescent="0.25">
      <c r="A369" s="2">
        <v>366</v>
      </c>
      <c r="B369" s="3">
        <v>147000</v>
      </c>
      <c r="C369" s="3">
        <v>147000</v>
      </c>
      <c r="M369" s="2">
        <v>783</v>
      </c>
      <c r="N369" s="3">
        <v>187100</v>
      </c>
      <c r="Q369" s="2">
        <v>673</v>
      </c>
      <c r="R369" s="3">
        <v>165000</v>
      </c>
    </row>
    <row r="370" spans="1:18" x14ac:dyDescent="0.25">
      <c r="A370" s="2">
        <v>367</v>
      </c>
      <c r="B370" s="3">
        <v>159000</v>
      </c>
      <c r="C370" s="3">
        <v>159000</v>
      </c>
      <c r="M370" s="2">
        <v>784</v>
      </c>
      <c r="N370" s="3">
        <v>165500</v>
      </c>
      <c r="Q370" s="2">
        <v>675</v>
      </c>
      <c r="R370" s="3">
        <v>140000</v>
      </c>
    </row>
    <row r="371" spans="1:18" x14ac:dyDescent="0.25">
      <c r="A371" s="2">
        <v>368</v>
      </c>
      <c r="B371" s="3">
        <v>165000</v>
      </c>
      <c r="C371" s="3">
        <v>165000</v>
      </c>
      <c r="M371" s="2">
        <v>788</v>
      </c>
      <c r="N371" s="3">
        <v>233000</v>
      </c>
      <c r="Q371" s="2">
        <v>676</v>
      </c>
      <c r="R371" s="3">
        <v>148500</v>
      </c>
    </row>
    <row r="372" spans="1:18" x14ac:dyDescent="0.25">
      <c r="A372" s="2">
        <v>369</v>
      </c>
      <c r="B372" s="3">
        <v>132000</v>
      </c>
      <c r="C372" s="3">
        <v>132000</v>
      </c>
      <c r="M372" s="2">
        <v>790</v>
      </c>
      <c r="N372" s="3">
        <v>187500</v>
      </c>
      <c r="Q372" s="2">
        <v>677</v>
      </c>
      <c r="R372" s="3">
        <v>87000</v>
      </c>
    </row>
    <row r="373" spans="1:18" x14ac:dyDescent="0.25">
      <c r="A373" s="2">
        <v>370</v>
      </c>
      <c r="B373" s="3">
        <v>162000</v>
      </c>
      <c r="C373" s="3">
        <v>162000</v>
      </c>
      <c r="M373" s="2">
        <v>791</v>
      </c>
      <c r="N373" s="3">
        <v>160200</v>
      </c>
      <c r="Q373" s="2">
        <v>680</v>
      </c>
      <c r="R373" s="3">
        <v>128500</v>
      </c>
    </row>
    <row r="374" spans="1:18" x14ac:dyDescent="0.25">
      <c r="A374" s="2">
        <v>371</v>
      </c>
      <c r="B374" s="3">
        <v>172400</v>
      </c>
      <c r="C374" s="3">
        <v>172400</v>
      </c>
      <c r="M374" s="2">
        <v>794</v>
      </c>
      <c r="N374" s="3">
        <v>225000</v>
      </c>
      <c r="Q374" s="2">
        <v>681</v>
      </c>
      <c r="R374" s="3">
        <v>143000</v>
      </c>
    </row>
    <row r="375" spans="1:18" x14ac:dyDescent="0.25">
      <c r="A375" s="2">
        <v>372</v>
      </c>
      <c r="B375" s="3">
        <v>134432</v>
      </c>
      <c r="C375" s="3">
        <v>134432</v>
      </c>
      <c r="M375" s="2">
        <v>795</v>
      </c>
      <c r="N375" s="3">
        <v>194500</v>
      </c>
      <c r="Q375" s="2">
        <v>682</v>
      </c>
      <c r="R375" s="3">
        <v>159434</v>
      </c>
    </row>
    <row r="376" spans="1:18" x14ac:dyDescent="0.25">
      <c r="A376" s="2">
        <v>373</v>
      </c>
      <c r="B376" s="3">
        <v>125000</v>
      </c>
      <c r="C376" s="3">
        <v>125000</v>
      </c>
      <c r="M376" s="2">
        <v>799</v>
      </c>
      <c r="N376" s="3">
        <v>485000</v>
      </c>
      <c r="Q376" s="2">
        <v>685</v>
      </c>
      <c r="R376" s="3">
        <v>221000</v>
      </c>
    </row>
    <row r="377" spans="1:18" x14ac:dyDescent="0.25">
      <c r="A377" s="2">
        <v>374</v>
      </c>
      <c r="B377" s="3">
        <v>123000</v>
      </c>
      <c r="C377" s="3">
        <v>123000</v>
      </c>
      <c r="M377" s="2">
        <v>800</v>
      </c>
      <c r="N377" s="3">
        <v>175000</v>
      </c>
      <c r="Q377" s="2">
        <v>694</v>
      </c>
      <c r="R377" s="3">
        <v>108480</v>
      </c>
    </row>
    <row r="378" spans="1:18" x14ac:dyDescent="0.25">
      <c r="A378" s="2">
        <v>375</v>
      </c>
      <c r="B378" s="3">
        <v>219500</v>
      </c>
      <c r="C378" s="3">
        <v>219500</v>
      </c>
      <c r="M378" s="2">
        <v>801</v>
      </c>
      <c r="N378" s="3">
        <v>200000</v>
      </c>
      <c r="Q378" s="2">
        <v>695</v>
      </c>
      <c r="R378" s="3">
        <v>141500</v>
      </c>
    </row>
    <row r="379" spans="1:18" x14ac:dyDescent="0.25">
      <c r="A379" s="2">
        <v>376</v>
      </c>
      <c r="B379" s="3">
        <v>61000</v>
      </c>
      <c r="C379" s="3">
        <v>61000</v>
      </c>
      <c r="M379" s="2">
        <v>803</v>
      </c>
      <c r="N379" s="3">
        <v>189000</v>
      </c>
      <c r="Q379" s="2">
        <v>697</v>
      </c>
      <c r="R379" s="3">
        <v>89000</v>
      </c>
    </row>
    <row r="380" spans="1:18" x14ac:dyDescent="0.25">
      <c r="A380" s="2">
        <v>377</v>
      </c>
      <c r="B380" s="3">
        <v>148000</v>
      </c>
      <c r="C380" s="3">
        <v>148000</v>
      </c>
      <c r="M380" s="2">
        <v>804</v>
      </c>
      <c r="N380" s="3">
        <v>582933</v>
      </c>
      <c r="Q380" s="2">
        <v>698</v>
      </c>
      <c r="R380" s="3">
        <v>123500</v>
      </c>
    </row>
    <row r="381" spans="1:18" x14ac:dyDescent="0.25">
      <c r="A381" s="2">
        <v>378</v>
      </c>
      <c r="B381" s="3">
        <v>340000</v>
      </c>
      <c r="C381" s="3">
        <v>340000</v>
      </c>
      <c r="M381" s="2">
        <v>806</v>
      </c>
      <c r="N381" s="3">
        <v>227680</v>
      </c>
      <c r="Q381" s="2">
        <v>699</v>
      </c>
      <c r="R381" s="3">
        <v>138500</v>
      </c>
    </row>
    <row r="382" spans="1:18" x14ac:dyDescent="0.25">
      <c r="A382" s="2">
        <v>379</v>
      </c>
      <c r="B382" s="3">
        <v>394432</v>
      </c>
      <c r="C382" s="3">
        <v>394432</v>
      </c>
      <c r="M382" s="2">
        <v>808</v>
      </c>
      <c r="N382" s="3">
        <v>223500</v>
      </c>
      <c r="Q382" s="2">
        <v>702</v>
      </c>
      <c r="R382" s="3">
        <v>140000</v>
      </c>
    </row>
    <row r="383" spans="1:18" x14ac:dyDescent="0.25">
      <c r="A383" s="2">
        <v>380</v>
      </c>
      <c r="B383" s="3">
        <v>179000</v>
      </c>
      <c r="C383" s="3">
        <v>179000</v>
      </c>
      <c r="M383" s="2">
        <v>811</v>
      </c>
      <c r="N383" s="3">
        <v>181000</v>
      </c>
      <c r="Q383" s="2">
        <v>706</v>
      </c>
      <c r="R383" s="3">
        <v>55000</v>
      </c>
    </row>
    <row r="384" spans="1:18" x14ac:dyDescent="0.25">
      <c r="A384" s="2">
        <v>381</v>
      </c>
      <c r="B384" s="3">
        <v>127000</v>
      </c>
      <c r="C384" s="3">
        <v>127000</v>
      </c>
      <c r="M384" s="2">
        <v>812</v>
      </c>
      <c r="N384" s="3">
        <v>144500</v>
      </c>
      <c r="Q384" s="2">
        <v>710</v>
      </c>
      <c r="R384" s="3">
        <v>109900</v>
      </c>
    </row>
    <row r="385" spans="1:18" x14ac:dyDescent="0.25">
      <c r="A385" s="2">
        <v>382</v>
      </c>
      <c r="B385" s="3">
        <v>187750</v>
      </c>
      <c r="C385" s="3">
        <v>187750</v>
      </c>
      <c r="M385" s="2">
        <v>816</v>
      </c>
      <c r="N385" s="3">
        <v>224900</v>
      </c>
      <c r="Q385" s="2">
        <v>711</v>
      </c>
      <c r="R385" s="3">
        <v>52000</v>
      </c>
    </row>
    <row r="386" spans="1:18" x14ac:dyDescent="0.25">
      <c r="A386" s="2">
        <v>383</v>
      </c>
      <c r="B386" s="3">
        <v>213500</v>
      </c>
      <c r="C386" s="3">
        <v>213500</v>
      </c>
      <c r="M386" s="2">
        <v>818</v>
      </c>
      <c r="N386" s="3">
        <v>271000</v>
      </c>
      <c r="Q386" s="2">
        <v>712</v>
      </c>
      <c r="R386" s="3">
        <v>102776</v>
      </c>
    </row>
    <row r="387" spans="1:18" x14ac:dyDescent="0.25">
      <c r="A387" s="2">
        <v>384</v>
      </c>
      <c r="B387" s="3">
        <v>76000</v>
      </c>
      <c r="C387" s="3">
        <v>76000</v>
      </c>
      <c r="M387" s="2">
        <v>820</v>
      </c>
      <c r="N387" s="3">
        <v>224000</v>
      </c>
      <c r="Q387" s="2">
        <v>714</v>
      </c>
      <c r="R387" s="3">
        <v>129000</v>
      </c>
    </row>
    <row r="388" spans="1:18" x14ac:dyDescent="0.25">
      <c r="A388" s="2">
        <v>385</v>
      </c>
      <c r="B388" s="3">
        <v>240000</v>
      </c>
      <c r="C388" s="3">
        <v>240000</v>
      </c>
      <c r="M388" s="2">
        <v>821</v>
      </c>
      <c r="N388" s="3">
        <v>183000</v>
      </c>
      <c r="Q388" s="2">
        <v>716</v>
      </c>
      <c r="R388" s="3">
        <v>165000</v>
      </c>
    </row>
    <row r="389" spans="1:18" x14ac:dyDescent="0.25">
      <c r="A389" s="2">
        <v>386</v>
      </c>
      <c r="B389" s="3">
        <v>192000</v>
      </c>
      <c r="C389" s="3">
        <v>192000</v>
      </c>
      <c r="M389" s="2">
        <v>823</v>
      </c>
      <c r="N389" s="3">
        <v>225000</v>
      </c>
      <c r="Q389" s="2">
        <v>717</v>
      </c>
      <c r="R389" s="3">
        <v>159500</v>
      </c>
    </row>
    <row r="390" spans="1:18" x14ac:dyDescent="0.25">
      <c r="A390" s="2">
        <v>387</v>
      </c>
      <c r="B390" s="3">
        <v>81000</v>
      </c>
      <c r="C390" s="3">
        <v>81000</v>
      </c>
      <c r="M390" s="2">
        <v>825</v>
      </c>
      <c r="N390" s="3">
        <v>232600</v>
      </c>
      <c r="Q390" s="2">
        <v>720</v>
      </c>
      <c r="R390" s="3">
        <v>128500</v>
      </c>
    </row>
    <row r="391" spans="1:18" x14ac:dyDescent="0.25">
      <c r="A391" s="2">
        <v>388</v>
      </c>
      <c r="B391" s="3">
        <v>125000</v>
      </c>
      <c r="C391" s="3">
        <v>125000</v>
      </c>
      <c r="M391" s="2">
        <v>826</v>
      </c>
      <c r="N391" s="3">
        <v>385000</v>
      </c>
      <c r="Q391" s="2">
        <v>723</v>
      </c>
      <c r="R391" s="3">
        <v>124500</v>
      </c>
    </row>
    <row r="392" spans="1:18" x14ac:dyDescent="0.25">
      <c r="A392" s="2">
        <v>389</v>
      </c>
      <c r="B392" s="3">
        <v>191000</v>
      </c>
      <c r="C392" s="3">
        <v>191000</v>
      </c>
      <c r="M392" s="2">
        <v>827</v>
      </c>
      <c r="N392" s="3">
        <v>109500</v>
      </c>
      <c r="Q392" s="2">
        <v>724</v>
      </c>
      <c r="R392" s="3">
        <v>135000</v>
      </c>
    </row>
    <row r="393" spans="1:18" x14ac:dyDescent="0.25">
      <c r="A393" s="2">
        <v>390</v>
      </c>
      <c r="B393" s="3">
        <v>426000</v>
      </c>
      <c r="C393" s="3">
        <v>426000</v>
      </c>
      <c r="M393" s="2">
        <v>828</v>
      </c>
      <c r="N393" s="3">
        <v>189000</v>
      </c>
      <c r="Q393" s="2">
        <v>729</v>
      </c>
      <c r="R393" s="3">
        <v>110000</v>
      </c>
    </row>
    <row r="394" spans="1:18" x14ac:dyDescent="0.25">
      <c r="A394" s="2">
        <v>391</v>
      </c>
      <c r="B394" s="3">
        <v>119000</v>
      </c>
      <c r="C394" s="3">
        <v>119000</v>
      </c>
      <c r="M394" s="2">
        <v>830</v>
      </c>
      <c r="N394" s="3">
        <v>147400</v>
      </c>
      <c r="Q394" s="2">
        <v>730</v>
      </c>
      <c r="R394" s="3">
        <v>103000</v>
      </c>
    </row>
    <row r="395" spans="1:18" x14ac:dyDescent="0.25">
      <c r="A395" s="2">
        <v>392</v>
      </c>
      <c r="B395" s="3">
        <v>215000</v>
      </c>
      <c r="C395" s="3">
        <v>215000</v>
      </c>
      <c r="M395" s="2">
        <v>832</v>
      </c>
      <c r="N395" s="3">
        <v>151000</v>
      </c>
      <c r="Q395" s="2">
        <v>734</v>
      </c>
      <c r="R395" s="3">
        <v>131400</v>
      </c>
    </row>
    <row r="396" spans="1:18" x14ac:dyDescent="0.25">
      <c r="A396" s="2">
        <v>393</v>
      </c>
      <c r="B396" s="3">
        <v>106500</v>
      </c>
      <c r="C396" s="3">
        <v>106500</v>
      </c>
      <c r="M396" s="2">
        <v>833</v>
      </c>
      <c r="N396" s="3">
        <v>237000</v>
      </c>
      <c r="Q396" s="2">
        <v>735</v>
      </c>
      <c r="R396" s="3">
        <v>108000</v>
      </c>
    </row>
    <row r="397" spans="1:18" x14ac:dyDescent="0.25">
      <c r="A397" s="2">
        <v>394</v>
      </c>
      <c r="B397" s="3">
        <v>100000</v>
      </c>
      <c r="C397" s="3">
        <v>100000</v>
      </c>
      <c r="M397" s="2">
        <v>836</v>
      </c>
      <c r="N397" s="3">
        <v>128000</v>
      </c>
      <c r="Q397" s="2">
        <v>736</v>
      </c>
      <c r="R397" s="3">
        <v>163000</v>
      </c>
    </row>
    <row r="398" spans="1:18" x14ac:dyDescent="0.25">
      <c r="A398" s="2">
        <v>395</v>
      </c>
      <c r="B398" s="3">
        <v>109000</v>
      </c>
      <c r="C398" s="3">
        <v>109000</v>
      </c>
      <c r="M398" s="2">
        <v>839</v>
      </c>
      <c r="N398" s="3">
        <v>144000</v>
      </c>
      <c r="Q398" s="2">
        <v>737</v>
      </c>
      <c r="R398" s="3">
        <v>93500</v>
      </c>
    </row>
    <row r="399" spans="1:18" x14ac:dyDescent="0.25">
      <c r="A399" s="2">
        <v>396</v>
      </c>
      <c r="B399" s="3">
        <v>129000</v>
      </c>
      <c r="C399" s="3">
        <v>129000</v>
      </c>
      <c r="M399" s="2">
        <v>842</v>
      </c>
      <c r="N399" s="3">
        <v>157500</v>
      </c>
      <c r="Q399" s="2">
        <v>739</v>
      </c>
      <c r="R399" s="3">
        <v>179000</v>
      </c>
    </row>
    <row r="400" spans="1:18" x14ac:dyDescent="0.25">
      <c r="A400" s="2">
        <v>397</v>
      </c>
      <c r="B400" s="3">
        <v>123000</v>
      </c>
      <c r="C400" s="3">
        <v>123000</v>
      </c>
      <c r="M400" s="2">
        <v>847</v>
      </c>
      <c r="N400" s="3">
        <v>213000</v>
      </c>
      <c r="Q400" s="2">
        <v>741</v>
      </c>
      <c r="R400" s="3">
        <v>132000</v>
      </c>
    </row>
    <row r="401" spans="1:18" x14ac:dyDescent="0.25">
      <c r="A401" s="2">
        <v>398</v>
      </c>
      <c r="B401" s="3">
        <v>169500</v>
      </c>
      <c r="C401" s="3">
        <v>169500</v>
      </c>
      <c r="M401" s="2">
        <v>851</v>
      </c>
      <c r="N401" s="3">
        <v>131500</v>
      </c>
      <c r="Q401" s="2">
        <v>743</v>
      </c>
      <c r="R401" s="3">
        <v>179000</v>
      </c>
    </row>
    <row r="402" spans="1:18" x14ac:dyDescent="0.25">
      <c r="A402" s="2">
        <v>399</v>
      </c>
      <c r="B402" s="3">
        <v>67000</v>
      </c>
      <c r="C402" s="3">
        <v>67000</v>
      </c>
      <c r="M402" s="2">
        <v>852</v>
      </c>
      <c r="N402" s="3">
        <v>215000</v>
      </c>
      <c r="Q402" s="2">
        <v>744</v>
      </c>
      <c r="R402" s="3">
        <v>175000</v>
      </c>
    </row>
    <row r="403" spans="1:18" x14ac:dyDescent="0.25">
      <c r="A403" s="2">
        <v>400</v>
      </c>
      <c r="B403" s="3">
        <v>241000</v>
      </c>
      <c r="C403" s="3">
        <v>241000</v>
      </c>
      <c r="M403" s="2">
        <v>860</v>
      </c>
      <c r="N403" s="3">
        <v>250000</v>
      </c>
      <c r="Q403" s="2">
        <v>750</v>
      </c>
      <c r="R403" s="3">
        <v>98000</v>
      </c>
    </row>
    <row r="404" spans="1:18" x14ac:dyDescent="0.25">
      <c r="A404" s="2">
        <v>401</v>
      </c>
      <c r="B404" s="3">
        <v>245500</v>
      </c>
      <c r="C404" s="3">
        <v>245500</v>
      </c>
      <c r="M404" s="2">
        <v>861</v>
      </c>
      <c r="N404" s="3">
        <v>189950</v>
      </c>
      <c r="Q404" s="2">
        <v>751</v>
      </c>
      <c r="R404" s="3">
        <v>96500</v>
      </c>
    </row>
    <row r="405" spans="1:18" x14ac:dyDescent="0.25">
      <c r="A405" s="2">
        <v>402</v>
      </c>
      <c r="B405" s="3">
        <v>164990</v>
      </c>
      <c r="C405" s="3">
        <v>164990</v>
      </c>
      <c r="M405" s="2">
        <v>865</v>
      </c>
      <c r="N405" s="3">
        <v>250580</v>
      </c>
      <c r="Q405" s="2">
        <v>756</v>
      </c>
      <c r="R405" s="3">
        <v>172500</v>
      </c>
    </row>
    <row r="406" spans="1:18" x14ac:dyDescent="0.25">
      <c r="A406" s="2">
        <v>403</v>
      </c>
      <c r="B406" s="3">
        <v>108000</v>
      </c>
      <c r="C406" s="3">
        <v>108000</v>
      </c>
      <c r="M406" s="2">
        <v>867</v>
      </c>
      <c r="N406" s="3">
        <v>248900</v>
      </c>
      <c r="Q406" s="2">
        <v>758</v>
      </c>
      <c r="R406" s="3">
        <v>158900</v>
      </c>
    </row>
    <row r="407" spans="1:18" x14ac:dyDescent="0.25">
      <c r="A407" s="2">
        <v>404</v>
      </c>
      <c r="B407" s="3">
        <v>258000</v>
      </c>
      <c r="C407" s="3">
        <v>258000</v>
      </c>
      <c r="M407" s="2">
        <v>870</v>
      </c>
      <c r="N407" s="3">
        <v>236000</v>
      </c>
      <c r="Q407" s="2">
        <v>759</v>
      </c>
      <c r="R407" s="3">
        <v>179400</v>
      </c>
    </row>
    <row r="408" spans="1:18" x14ac:dyDescent="0.25">
      <c r="A408" s="2">
        <v>405</v>
      </c>
      <c r="B408" s="3">
        <v>168000</v>
      </c>
      <c r="C408" s="3">
        <v>168000</v>
      </c>
      <c r="M408" s="2">
        <v>872</v>
      </c>
      <c r="N408" s="3">
        <v>200500</v>
      </c>
      <c r="Q408" s="2">
        <v>761</v>
      </c>
      <c r="R408" s="3">
        <v>127500</v>
      </c>
    </row>
    <row r="409" spans="1:18" x14ac:dyDescent="0.25">
      <c r="A409" s="2">
        <v>406</v>
      </c>
      <c r="B409" s="3">
        <v>150000</v>
      </c>
      <c r="C409" s="3">
        <v>150000</v>
      </c>
      <c r="M409" s="2">
        <v>873</v>
      </c>
      <c r="N409" s="3">
        <v>116000</v>
      </c>
      <c r="Q409" s="2">
        <v>762</v>
      </c>
      <c r="R409" s="3">
        <v>100000</v>
      </c>
    </row>
    <row r="410" spans="1:18" x14ac:dyDescent="0.25">
      <c r="A410" s="2">
        <v>407</v>
      </c>
      <c r="B410" s="3">
        <v>115000</v>
      </c>
      <c r="C410" s="3">
        <v>115000</v>
      </c>
      <c r="M410" s="2">
        <v>876</v>
      </c>
      <c r="N410" s="3">
        <v>303477</v>
      </c>
      <c r="Q410" s="2">
        <v>767</v>
      </c>
      <c r="R410" s="3">
        <v>196500</v>
      </c>
    </row>
    <row r="411" spans="1:18" x14ac:dyDescent="0.25">
      <c r="A411" s="2">
        <v>408</v>
      </c>
      <c r="B411" s="3">
        <v>177000</v>
      </c>
      <c r="C411" s="3">
        <v>177000</v>
      </c>
      <c r="M411" s="2">
        <v>878</v>
      </c>
      <c r="N411" s="3">
        <v>350000</v>
      </c>
      <c r="Q411" s="2">
        <v>768</v>
      </c>
      <c r="R411" s="3">
        <v>160000</v>
      </c>
    </row>
    <row r="412" spans="1:18" x14ac:dyDescent="0.25">
      <c r="A412" s="2">
        <v>409</v>
      </c>
      <c r="B412" s="3">
        <v>280000</v>
      </c>
      <c r="C412" s="3">
        <v>280000</v>
      </c>
      <c r="M412" s="2">
        <v>879</v>
      </c>
      <c r="N412" s="3">
        <v>148000</v>
      </c>
      <c r="Q412" s="2">
        <v>771</v>
      </c>
      <c r="R412" s="3">
        <v>134900</v>
      </c>
    </row>
    <row r="413" spans="1:18" x14ac:dyDescent="0.25">
      <c r="A413" s="2">
        <v>410</v>
      </c>
      <c r="B413" s="3">
        <v>339750</v>
      </c>
      <c r="C413" s="3">
        <v>339750</v>
      </c>
      <c r="M413" s="2">
        <v>882</v>
      </c>
      <c r="N413" s="3">
        <v>187500</v>
      </c>
      <c r="Q413" s="2">
        <v>772</v>
      </c>
      <c r="R413" s="3">
        <v>102000</v>
      </c>
    </row>
    <row r="414" spans="1:18" x14ac:dyDescent="0.25">
      <c r="A414" s="2">
        <v>411</v>
      </c>
      <c r="B414" s="3">
        <v>60000</v>
      </c>
      <c r="C414" s="3">
        <v>60000</v>
      </c>
      <c r="M414" s="2">
        <v>886</v>
      </c>
      <c r="N414" s="3">
        <v>328900</v>
      </c>
      <c r="Q414" s="2">
        <v>773</v>
      </c>
      <c r="R414" s="3">
        <v>107000</v>
      </c>
    </row>
    <row r="415" spans="1:18" x14ac:dyDescent="0.25">
      <c r="A415" s="2">
        <v>412</v>
      </c>
      <c r="B415" s="3">
        <v>145000</v>
      </c>
      <c r="C415" s="3">
        <v>145000</v>
      </c>
      <c r="M415" s="2">
        <v>889</v>
      </c>
      <c r="N415" s="3">
        <v>268000</v>
      </c>
      <c r="Q415" s="2">
        <v>774</v>
      </c>
      <c r="R415" s="3">
        <v>114500</v>
      </c>
    </row>
    <row r="416" spans="1:18" x14ac:dyDescent="0.25">
      <c r="A416" s="2">
        <v>413</v>
      </c>
      <c r="B416" s="3">
        <v>222000</v>
      </c>
      <c r="C416" s="3">
        <v>222000</v>
      </c>
      <c r="M416" s="2">
        <v>899</v>
      </c>
      <c r="N416" s="3">
        <v>611657</v>
      </c>
      <c r="Q416" s="2">
        <v>776</v>
      </c>
      <c r="R416" s="3">
        <v>162000</v>
      </c>
    </row>
    <row r="417" spans="1:18" x14ac:dyDescent="0.25">
      <c r="A417" s="2">
        <v>414</v>
      </c>
      <c r="B417" s="3">
        <v>115000</v>
      </c>
      <c r="C417" s="3">
        <v>115000</v>
      </c>
      <c r="M417" s="2">
        <v>903</v>
      </c>
      <c r="N417" s="3">
        <v>180000</v>
      </c>
      <c r="Q417" s="2">
        <v>778</v>
      </c>
      <c r="R417" s="3">
        <v>142500</v>
      </c>
    </row>
    <row r="418" spans="1:18" x14ac:dyDescent="0.25">
      <c r="A418" s="2">
        <v>415</v>
      </c>
      <c r="B418" s="3">
        <v>228000</v>
      </c>
      <c r="C418" s="3">
        <v>228000</v>
      </c>
      <c r="M418" s="2">
        <v>904</v>
      </c>
      <c r="N418" s="3">
        <v>240000</v>
      </c>
      <c r="Q418" s="2">
        <v>779</v>
      </c>
      <c r="R418" s="3">
        <v>144000</v>
      </c>
    </row>
    <row r="419" spans="1:18" x14ac:dyDescent="0.25">
      <c r="A419" s="2">
        <v>416</v>
      </c>
      <c r="B419" s="3">
        <v>181134</v>
      </c>
      <c r="C419" s="3">
        <v>181134</v>
      </c>
      <c r="M419" s="2">
        <v>907</v>
      </c>
      <c r="N419" s="3">
        <v>255000</v>
      </c>
      <c r="Q419" s="2">
        <v>780</v>
      </c>
      <c r="R419" s="3">
        <v>135000</v>
      </c>
    </row>
    <row r="420" spans="1:18" x14ac:dyDescent="0.25">
      <c r="A420" s="2">
        <v>417</v>
      </c>
      <c r="B420" s="3">
        <v>149500</v>
      </c>
      <c r="C420" s="3">
        <v>149500</v>
      </c>
      <c r="M420" s="2">
        <v>908</v>
      </c>
      <c r="N420" s="3">
        <v>250000</v>
      </c>
      <c r="Q420" s="2">
        <v>781</v>
      </c>
      <c r="R420" s="3">
        <v>176000</v>
      </c>
    </row>
    <row r="421" spans="1:18" x14ac:dyDescent="0.25">
      <c r="A421" s="2">
        <v>418</v>
      </c>
      <c r="B421" s="3">
        <v>239000</v>
      </c>
      <c r="C421" s="3">
        <v>239000</v>
      </c>
      <c r="M421" s="2">
        <v>910</v>
      </c>
      <c r="N421" s="3">
        <v>174000</v>
      </c>
      <c r="Q421" s="2">
        <v>785</v>
      </c>
      <c r="R421" s="3">
        <v>128000</v>
      </c>
    </row>
    <row r="422" spans="1:18" x14ac:dyDescent="0.25">
      <c r="A422" s="2">
        <v>419</v>
      </c>
      <c r="B422" s="3">
        <v>126000</v>
      </c>
      <c r="C422" s="3">
        <v>126000</v>
      </c>
      <c r="M422" s="2">
        <v>912</v>
      </c>
      <c r="N422" s="3">
        <v>143500</v>
      </c>
      <c r="Q422" s="2">
        <v>786</v>
      </c>
      <c r="R422" s="3">
        <v>161500</v>
      </c>
    </row>
    <row r="423" spans="1:18" x14ac:dyDescent="0.25">
      <c r="A423" s="2">
        <v>420</v>
      </c>
      <c r="B423" s="3">
        <v>142000</v>
      </c>
      <c r="C423" s="3">
        <v>142000</v>
      </c>
      <c r="M423" s="2">
        <v>915</v>
      </c>
      <c r="N423" s="3">
        <v>173733</v>
      </c>
      <c r="Q423" s="2">
        <v>787</v>
      </c>
      <c r="R423" s="3">
        <v>139000</v>
      </c>
    </row>
    <row r="424" spans="1:18" x14ac:dyDescent="0.25">
      <c r="A424" s="2">
        <v>421</v>
      </c>
      <c r="B424" s="3">
        <v>206300</v>
      </c>
      <c r="C424" s="3">
        <v>206300</v>
      </c>
      <c r="M424" s="2">
        <v>919</v>
      </c>
      <c r="N424" s="3">
        <v>238000</v>
      </c>
      <c r="Q424" s="2">
        <v>789</v>
      </c>
      <c r="R424" s="3">
        <v>107900</v>
      </c>
    </row>
    <row r="425" spans="1:18" x14ac:dyDescent="0.25">
      <c r="A425" s="2">
        <v>422</v>
      </c>
      <c r="B425" s="3">
        <v>215000</v>
      </c>
      <c r="C425" s="3">
        <v>215000</v>
      </c>
      <c r="M425" s="2">
        <v>921</v>
      </c>
      <c r="N425" s="3">
        <v>201000</v>
      </c>
      <c r="Q425" s="2">
        <v>792</v>
      </c>
      <c r="R425" s="3">
        <v>146800</v>
      </c>
    </row>
    <row r="426" spans="1:18" x14ac:dyDescent="0.25">
      <c r="A426" s="2">
        <v>423</v>
      </c>
      <c r="B426" s="3">
        <v>113000</v>
      </c>
      <c r="C426" s="3">
        <v>113000</v>
      </c>
      <c r="M426" s="2">
        <v>923</v>
      </c>
      <c r="N426" s="3">
        <v>169990</v>
      </c>
      <c r="Q426" s="2">
        <v>793</v>
      </c>
      <c r="R426" s="3">
        <v>269790</v>
      </c>
    </row>
    <row r="427" spans="1:18" x14ac:dyDescent="0.25">
      <c r="A427" s="2">
        <v>424</v>
      </c>
      <c r="B427" s="3">
        <v>315000</v>
      </c>
      <c r="C427" s="3">
        <v>315000</v>
      </c>
      <c r="M427" s="2">
        <v>924</v>
      </c>
      <c r="N427" s="3">
        <v>193000</v>
      </c>
      <c r="Q427" s="2">
        <v>796</v>
      </c>
      <c r="R427" s="3">
        <v>171000</v>
      </c>
    </row>
    <row r="428" spans="1:18" x14ac:dyDescent="0.25">
      <c r="A428" s="2">
        <v>425</v>
      </c>
      <c r="B428" s="3">
        <v>139000</v>
      </c>
      <c r="C428" s="3">
        <v>139000</v>
      </c>
      <c r="M428" s="2">
        <v>926</v>
      </c>
      <c r="N428" s="3">
        <v>175000</v>
      </c>
      <c r="Q428" s="2">
        <v>797</v>
      </c>
      <c r="R428" s="3">
        <v>143500</v>
      </c>
    </row>
    <row r="429" spans="1:18" x14ac:dyDescent="0.25">
      <c r="A429" s="2">
        <v>426</v>
      </c>
      <c r="B429" s="3">
        <v>135000</v>
      </c>
      <c r="C429" s="3">
        <v>135000</v>
      </c>
      <c r="M429" s="2">
        <v>927</v>
      </c>
      <c r="N429" s="3">
        <v>285000</v>
      </c>
      <c r="Q429" s="2">
        <v>798</v>
      </c>
      <c r="R429" s="3">
        <v>110000</v>
      </c>
    </row>
    <row r="430" spans="1:18" x14ac:dyDescent="0.25">
      <c r="A430" s="2">
        <v>427</v>
      </c>
      <c r="B430" s="3">
        <v>275000</v>
      </c>
      <c r="C430" s="3">
        <v>275000</v>
      </c>
      <c r="M430" s="2">
        <v>929</v>
      </c>
      <c r="N430" s="3">
        <v>236500</v>
      </c>
      <c r="Q430" s="2">
        <v>802</v>
      </c>
      <c r="R430" s="3">
        <v>109900</v>
      </c>
    </row>
    <row r="431" spans="1:18" x14ac:dyDescent="0.25">
      <c r="A431" s="2">
        <v>428</v>
      </c>
      <c r="B431" s="3">
        <v>109008</v>
      </c>
      <c r="C431" s="3">
        <v>109008</v>
      </c>
      <c r="M431" s="2">
        <v>930</v>
      </c>
      <c r="N431" s="3">
        <v>222000</v>
      </c>
      <c r="Q431" s="2">
        <v>805</v>
      </c>
      <c r="R431" s="3">
        <v>118000</v>
      </c>
    </row>
    <row r="432" spans="1:18" x14ac:dyDescent="0.25">
      <c r="A432" s="2">
        <v>429</v>
      </c>
      <c r="B432" s="3">
        <v>195400</v>
      </c>
      <c r="C432" s="3">
        <v>195400</v>
      </c>
      <c r="M432" s="2">
        <v>931</v>
      </c>
      <c r="N432" s="3">
        <v>201000</v>
      </c>
      <c r="Q432" s="2">
        <v>807</v>
      </c>
      <c r="R432" s="3">
        <v>135500</v>
      </c>
    </row>
    <row r="433" spans="1:18" x14ac:dyDescent="0.25">
      <c r="A433" s="2">
        <v>430</v>
      </c>
      <c r="B433" s="3">
        <v>175000</v>
      </c>
      <c r="C433" s="3">
        <v>175000</v>
      </c>
      <c r="M433" s="2">
        <v>933</v>
      </c>
      <c r="N433" s="3">
        <v>320000</v>
      </c>
      <c r="Q433" s="2">
        <v>809</v>
      </c>
      <c r="R433" s="3">
        <v>159950</v>
      </c>
    </row>
    <row r="434" spans="1:18" x14ac:dyDescent="0.25">
      <c r="A434" s="2">
        <v>431</v>
      </c>
      <c r="B434" s="3">
        <v>85400</v>
      </c>
      <c r="C434" s="3">
        <v>85400</v>
      </c>
      <c r="M434" s="2">
        <v>934</v>
      </c>
      <c r="N434" s="3">
        <v>190000</v>
      </c>
      <c r="Q434" s="2">
        <v>810</v>
      </c>
      <c r="R434" s="3">
        <v>106000</v>
      </c>
    </row>
    <row r="435" spans="1:18" x14ac:dyDescent="0.25">
      <c r="A435" s="2">
        <v>432</v>
      </c>
      <c r="B435" s="3">
        <v>79900</v>
      </c>
      <c r="C435" s="3">
        <v>79900</v>
      </c>
      <c r="M435" s="2">
        <v>935</v>
      </c>
      <c r="N435" s="3">
        <v>242000</v>
      </c>
      <c r="Q435" s="2">
        <v>813</v>
      </c>
      <c r="R435" s="3">
        <v>55993</v>
      </c>
    </row>
    <row r="436" spans="1:18" x14ac:dyDescent="0.25">
      <c r="A436" s="2">
        <v>433</v>
      </c>
      <c r="B436" s="3">
        <v>122500</v>
      </c>
      <c r="C436" s="3">
        <v>122500</v>
      </c>
      <c r="M436" s="2">
        <v>937</v>
      </c>
      <c r="N436" s="3">
        <v>184900</v>
      </c>
      <c r="Q436" s="2">
        <v>814</v>
      </c>
      <c r="R436" s="3">
        <v>157900</v>
      </c>
    </row>
    <row r="437" spans="1:18" x14ac:dyDescent="0.25">
      <c r="A437" s="2">
        <v>434</v>
      </c>
      <c r="B437" s="3">
        <v>181000</v>
      </c>
      <c r="C437" s="3">
        <v>181000</v>
      </c>
      <c r="M437" s="2">
        <v>938</v>
      </c>
      <c r="N437" s="3">
        <v>253000</v>
      </c>
      <c r="Q437" s="2">
        <v>815</v>
      </c>
      <c r="R437" s="3">
        <v>116000</v>
      </c>
    </row>
    <row r="438" spans="1:18" x14ac:dyDescent="0.25">
      <c r="A438" s="2">
        <v>435</v>
      </c>
      <c r="B438" s="3">
        <v>81000</v>
      </c>
      <c r="C438" s="3">
        <v>81000</v>
      </c>
      <c r="M438" s="2">
        <v>939</v>
      </c>
      <c r="N438" s="3">
        <v>239799</v>
      </c>
      <c r="Q438" s="2">
        <v>817</v>
      </c>
      <c r="R438" s="3">
        <v>137000</v>
      </c>
    </row>
    <row r="439" spans="1:18" x14ac:dyDescent="0.25">
      <c r="A439" s="2">
        <v>436</v>
      </c>
      <c r="B439" s="3">
        <v>212000</v>
      </c>
      <c r="C439" s="3">
        <v>212000</v>
      </c>
      <c r="M439" s="2">
        <v>942</v>
      </c>
      <c r="N439" s="3">
        <v>214000</v>
      </c>
      <c r="Q439" s="2">
        <v>819</v>
      </c>
      <c r="R439" s="3">
        <v>155000</v>
      </c>
    </row>
    <row r="440" spans="1:18" x14ac:dyDescent="0.25">
      <c r="A440" s="2">
        <v>437</v>
      </c>
      <c r="B440" s="3">
        <v>116000</v>
      </c>
      <c r="C440" s="3">
        <v>116000</v>
      </c>
      <c r="M440" s="2">
        <v>945</v>
      </c>
      <c r="N440" s="3">
        <v>137500</v>
      </c>
      <c r="Q440" s="2">
        <v>822</v>
      </c>
      <c r="R440" s="3">
        <v>93000</v>
      </c>
    </row>
    <row r="441" spans="1:18" x14ac:dyDescent="0.25">
      <c r="A441" s="2">
        <v>438</v>
      </c>
      <c r="B441" s="3">
        <v>119000</v>
      </c>
      <c r="C441" s="3">
        <v>119000</v>
      </c>
      <c r="M441" s="2">
        <v>948</v>
      </c>
      <c r="N441" s="3">
        <v>270000</v>
      </c>
      <c r="Q441" s="2">
        <v>824</v>
      </c>
      <c r="R441" s="3">
        <v>139500</v>
      </c>
    </row>
    <row r="442" spans="1:18" x14ac:dyDescent="0.25">
      <c r="A442" s="2">
        <v>439</v>
      </c>
      <c r="B442" s="3">
        <v>90350</v>
      </c>
      <c r="C442" s="3">
        <v>90350</v>
      </c>
      <c r="M442" s="2">
        <v>949</v>
      </c>
      <c r="N442" s="3">
        <v>192500</v>
      </c>
      <c r="Q442" s="2">
        <v>829</v>
      </c>
      <c r="R442" s="3">
        <v>185000</v>
      </c>
    </row>
    <row r="443" spans="1:18" x14ac:dyDescent="0.25">
      <c r="A443" s="2">
        <v>440</v>
      </c>
      <c r="B443" s="3">
        <v>110000</v>
      </c>
      <c r="C443" s="3">
        <v>110000</v>
      </c>
      <c r="M443" s="2">
        <v>950</v>
      </c>
      <c r="N443" s="3">
        <v>197500</v>
      </c>
      <c r="Q443" s="2">
        <v>831</v>
      </c>
      <c r="R443" s="3">
        <v>166000</v>
      </c>
    </row>
    <row r="444" spans="1:18" x14ac:dyDescent="0.25">
      <c r="A444" s="2">
        <v>441</v>
      </c>
      <c r="B444" s="3">
        <v>555000</v>
      </c>
      <c r="C444" s="3">
        <v>555000</v>
      </c>
      <c r="M444" s="2">
        <v>951</v>
      </c>
      <c r="N444" s="3">
        <v>129000</v>
      </c>
      <c r="Q444" s="2">
        <v>834</v>
      </c>
      <c r="R444" s="3">
        <v>167000</v>
      </c>
    </row>
    <row r="445" spans="1:18" x14ac:dyDescent="0.25">
      <c r="A445" s="2">
        <v>442</v>
      </c>
      <c r="B445" s="3">
        <v>118000</v>
      </c>
      <c r="C445" s="3">
        <v>118000</v>
      </c>
      <c r="M445" s="2">
        <v>959</v>
      </c>
      <c r="N445" s="3">
        <v>185000</v>
      </c>
      <c r="Q445" s="2">
        <v>835</v>
      </c>
      <c r="R445" s="3">
        <v>139950</v>
      </c>
    </row>
    <row r="446" spans="1:18" x14ac:dyDescent="0.25">
      <c r="A446" s="2">
        <v>443</v>
      </c>
      <c r="B446" s="3">
        <v>162900</v>
      </c>
      <c r="C446" s="3">
        <v>162900</v>
      </c>
      <c r="M446" s="2">
        <v>960</v>
      </c>
      <c r="N446" s="3">
        <v>155000</v>
      </c>
      <c r="Q446" s="2">
        <v>837</v>
      </c>
      <c r="R446" s="3">
        <v>153500</v>
      </c>
    </row>
    <row r="447" spans="1:18" x14ac:dyDescent="0.25">
      <c r="A447" s="2">
        <v>444</v>
      </c>
      <c r="B447" s="3">
        <v>172500</v>
      </c>
      <c r="C447" s="3">
        <v>172500</v>
      </c>
      <c r="M447" s="2">
        <v>963</v>
      </c>
      <c r="N447" s="3">
        <v>155000</v>
      </c>
      <c r="Q447" s="2">
        <v>838</v>
      </c>
      <c r="R447" s="3">
        <v>100000</v>
      </c>
    </row>
    <row r="448" spans="1:18" x14ac:dyDescent="0.25">
      <c r="A448" s="2">
        <v>445</v>
      </c>
      <c r="B448" s="3">
        <v>210000</v>
      </c>
      <c r="C448" s="3">
        <v>210000</v>
      </c>
      <c r="M448" s="2">
        <v>964</v>
      </c>
      <c r="N448" s="3">
        <v>239000</v>
      </c>
      <c r="Q448" s="2">
        <v>840</v>
      </c>
      <c r="R448" s="3">
        <v>130500</v>
      </c>
    </row>
    <row r="449" spans="1:18" x14ac:dyDescent="0.25">
      <c r="A449" s="2">
        <v>446</v>
      </c>
      <c r="B449" s="3">
        <v>127500</v>
      </c>
      <c r="C449" s="3">
        <v>127500</v>
      </c>
      <c r="M449" s="2">
        <v>965</v>
      </c>
      <c r="N449" s="3">
        <v>214900</v>
      </c>
      <c r="Q449" s="2">
        <v>841</v>
      </c>
      <c r="R449" s="3">
        <v>140000</v>
      </c>
    </row>
    <row r="450" spans="1:18" x14ac:dyDescent="0.25">
      <c r="A450" s="2">
        <v>447</v>
      </c>
      <c r="B450" s="3">
        <v>190000</v>
      </c>
      <c r="C450" s="3">
        <v>190000</v>
      </c>
      <c r="M450" s="2">
        <v>966</v>
      </c>
      <c r="N450" s="3">
        <v>178900</v>
      </c>
      <c r="Q450" s="2">
        <v>843</v>
      </c>
      <c r="R450" s="3">
        <v>174900</v>
      </c>
    </row>
    <row r="451" spans="1:18" x14ac:dyDescent="0.25">
      <c r="A451" s="2">
        <v>448</v>
      </c>
      <c r="B451" s="3">
        <v>199900</v>
      </c>
      <c r="C451" s="3">
        <v>199900</v>
      </c>
      <c r="M451" s="2">
        <v>972</v>
      </c>
      <c r="N451" s="3">
        <v>173000</v>
      </c>
      <c r="Q451" s="2">
        <v>844</v>
      </c>
      <c r="R451" s="3">
        <v>141000</v>
      </c>
    </row>
    <row r="452" spans="1:18" x14ac:dyDescent="0.25">
      <c r="A452" s="2">
        <v>449</v>
      </c>
      <c r="B452" s="3">
        <v>119500</v>
      </c>
      <c r="C452" s="3">
        <v>119500</v>
      </c>
      <c r="M452" s="2">
        <v>974</v>
      </c>
      <c r="N452" s="3">
        <v>182000</v>
      </c>
      <c r="Q452" s="2">
        <v>845</v>
      </c>
      <c r="R452" s="3">
        <v>153900</v>
      </c>
    </row>
    <row r="453" spans="1:18" x14ac:dyDescent="0.25">
      <c r="A453" s="2">
        <v>450</v>
      </c>
      <c r="B453" s="3">
        <v>120000</v>
      </c>
      <c r="C453" s="3">
        <v>120000</v>
      </c>
      <c r="M453" s="2">
        <v>975</v>
      </c>
      <c r="N453" s="3">
        <v>167500</v>
      </c>
      <c r="Q453" s="2">
        <v>846</v>
      </c>
      <c r="R453" s="3">
        <v>171000</v>
      </c>
    </row>
    <row r="454" spans="1:18" x14ac:dyDescent="0.25">
      <c r="A454" s="2">
        <v>451</v>
      </c>
      <c r="B454" s="3">
        <v>110000</v>
      </c>
      <c r="C454" s="3">
        <v>110000</v>
      </c>
      <c r="M454" s="2">
        <v>976</v>
      </c>
      <c r="N454" s="3">
        <v>165000</v>
      </c>
      <c r="Q454" s="2">
        <v>848</v>
      </c>
      <c r="R454" s="3">
        <v>133500</v>
      </c>
    </row>
    <row r="455" spans="1:18" x14ac:dyDescent="0.25">
      <c r="A455" s="2">
        <v>452</v>
      </c>
      <c r="B455" s="3">
        <v>280000</v>
      </c>
      <c r="C455" s="3">
        <v>280000</v>
      </c>
      <c r="M455" s="2">
        <v>978</v>
      </c>
      <c r="N455" s="3">
        <v>199900</v>
      </c>
      <c r="Q455" s="2">
        <v>849</v>
      </c>
      <c r="R455" s="3">
        <v>240000</v>
      </c>
    </row>
    <row r="456" spans="1:18" x14ac:dyDescent="0.25">
      <c r="A456" s="2">
        <v>453</v>
      </c>
      <c r="B456" s="3">
        <v>204000</v>
      </c>
      <c r="C456" s="3">
        <v>204000</v>
      </c>
      <c r="M456" s="2">
        <v>981</v>
      </c>
      <c r="N456" s="3">
        <v>178400</v>
      </c>
      <c r="Q456" s="2">
        <v>850</v>
      </c>
      <c r="R456" s="3">
        <v>187000</v>
      </c>
    </row>
    <row r="457" spans="1:18" x14ac:dyDescent="0.25">
      <c r="A457" s="2">
        <v>454</v>
      </c>
      <c r="B457" s="3">
        <v>210000</v>
      </c>
      <c r="C457" s="3">
        <v>210000</v>
      </c>
      <c r="M457" s="2">
        <v>982</v>
      </c>
      <c r="N457" s="3">
        <v>336000</v>
      </c>
      <c r="Q457" s="2">
        <v>853</v>
      </c>
      <c r="R457" s="3">
        <v>164000</v>
      </c>
    </row>
    <row r="458" spans="1:18" x14ac:dyDescent="0.25">
      <c r="A458" s="2">
        <v>455</v>
      </c>
      <c r="B458" s="3">
        <v>188000</v>
      </c>
      <c r="C458" s="3">
        <v>188000</v>
      </c>
      <c r="M458" s="2">
        <v>983</v>
      </c>
      <c r="N458" s="3">
        <v>159895</v>
      </c>
      <c r="Q458" s="2">
        <v>854</v>
      </c>
      <c r="R458" s="3">
        <v>158000</v>
      </c>
    </row>
    <row r="459" spans="1:18" x14ac:dyDescent="0.25">
      <c r="A459" s="2">
        <v>456</v>
      </c>
      <c r="B459" s="3">
        <v>175500</v>
      </c>
      <c r="C459" s="3">
        <v>175500</v>
      </c>
      <c r="M459" s="2">
        <v>984</v>
      </c>
      <c r="N459" s="3">
        <v>255900</v>
      </c>
      <c r="Q459" s="2">
        <v>855</v>
      </c>
      <c r="R459" s="3">
        <v>170000</v>
      </c>
    </row>
    <row r="460" spans="1:18" x14ac:dyDescent="0.25">
      <c r="A460" s="2">
        <v>457</v>
      </c>
      <c r="B460" s="3">
        <v>98000</v>
      </c>
      <c r="C460" s="3">
        <v>98000</v>
      </c>
      <c r="M460" s="2">
        <v>985</v>
      </c>
      <c r="N460" s="3">
        <v>126000</v>
      </c>
      <c r="Q460" s="2">
        <v>856</v>
      </c>
      <c r="R460" s="3">
        <v>127000</v>
      </c>
    </row>
    <row r="461" spans="1:18" x14ac:dyDescent="0.25">
      <c r="A461" s="2">
        <v>458</v>
      </c>
      <c r="B461" s="3">
        <v>256000</v>
      </c>
      <c r="C461" s="3">
        <v>256000</v>
      </c>
      <c r="M461" s="2">
        <v>987</v>
      </c>
      <c r="N461" s="3">
        <v>117000</v>
      </c>
      <c r="Q461" s="2">
        <v>857</v>
      </c>
      <c r="R461" s="3">
        <v>147000</v>
      </c>
    </row>
    <row r="462" spans="1:18" x14ac:dyDescent="0.25">
      <c r="A462" s="2">
        <v>459</v>
      </c>
      <c r="B462" s="3">
        <v>161000</v>
      </c>
      <c r="C462" s="3">
        <v>161000</v>
      </c>
      <c r="M462" s="2">
        <v>988</v>
      </c>
      <c r="N462" s="3">
        <v>395192</v>
      </c>
      <c r="Q462" s="2">
        <v>858</v>
      </c>
      <c r="R462" s="3">
        <v>174000</v>
      </c>
    </row>
    <row r="463" spans="1:18" x14ac:dyDescent="0.25">
      <c r="A463" s="2">
        <v>460</v>
      </c>
      <c r="B463" s="3">
        <v>110000</v>
      </c>
      <c r="C463" s="3">
        <v>110000</v>
      </c>
      <c r="M463" s="2">
        <v>989</v>
      </c>
      <c r="N463" s="3">
        <v>195000</v>
      </c>
      <c r="Q463" s="2">
        <v>859</v>
      </c>
      <c r="R463" s="3">
        <v>152000</v>
      </c>
    </row>
    <row r="464" spans="1:18" x14ac:dyDescent="0.25">
      <c r="A464" s="2">
        <v>461</v>
      </c>
      <c r="B464" s="3">
        <v>263435</v>
      </c>
      <c r="C464" s="3">
        <v>263435</v>
      </c>
      <c r="M464" s="2">
        <v>990</v>
      </c>
      <c r="N464" s="3">
        <v>197000</v>
      </c>
      <c r="Q464" s="2">
        <v>862</v>
      </c>
      <c r="R464" s="3">
        <v>131500</v>
      </c>
    </row>
    <row r="465" spans="1:18" x14ac:dyDescent="0.25">
      <c r="A465" s="2">
        <v>462</v>
      </c>
      <c r="B465" s="3">
        <v>155000</v>
      </c>
      <c r="C465" s="3">
        <v>155000</v>
      </c>
      <c r="M465" s="2">
        <v>991</v>
      </c>
      <c r="N465" s="3">
        <v>348000</v>
      </c>
      <c r="Q465" s="2">
        <v>863</v>
      </c>
      <c r="R465" s="3">
        <v>152000</v>
      </c>
    </row>
    <row r="466" spans="1:18" x14ac:dyDescent="0.25">
      <c r="A466" s="2">
        <v>463</v>
      </c>
      <c r="B466" s="3">
        <v>62383</v>
      </c>
      <c r="C466" s="3">
        <v>62383</v>
      </c>
      <c r="M466" s="2">
        <v>992</v>
      </c>
      <c r="N466" s="3">
        <v>168000</v>
      </c>
      <c r="Q466" s="2">
        <v>864</v>
      </c>
      <c r="R466" s="3">
        <v>132500</v>
      </c>
    </row>
    <row r="467" spans="1:18" x14ac:dyDescent="0.25">
      <c r="A467" s="2">
        <v>464</v>
      </c>
      <c r="B467" s="3">
        <v>188700</v>
      </c>
      <c r="C467" s="3">
        <v>188700</v>
      </c>
      <c r="M467" s="2">
        <v>993</v>
      </c>
      <c r="N467" s="3">
        <v>187000</v>
      </c>
      <c r="Q467" s="2">
        <v>866</v>
      </c>
      <c r="R467" s="3">
        <v>148500</v>
      </c>
    </row>
    <row r="468" spans="1:18" x14ac:dyDescent="0.25">
      <c r="A468" s="2">
        <v>465</v>
      </c>
      <c r="B468" s="3">
        <v>124000</v>
      </c>
      <c r="C468" s="3">
        <v>124000</v>
      </c>
      <c r="M468" s="2">
        <v>994</v>
      </c>
      <c r="N468" s="3">
        <v>173900</v>
      </c>
      <c r="Q468" s="2">
        <v>868</v>
      </c>
      <c r="R468" s="3">
        <v>129000</v>
      </c>
    </row>
    <row r="469" spans="1:18" x14ac:dyDescent="0.25">
      <c r="A469" s="2">
        <v>466</v>
      </c>
      <c r="B469" s="3">
        <v>178740</v>
      </c>
      <c r="C469" s="3">
        <v>178740</v>
      </c>
      <c r="M469" s="2">
        <v>995</v>
      </c>
      <c r="N469" s="3">
        <v>337500</v>
      </c>
      <c r="Q469" s="2">
        <v>869</v>
      </c>
      <c r="R469" s="3">
        <v>169000</v>
      </c>
    </row>
    <row r="470" spans="1:18" x14ac:dyDescent="0.25">
      <c r="A470" s="2">
        <v>467</v>
      </c>
      <c r="B470" s="3">
        <v>167000</v>
      </c>
      <c r="C470" s="3">
        <v>167000</v>
      </c>
      <c r="M470" s="2">
        <v>1000</v>
      </c>
      <c r="N470" s="3">
        <v>206000</v>
      </c>
      <c r="Q470" s="2">
        <v>871</v>
      </c>
      <c r="R470" s="3">
        <v>109500</v>
      </c>
    </row>
    <row r="471" spans="1:18" x14ac:dyDescent="0.25">
      <c r="A471" s="2">
        <v>468</v>
      </c>
      <c r="B471" s="3">
        <v>146500</v>
      </c>
      <c r="C471" s="3">
        <v>146500</v>
      </c>
      <c r="M471" s="2">
        <v>1002</v>
      </c>
      <c r="N471" s="3">
        <v>86000</v>
      </c>
      <c r="Q471" s="2">
        <v>874</v>
      </c>
      <c r="R471" s="3">
        <v>133000</v>
      </c>
    </row>
    <row r="472" spans="1:18" x14ac:dyDescent="0.25">
      <c r="A472" s="2">
        <v>469</v>
      </c>
      <c r="B472" s="3">
        <v>250000</v>
      </c>
      <c r="C472" s="3">
        <v>250000</v>
      </c>
      <c r="M472" s="2">
        <v>1003</v>
      </c>
      <c r="N472" s="3">
        <v>232000</v>
      </c>
      <c r="Q472" s="2">
        <v>875</v>
      </c>
      <c r="R472" s="3">
        <v>66500</v>
      </c>
    </row>
    <row r="473" spans="1:18" x14ac:dyDescent="0.25">
      <c r="A473" s="2">
        <v>470</v>
      </c>
      <c r="B473" s="3">
        <v>187000</v>
      </c>
      <c r="C473" s="3">
        <v>187000</v>
      </c>
      <c r="M473" s="2">
        <v>1005</v>
      </c>
      <c r="N473" s="3">
        <v>181000</v>
      </c>
      <c r="Q473" s="2">
        <v>877</v>
      </c>
      <c r="R473" s="3">
        <v>132250</v>
      </c>
    </row>
    <row r="474" spans="1:18" x14ac:dyDescent="0.25">
      <c r="A474" s="2">
        <v>471</v>
      </c>
      <c r="B474" s="3">
        <v>212000</v>
      </c>
      <c r="C474" s="3">
        <v>212000</v>
      </c>
      <c r="M474" s="2">
        <v>1009</v>
      </c>
      <c r="N474" s="3">
        <v>240000</v>
      </c>
      <c r="Q474" s="2">
        <v>880</v>
      </c>
      <c r="R474" s="3">
        <v>136500</v>
      </c>
    </row>
    <row r="475" spans="1:18" x14ac:dyDescent="0.25">
      <c r="A475" s="2">
        <v>472</v>
      </c>
      <c r="B475" s="3">
        <v>190000</v>
      </c>
      <c r="C475" s="3">
        <v>190000</v>
      </c>
      <c r="M475" s="2">
        <v>1013</v>
      </c>
      <c r="N475" s="3">
        <v>165000</v>
      </c>
      <c r="Q475" s="2">
        <v>881</v>
      </c>
      <c r="R475" s="3">
        <v>157000</v>
      </c>
    </row>
    <row r="476" spans="1:18" x14ac:dyDescent="0.25">
      <c r="A476" s="2">
        <v>473</v>
      </c>
      <c r="B476" s="3">
        <v>148000</v>
      </c>
      <c r="C476" s="3">
        <v>148000</v>
      </c>
      <c r="M476" s="2">
        <v>1016</v>
      </c>
      <c r="N476" s="3">
        <v>227000</v>
      </c>
      <c r="Q476" s="2">
        <v>883</v>
      </c>
      <c r="R476" s="3">
        <v>178000</v>
      </c>
    </row>
    <row r="477" spans="1:18" x14ac:dyDescent="0.25">
      <c r="A477" s="2">
        <v>474</v>
      </c>
      <c r="B477" s="3">
        <v>440000</v>
      </c>
      <c r="C477" s="3">
        <v>440000</v>
      </c>
      <c r="M477" s="2">
        <v>1017</v>
      </c>
      <c r="N477" s="3">
        <v>203000</v>
      </c>
      <c r="Q477" s="2">
        <v>884</v>
      </c>
      <c r="R477" s="3">
        <v>118500</v>
      </c>
    </row>
    <row r="478" spans="1:18" x14ac:dyDescent="0.25">
      <c r="A478" s="2">
        <v>475</v>
      </c>
      <c r="B478" s="3">
        <v>251000</v>
      </c>
      <c r="C478" s="3">
        <v>251000</v>
      </c>
      <c r="M478" s="2">
        <v>1018</v>
      </c>
      <c r="N478" s="3">
        <v>187500</v>
      </c>
      <c r="Q478" s="2">
        <v>885</v>
      </c>
      <c r="R478" s="3">
        <v>100000</v>
      </c>
    </row>
    <row r="479" spans="1:18" x14ac:dyDescent="0.25">
      <c r="A479" s="2">
        <v>476</v>
      </c>
      <c r="B479" s="3">
        <v>132500</v>
      </c>
      <c r="C479" s="3">
        <v>132500</v>
      </c>
      <c r="M479" s="2">
        <v>1019</v>
      </c>
      <c r="N479" s="3">
        <v>160000</v>
      </c>
      <c r="Q479" s="2">
        <v>887</v>
      </c>
      <c r="R479" s="3">
        <v>145000</v>
      </c>
    </row>
    <row r="480" spans="1:18" x14ac:dyDescent="0.25">
      <c r="A480" s="2">
        <v>477</v>
      </c>
      <c r="B480" s="3">
        <v>208900</v>
      </c>
      <c r="C480" s="3">
        <v>208900</v>
      </c>
      <c r="M480" s="2">
        <v>1020</v>
      </c>
      <c r="N480" s="3">
        <v>213490</v>
      </c>
      <c r="Q480" s="2">
        <v>888</v>
      </c>
      <c r="R480" s="3">
        <v>135500</v>
      </c>
    </row>
    <row r="481" spans="1:18" x14ac:dyDescent="0.25">
      <c r="A481" s="2">
        <v>478</v>
      </c>
      <c r="B481" s="3">
        <v>380000</v>
      </c>
      <c r="C481" s="3">
        <v>380000</v>
      </c>
      <c r="M481" s="2">
        <v>1021</v>
      </c>
      <c r="N481" s="3">
        <v>176000</v>
      </c>
      <c r="Q481" s="2">
        <v>890</v>
      </c>
      <c r="R481" s="3">
        <v>149500</v>
      </c>
    </row>
    <row r="482" spans="1:18" x14ac:dyDescent="0.25">
      <c r="A482" s="2">
        <v>479</v>
      </c>
      <c r="B482" s="3">
        <v>297000</v>
      </c>
      <c r="C482" s="3">
        <v>297000</v>
      </c>
      <c r="M482" s="2">
        <v>1022</v>
      </c>
      <c r="N482" s="3">
        <v>194000</v>
      </c>
      <c r="Q482" s="2">
        <v>891</v>
      </c>
      <c r="R482" s="3">
        <v>122900</v>
      </c>
    </row>
    <row r="483" spans="1:18" x14ac:dyDescent="0.25">
      <c r="A483" s="2">
        <v>480</v>
      </c>
      <c r="B483" s="3">
        <v>89471</v>
      </c>
      <c r="C483" s="3">
        <v>89471</v>
      </c>
      <c r="M483" s="2">
        <v>1024</v>
      </c>
      <c r="N483" s="3">
        <v>191000</v>
      </c>
      <c r="Q483" s="2">
        <v>892</v>
      </c>
      <c r="R483" s="3">
        <v>172500</v>
      </c>
    </row>
    <row r="484" spans="1:18" x14ac:dyDescent="0.25">
      <c r="A484" s="2">
        <v>481</v>
      </c>
      <c r="B484" s="3">
        <v>326000</v>
      </c>
      <c r="C484" s="3">
        <v>326000</v>
      </c>
      <c r="M484" s="2">
        <v>1025</v>
      </c>
      <c r="N484" s="3">
        <v>287000</v>
      </c>
      <c r="Q484" s="2">
        <v>893</v>
      </c>
      <c r="R484" s="3">
        <v>154500</v>
      </c>
    </row>
    <row r="485" spans="1:18" x14ac:dyDescent="0.25">
      <c r="A485" s="2">
        <v>482</v>
      </c>
      <c r="B485" s="3">
        <v>374000</v>
      </c>
      <c r="C485" s="3">
        <v>374000</v>
      </c>
      <c r="M485" s="2">
        <v>1028</v>
      </c>
      <c r="N485" s="3">
        <v>293077</v>
      </c>
      <c r="Q485" s="2">
        <v>894</v>
      </c>
      <c r="R485" s="3">
        <v>165000</v>
      </c>
    </row>
    <row r="486" spans="1:18" x14ac:dyDescent="0.25">
      <c r="A486" s="2">
        <v>483</v>
      </c>
      <c r="B486" s="3">
        <v>155000</v>
      </c>
      <c r="C486" s="3">
        <v>155000</v>
      </c>
      <c r="M486" s="2">
        <v>1033</v>
      </c>
      <c r="N486" s="3">
        <v>310000</v>
      </c>
      <c r="Q486" s="2">
        <v>895</v>
      </c>
      <c r="R486" s="3">
        <v>118858</v>
      </c>
    </row>
    <row r="487" spans="1:18" x14ac:dyDescent="0.25">
      <c r="A487" s="2">
        <v>484</v>
      </c>
      <c r="B487" s="3">
        <v>164000</v>
      </c>
      <c r="C487" s="3">
        <v>164000</v>
      </c>
      <c r="M487" s="2">
        <v>1034</v>
      </c>
      <c r="N487" s="3">
        <v>230000</v>
      </c>
      <c r="Q487" s="2">
        <v>896</v>
      </c>
      <c r="R487" s="3">
        <v>140000</v>
      </c>
    </row>
    <row r="488" spans="1:18" x14ac:dyDescent="0.25">
      <c r="A488" s="2">
        <v>485</v>
      </c>
      <c r="B488" s="3">
        <v>132500</v>
      </c>
      <c r="C488" s="3">
        <v>132500</v>
      </c>
      <c r="M488" s="2">
        <v>1037</v>
      </c>
      <c r="N488" s="3">
        <v>315500</v>
      </c>
      <c r="Q488" s="2">
        <v>897</v>
      </c>
      <c r="R488" s="3">
        <v>106500</v>
      </c>
    </row>
    <row r="489" spans="1:18" x14ac:dyDescent="0.25">
      <c r="A489" s="2">
        <v>486</v>
      </c>
      <c r="B489" s="3">
        <v>147000</v>
      </c>
      <c r="C489" s="3">
        <v>147000</v>
      </c>
      <c r="M489" s="2">
        <v>1038</v>
      </c>
      <c r="N489" s="3">
        <v>287000</v>
      </c>
      <c r="Q489" s="2">
        <v>898</v>
      </c>
      <c r="R489" s="3">
        <v>142953</v>
      </c>
    </row>
    <row r="490" spans="1:18" x14ac:dyDescent="0.25">
      <c r="A490" s="2">
        <v>487</v>
      </c>
      <c r="B490" s="3">
        <v>156000</v>
      </c>
      <c r="C490" s="3">
        <v>156000</v>
      </c>
      <c r="M490" s="2">
        <v>1042</v>
      </c>
      <c r="N490" s="3">
        <v>173000</v>
      </c>
      <c r="Q490" s="2">
        <v>900</v>
      </c>
      <c r="R490" s="3">
        <v>135000</v>
      </c>
    </row>
    <row r="491" spans="1:18" x14ac:dyDescent="0.25">
      <c r="A491" s="2">
        <v>488</v>
      </c>
      <c r="B491" s="3">
        <v>175000</v>
      </c>
      <c r="C491" s="3">
        <v>175000</v>
      </c>
      <c r="M491" s="2">
        <v>1043</v>
      </c>
      <c r="N491" s="3">
        <v>196000</v>
      </c>
      <c r="Q491" s="2">
        <v>901</v>
      </c>
      <c r="R491" s="3">
        <v>110000</v>
      </c>
    </row>
    <row r="492" spans="1:18" x14ac:dyDescent="0.25">
      <c r="A492" s="2">
        <v>489</v>
      </c>
      <c r="B492" s="3">
        <v>160000</v>
      </c>
      <c r="C492" s="3">
        <v>160000</v>
      </c>
      <c r="M492" s="2">
        <v>1044</v>
      </c>
      <c r="N492" s="3">
        <v>262280</v>
      </c>
      <c r="Q492" s="2">
        <v>902</v>
      </c>
      <c r="R492" s="3">
        <v>153000</v>
      </c>
    </row>
    <row r="493" spans="1:18" x14ac:dyDescent="0.25">
      <c r="A493" s="2">
        <v>490</v>
      </c>
      <c r="B493" s="3">
        <v>86000</v>
      </c>
      <c r="C493" s="3">
        <v>86000</v>
      </c>
      <c r="M493" s="2">
        <v>1045</v>
      </c>
      <c r="N493" s="3">
        <v>278000</v>
      </c>
      <c r="Q493" s="2">
        <v>905</v>
      </c>
      <c r="R493" s="3">
        <v>125500</v>
      </c>
    </row>
    <row r="494" spans="1:18" x14ac:dyDescent="0.25">
      <c r="A494" s="2">
        <v>491</v>
      </c>
      <c r="B494" s="3">
        <v>115000</v>
      </c>
      <c r="C494" s="3">
        <v>115000</v>
      </c>
      <c r="M494" s="2">
        <v>1047</v>
      </c>
      <c r="N494" s="3">
        <v>556581</v>
      </c>
      <c r="Q494" s="2">
        <v>906</v>
      </c>
      <c r="R494" s="3">
        <v>128000</v>
      </c>
    </row>
    <row r="495" spans="1:18" x14ac:dyDescent="0.25">
      <c r="A495" s="2">
        <v>492</v>
      </c>
      <c r="B495" s="3">
        <v>133000</v>
      </c>
      <c r="C495" s="3">
        <v>133000</v>
      </c>
      <c r="M495" s="2">
        <v>1050</v>
      </c>
      <c r="N495" s="3">
        <v>84900</v>
      </c>
      <c r="Q495" s="2">
        <v>909</v>
      </c>
      <c r="R495" s="3">
        <v>131000</v>
      </c>
    </row>
    <row r="496" spans="1:18" x14ac:dyDescent="0.25">
      <c r="A496" s="2">
        <v>493</v>
      </c>
      <c r="B496" s="3">
        <v>172785</v>
      </c>
      <c r="C496" s="3">
        <v>172785</v>
      </c>
      <c r="M496" s="2">
        <v>1051</v>
      </c>
      <c r="N496" s="3">
        <v>176485</v>
      </c>
      <c r="Q496" s="2">
        <v>911</v>
      </c>
      <c r="R496" s="3">
        <v>154300</v>
      </c>
    </row>
    <row r="497" spans="1:18" x14ac:dyDescent="0.25">
      <c r="A497" s="2">
        <v>494</v>
      </c>
      <c r="B497" s="3">
        <v>155000</v>
      </c>
      <c r="C497" s="3">
        <v>155000</v>
      </c>
      <c r="M497" s="2">
        <v>1052</v>
      </c>
      <c r="N497" s="3">
        <v>200141</v>
      </c>
      <c r="Q497" s="2">
        <v>913</v>
      </c>
      <c r="R497" s="3">
        <v>88000</v>
      </c>
    </row>
    <row r="498" spans="1:18" x14ac:dyDescent="0.25">
      <c r="A498" s="2">
        <v>495</v>
      </c>
      <c r="B498" s="3">
        <v>91300</v>
      </c>
      <c r="C498" s="3">
        <v>91300</v>
      </c>
      <c r="M498" s="2">
        <v>1055</v>
      </c>
      <c r="N498" s="3">
        <v>255000</v>
      </c>
      <c r="Q498" s="2">
        <v>914</v>
      </c>
      <c r="R498" s="3">
        <v>145000</v>
      </c>
    </row>
    <row r="499" spans="1:18" x14ac:dyDescent="0.25">
      <c r="A499" s="2">
        <v>496</v>
      </c>
      <c r="B499" s="3">
        <v>34900</v>
      </c>
      <c r="C499" s="3">
        <v>34900</v>
      </c>
      <c r="M499" s="2">
        <v>1057</v>
      </c>
      <c r="N499" s="3">
        <v>185850</v>
      </c>
      <c r="Q499" s="2">
        <v>916</v>
      </c>
      <c r="R499" s="3">
        <v>75000</v>
      </c>
    </row>
    <row r="500" spans="1:18" x14ac:dyDescent="0.25">
      <c r="A500" s="2">
        <v>497</v>
      </c>
      <c r="B500" s="3">
        <v>430000</v>
      </c>
      <c r="C500" s="3">
        <v>430000</v>
      </c>
      <c r="M500" s="2">
        <v>1058</v>
      </c>
      <c r="N500" s="3">
        <v>248000</v>
      </c>
      <c r="Q500" s="2">
        <v>917</v>
      </c>
      <c r="R500" s="3">
        <v>35311</v>
      </c>
    </row>
    <row r="501" spans="1:18" x14ac:dyDescent="0.25">
      <c r="A501" s="2">
        <v>498</v>
      </c>
      <c r="B501" s="3">
        <v>184000</v>
      </c>
      <c r="C501" s="3">
        <v>184000</v>
      </c>
      <c r="M501" s="2">
        <v>1059</v>
      </c>
      <c r="N501" s="3">
        <v>335000</v>
      </c>
      <c r="Q501" s="2">
        <v>918</v>
      </c>
      <c r="R501" s="3">
        <v>135000</v>
      </c>
    </row>
    <row r="502" spans="1:18" x14ac:dyDescent="0.25">
      <c r="A502" s="2">
        <v>499</v>
      </c>
      <c r="B502" s="3">
        <v>130000</v>
      </c>
      <c r="C502" s="3">
        <v>130000</v>
      </c>
      <c r="M502" s="2">
        <v>1061</v>
      </c>
      <c r="N502" s="3">
        <v>213500</v>
      </c>
      <c r="Q502" s="2">
        <v>920</v>
      </c>
      <c r="R502" s="3">
        <v>176500</v>
      </c>
    </row>
    <row r="503" spans="1:18" x14ac:dyDescent="0.25">
      <c r="A503" s="2">
        <v>500</v>
      </c>
      <c r="B503" s="3">
        <v>120000</v>
      </c>
      <c r="C503" s="3">
        <v>120000</v>
      </c>
      <c r="M503" s="2">
        <v>1064</v>
      </c>
      <c r="N503" s="3">
        <v>110500</v>
      </c>
      <c r="Q503" s="2">
        <v>922</v>
      </c>
      <c r="R503" s="3">
        <v>145900</v>
      </c>
    </row>
    <row r="504" spans="1:18" x14ac:dyDescent="0.25">
      <c r="A504" s="2">
        <v>501</v>
      </c>
      <c r="B504" s="3">
        <v>113000</v>
      </c>
      <c r="C504" s="3">
        <v>113000</v>
      </c>
      <c r="M504" s="2">
        <v>1066</v>
      </c>
      <c r="N504" s="3">
        <v>328000</v>
      </c>
      <c r="Q504" s="2">
        <v>925</v>
      </c>
      <c r="R504" s="3">
        <v>207500</v>
      </c>
    </row>
    <row r="505" spans="1:18" x14ac:dyDescent="0.25">
      <c r="A505" s="2">
        <v>502</v>
      </c>
      <c r="B505" s="3">
        <v>226700</v>
      </c>
      <c r="C505" s="3">
        <v>226700</v>
      </c>
      <c r="M505" s="2">
        <v>1070</v>
      </c>
      <c r="N505" s="3">
        <v>135000</v>
      </c>
      <c r="Q505" s="2">
        <v>928</v>
      </c>
      <c r="R505" s="3">
        <v>176000</v>
      </c>
    </row>
    <row r="506" spans="1:18" x14ac:dyDescent="0.25">
      <c r="A506" s="2">
        <v>503</v>
      </c>
      <c r="B506" s="3">
        <v>140000</v>
      </c>
      <c r="C506" s="3">
        <v>140000</v>
      </c>
      <c r="M506" s="2">
        <v>1075</v>
      </c>
      <c r="N506" s="3">
        <v>194000</v>
      </c>
      <c r="Q506" s="2">
        <v>932</v>
      </c>
      <c r="R506" s="3">
        <v>117500</v>
      </c>
    </row>
    <row r="507" spans="1:18" x14ac:dyDescent="0.25">
      <c r="A507" s="2">
        <v>504</v>
      </c>
      <c r="B507" s="3">
        <v>289000</v>
      </c>
      <c r="C507" s="3">
        <v>289000</v>
      </c>
      <c r="M507" s="2">
        <v>1077</v>
      </c>
      <c r="N507" s="3">
        <v>170000</v>
      </c>
      <c r="Q507" s="2">
        <v>936</v>
      </c>
      <c r="R507" s="3">
        <v>79900</v>
      </c>
    </row>
    <row r="508" spans="1:18" x14ac:dyDescent="0.25">
      <c r="A508" s="2">
        <v>505</v>
      </c>
      <c r="B508" s="3">
        <v>147000</v>
      </c>
      <c r="C508" s="3">
        <v>147000</v>
      </c>
      <c r="M508" s="2">
        <v>1079</v>
      </c>
      <c r="N508" s="3">
        <v>155900</v>
      </c>
      <c r="Q508" s="2">
        <v>940</v>
      </c>
      <c r="R508" s="3">
        <v>244400</v>
      </c>
    </row>
    <row r="509" spans="1:18" x14ac:dyDescent="0.25">
      <c r="A509" s="2">
        <v>506</v>
      </c>
      <c r="B509" s="3">
        <v>124500</v>
      </c>
      <c r="C509" s="3">
        <v>124500</v>
      </c>
      <c r="M509" s="2">
        <v>1081</v>
      </c>
      <c r="N509" s="3">
        <v>145000</v>
      </c>
      <c r="Q509" s="2">
        <v>941</v>
      </c>
      <c r="R509" s="3">
        <v>150900</v>
      </c>
    </row>
    <row r="510" spans="1:18" x14ac:dyDescent="0.25">
      <c r="A510" s="2">
        <v>507</v>
      </c>
      <c r="B510" s="3">
        <v>215000</v>
      </c>
      <c r="C510" s="3">
        <v>215000</v>
      </c>
      <c r="M510" s="2">
        <v>1083</v>
      </c>
      <c r="N510" s="3">
        <v>192000</v>
      </c>
      <c r="Q510" s="2">
        <v>943</v>
      </c>
      <c r="R510" s="3">
        <v>150000</v>
      </c>
    </row>
    <row r="511" spans="1:18" x14ac:dyDescent="0.25">
      <c r="A511" s="2">
        <v>508</v>
      </c>
      <c r="B511" s="3">
        <v>208300</v>
      </c>
      <c r="C511" s="3">
        <v>208300</v>
      </c>
      <c r="M511" s="2">
        <v>1086</v>
      </c>
      <c r="N511" s="3">
        <v>147000</v>
      </c>
      <c r="Q511" s="2">
        <v>944</v>
      </c>
      <c r="R511" s="3">
        <v>143000</v>
      </c>
    </row>
    <row r="512" spans="1:18" x14ac:dyDescent="0.25">
      <c r="A512" s="2">
        <v>509</v>
      </c>
      <c r="B512" s="3">
        <v>161000</v>
      </c>
      <c r="C512" s="3">
        <v>161000</v>
      </c>
      <c r="M512" s="2">
        <v>1088</v>
      </c>
      <c r="N512" s="3">
        <v>252000</v>
      </c>
      <c r="Q512" s="2">
        <v>946</v>
      </c>
      <c r="R512" s="3">
        <v>124900</v>
      </c>
    </row>
    <row r="513" spans="1:18" x14ac:dyDescent="0.25">
      <c r="A513" s="2">
        <v>510</v>
      </c>
      <c r="B513" s="3">
        <v>124500</v>
      </c>
      <c r="C513" s="3">
        <v>124500</v>
      </c>
      <c r="M513" s="2">
        <v>1089</v>
      </c>
      <c r="N513" s="3">
        <v>137500</v>
      </c>
      <c r="Q513" s="2">
        <v>947</v>
      </c>
      <c r="R513" s="3">
        <v>143000</v>
      </c>
    </row>
    <row r="514" spans="1:18" x14ac:dyDescent="0.25">
      <c r="A514" s="2">
        <v>511</v>
      </c>
      <c r="B514" s="3">
        <v>164900</v>
      </c>
      <c r="C514" s="3">
        <v>164900</v>
      </c>
      <c r="M514" s="2">
        <v>1090</v>
      </c>
      <c r="N514" s="3">
        <v>197000</v>
      </c>
      <c r="Q514" s="2">
        <v>952</v>
      </c>
      <c r="R514" s="3">
        <v>119900</v>
      </c>
    </row>
    <row r="515" spans="1:18" x14ac:dyDescent="0.25">
      <c r="A515" s="2">
        <v>512</v>
      </c>
      <c r="B515" s="3">
        <v>202665</v>
      </c>
      <c r="C515" s="3">
        <v>202665</v>
      </c>
      <c r="M515" s="2">
        <v>1092</v>
      </c>
      <c r="N515" s="3">
        <v>160000</v>
      </c>
      <c r="Q515" s="2">
        <v>953</v>
      </c>
      <c r="R515" s="3">
        <v>133900</v>
      </c>
    </row>
    <row r="516" spans="1:18" x14ac:dyDescent="0.25">
      <c r="A516" s="2">
        <v>513</v>
      </c>
      <c r="B516" s="3">
        <v>129900</v>
      </c>
      <c r="C516" s="3">
        <v>129900</v>
      </c>
      <c r="M516" s="2">
        <v>1094</v>
      </c>
      <c r="N516" s="3">
        <v>146000</v>
      </c>
      <c r="Q516" s="2">
        <v>954</v>
      </c>
      <c r="R516" s="3">
        <v>172000</v>
      </c>
    </row>
    <row r="517" spans="1:18" x14ac:dyDescent="0.25">
      <c r="A517" s="2">
        <v>514</v>
      </c>
      <c r="B517" s="3">
        <v>134000</v>
      </c>
      <c r="C517" s="3">
        <v>134000</v>
      </c>
      <c r="M517" s="2">
        <v>1096</v>
      </c>
      <c r="N517" s="3">
        <v>176432</v>
      </c>
      <c r="Q517" s="2">
        <v>955</v>
      </c>
      <c r="R517" s="3">
        <v>127500</v>
      </c>
    </row>
    <row r="518" spans="1:18" x14ac:dyDescent="0.25">
      <c r="A518" s="2">
        <v>515</v>
      </c>
      <c r="B518" s="3">
        <v>96500</v>
      </c>
      <c r="C518" s="3">
        <v>96500</v>
      </c>
      <c r="M518" s="2">
        <v>1097</v>
      </c>
      <c r="N518" s="3">
        <v>127000</v>
      </c>
      <c r="Q518" s="2">
        <v>956</v>
      </c>
      <c r="R518" s="3">
        <v>145000</v>
      </c>
    </row>
    <row r="519" spans="1:18" x14ac:dyDescent="0.25">
      <c r="A519" s="2">
        <v>516</v>
      </c>
      <c r="B519" s="3">
        <v>402861</v>
      </c>
      <c r="C519" s="3">
        <v>402861</v>
      </c>
      <c r="M519" s="2">
        <v>1098</v>
      </c>
      <c r="N519" s="3">
        <v>170000</v>
      </c>
      <c r="Q519" s="2">
        <v>957</v>
      </c>
      <c r="R519" s="3">
        <v>124000</v>
      </c>
    </row>
    <row r="520" spans="1:18" x14ac:dyDescent="0.25">
      <c r="A520" s="2">
        <v>517</v>
      </c>
      <c r="B520" s="3">
        <v>158000</v>
      </c>
      <c r="C520" s="3">
        <v>158000</v>
      </c>
      <c r="M520" s="2">
        <v>1106</v>
      </c>
      <c r="N520" s="3">
        <v>325000</v>
      </c>
      <c r="Q520" s="2">
        <v>958</v>
      </c>
      <c r="R520" s="3">
        <v>132000</v>
      </c>
    </row>
    <row r="521" spans="1:18" x14ac:dyDescent="0.25">
      <c r="A521" s="2">
        <v>518</v>
      </c>
      <c r="B521" s="3">
        <v>265000</v>
      </c>
      <c r="C521" s="3">
        <v>265000</v>
      </c>
      <c r="M521" s="2">
        <v>1107</v>
      </c>
      <c r="N521" s="3">
        <v>179900</v>
      </c>
      <c r="Q521" s="2">
        <v>961</v>
      </c>
      <c r="R521" s="3">
        <v>116500</v>
      </c>
    </row>
    <row r="522" spans="1:18" x14ac:dyDescent="0.25">
      <c r="A522" s="2">
        <v>519</v>
      </c>
      <c r="B522" s="3">
        <v>211000</v>
      </c>
      <c r="C522" s="3">
        <v>211000</v>
      </c>
      <c r="M522" s="2">
        <v>1108</v>
      </c>
      <c r="N522" s="3">
        <v>274725</v>
      </c>
      <c r="Q522" s="2">
        <v>962</v>
      </c>
      <c r="R522" s="3">
        <v>272000</v>
      </c>
    </row>
    <row r="523" spans="1:18" x14ac:dyDescent="0.25">
      <c r="A523" s="2">
        <v>520</v>
      </c>
      <c r="B523" s="3">
        <v>234000</v>
      </c>
      <c r="C523" s="3">
        <v>234000</v>
      </c>
      <c r="M523" s="2">
        <v>1110</v>
      </c>
      <c r="N523" s="3">
        <v>280000</v>
      </c>
      <c r="Q523" s="2">
        <v>967</v>
      </c>
      <c r="R523" s="3">
        <v>160000</v>
      </c>
    </row>
    <row r="524" spans="1:18" x14ac:dyDescent="0.25">
      <c r="A524" s="2">
        <v>521</v>
      </c>
      <c r="B524" s="3">
        <v>106250</v>
      </c>
      <c r="C524" s="3">
        <v>106250</v>
      </c>
      <c r="M524" s="2">
        <v>1114</v>
      </c>
      <c r="N524" s="3">
        <v>134500</v>
      </c>
      <c r="Q524" s="2">
        <v>968</v>
      </c>
      <c r="R524" s="3">
        <v>135000</v>
      </c>
    </row>
    <row r="525" spans="1:18" x14ac:dyDescent="0.25">
      <c r="A525" s="2">
        <v>522</v>
      </c>
      <c r="B525" s="3">
        <v>150000</v>
      </c>
      <c r="C525" s="3">
        <v>150000</v>
      </c>
      <c r="M525" s="2">
        <v>1115</v>
      </c>
      <c r="N525" s="3">
        <v>117000</v>
      </c>
      <c r="Q525" s="2">
        <v>969</v>
      </c>
      <c r="R525" s="3">
        <v>37900</v>
      </c>
    </row>
    <row r="526" spans="1:18" x14ac:dyDescent="0.25">
      <c r="A526" s="2">
        <v>523</v>
      </c>
      <c r="B526" s="3">
        <v>159000</v>
      </c>
      <c r="C526" s="3">
        <v>159000</v>
      </c>
      <c r="M526" s="2">
        <v>1116</v>
      </c>
      <c r="N526" s="3">
        <v>318000</v>
      </c>
      <c r="Q526" s="2">
        <v>970</v>
      </c>
      <c r="R526" s="3">
        <v>140000</v>
      </c>
    </row>
    <row r="527" spans="1:18" x14ac:dyDescent="0.25">
      <c r="A527" s="2">
        <v>524</v>
      </c>
      <c r="B527" s="3">
        <v>184750</v>
      </c>
      <c r="C527" s="3">
        <v>184750</v>
      </c>
      <c r="M527" s="2">
        <v>1117</v>
      </c>
      <c r="N527" s="3">
        <v>184100</v>
      </c>
      <c r="Q527" s="2">
        <v>971</v>
      </c>
      <c r="R527" s="3">
        <v>135000</v>
      </c>
    </row>
    <row r="528" spans="1:18" x14ac:dyDescent="0.25">
      <c r="A528" s="2">
        <v>525</v>
      </c>
      <c r="B528" s="3">
        <v>315750</v>
      </c>
      <c r="C528" s="3">
        <v>315750</v>
      </c>
      <c r="M528" s="2">
        <v>1118</v>
      </c>
      <c r="N528" s="3">
        <v>130000</v>
      </c>
      <c r="Q528" s="2">
        <v>973</v>
      </c>
      <c r="R528" s="3">
        <v>99500</v>
      </c>
    </row>
    <row r="529" spans="1:18" x14ac:dyDescent="0.25">
      <c r="A529" s="2">
        <v>526</v>
      </c>
      <c r="B529" s="3">
        <v>176000</v>
      </c>
      <c r="C529" s="3">
        <v>176000</v>
      </c>
      <c r="M529" s="2">
        <v>1122</v>
      </c>
      <c r="N529" s="3">
        <v>212900</v>
      </c>
      <c r="Q529" s="2">
        <v>977</v>
      </c>
      <c r="R529" s="3">
        <v>85500</v>
      </c>
    </row>
    <row r="530" spans="1:18" x14ac:dyDescent="0.25">
      <c r="A530" s="2">
        <v>527</v>
      </c>
      <c r="B530" s="3">
        <v>132000</v>
      </c>
      <c r="C530" s="3">
        <v>132000</v>
      </c>
      <c r="M530" s="2">
        <v>1125</v>
      </c>
      <c r="N530" s="3">
        <v>163900</v>
      </c>
      <c r="Q530" s="2">
        <v>979</v>
      </c>
      <c r="R530" s="3">
        <v>110000</v>
      </c>
    </row>
    <row r="531" spans="1:18" x14ac:dyDescent="0.25">
      <c r="A531" s="2">
        <v>528</v>
      </c>
      <c r="B531" s="3">
        <v>446261</v>
      </c>
      <c r="C531" s="3">
        <v>446261</v>
      </c>
      <c r="M531" s="2">
        <v>1127</v>
      </c>
      <c r="N531" s="3">
        <v>174000</v>
      </c>
      <c r="Q531" s="2">
        <v>980</v>
      </c>
      <c r="R531" s="3">
        <v>139000</v>
      </c>
    </row>
    <row r="532" spans="1:18" x14ac:dyDescent="0.25">
      <c r="A532" s="2">
        <v>529</v>
      </c>
      <c r="B532" s="3">
        <v>86000</v>
      </c>
      <c r="C532" s="3">
        <v>86000</v>
      </c>
      <c r="M532" s="2">
        <v>1128</v>
      </c>
      <c r="N532" s="3">
        <v>259000</v>
      </c>
      <c r="Q532" s="2">
        <v>986</v>
      </c>
      <c r="R532" s="3">
        <v>125000</v>
      </c>
    </row>
    <row r="533" spans="1:18" x14ac:dyDescent="0.25">
      <c r="A533" s="2">
        <v>530</v>
      </c>
      <c r="B533" s="3">
        <v>200624</v>
      </c>
      <c r="C533" s="3">
        <v>200624</v>
      </c>
      <c r="M533" s="2">
        <v>1129</v>
      </c>
      <c r="N533" s="3">
        <v>215000</v>
      </c>
      <c r="Q533" s="2">
        <v>996</v>
      </c>
      <c r="R533" s="3">
        <v>121600</v>
      </c>
    </row>
    <row r="534" spans="1:18" x14ac:dyDescent="0.25">
      <c r="A534" s="2">
        <v>531</v>
      </c>
      <c r="B534" s="3">
        <v>175000</v>
      </c>
      <c r="C534" s="3">
        <v>175000</v>
      </c>
      <c r="M534" s="2">
        <v>1131</v>
      </c>
      <c r="N534" s="3">
        <v>135000</v>
      </c>
      <c r="Q534" s="2">
        <v>997</v>
      </c>
      <c r="R534" s="3">
        <v>136500</v>
      </c>
    </row>
    <row r="535" spans="1:18" x14ac:dyDescent="0.25">
      <c r="A535" s="2">
        <v>532</v>
      </c>
      <c r="B535" s="3">
        <v>128000</v>
      </c>
      <c r="C535" s="3">
        <v>128000</v>
      </c>
      <c r="M535" s="2">
        <v>1134</v>
      </c>
      <c r="N535" s="3">
        <v>239500</v>
      </c>
      <c r="Q535" s="2">
        <v>998</v>
      </c>
      <c r="R535" s="3">
        <v>185000</v>
      </c>
    </row>
    <row r="536" spans="1:18" x14ac:dyDescent="0.25">
      <c r="A536" s="2">
        <v>533</v>
      </c>
      <c r="B536" s="3">
        <v>107500</v>
      </c>
      <c r="C536" s="3">
        <v>107500</v>
      </c>
      <c r="M536" s="2">
        <v>1139</v>
      </c>
      <c r="N536" s="3">
        <v>196000</v>
      </c>
      <c r="Q536" s="2">
        <v>999</v>
      </c>
      <c r="R536" s="3">
        <v>91000</v>
      </c>
    </row>
    <row r="537" spans="1:18" x14ac:dyDescent="0.25">
      <c r="A537" s="2">
        <v>534</v>
      </c>
      <c r="B537" s="3">
        <v>39300</v>
      </c>
      <c r="C537" s="3">
        <v>39300</v>
      </c>
      <c r="M537" s="2">
        <v>1142</v>
      </c>
      <c r="N537" s="3">
        <v>197500</v>
      </c>
      <c r="Q537" s="2">
        <v>1001</v>
      </c>
      <c r="R537" s="3">
        <v>82000</v>
      </c>
    </row>
    <row r="538" spans="1:18" x14ac:dyDescent="0.25">
      <c r="A538" s="2">
        <v>535</v>
      </c>
      <c r="B538" s="3">
        <v>178000</v>
      </c>
      <c r="C538" s="3">
        <v>178000</v>
      </c>
      <c r="M538" s="2">
        <v>1143</v>
      </c>
      <c r="N538" s="3">
        <v>424870</v>
      </c>
      <c r="Q538" s="2">
        <v>1004</v>
      </c>
      <c r="R538" s="3">
        <v>136905</v>
      </c>
    </row>
    <row r="539" spans="1:18" x14ac:dyDescent="0.25">
      <c r="A539" s="2">
        <v>536</v>
      </c>
      <c r="B539" s="3">
        <v>107500</v>
      </c>
      <c r="C539" s="3">
        <v>107500</v>
      </c>
      <c r="M539" s="2">
        <v>1147</v>
      </c>
      <c r="N539" s="3">
        <v>180000</v>
      </c>
      <c r="Q539" s="2">
        <v>1006</v>
      </c>
      <c r="R539" s="3">
        <v>149900</v>
      </c>
    </row>
    <row r="540" spans="1:18" x14ac:dyDescent="0.25">
      <c r="A540" s="2">
        <v>537</v>
      </c>
      <c r="B540" s="3">
        <v>188000</v>
      </c>
      <c r="C540" s="3">
        <v>188000</v>
      </c>
      <c r="M540" s="2">
        <v>1151</v>
      </c>
      <c r="N540" s="3">
        <v>124000</v>
      </c>
      <c r="Q540" s="2">
        <v>1007</v>
      </c>
      <c r="R540" s="3">
        <v>163500</v>
      </c>
    </row>
    <row r="541" spans="1:18" x14ac:dyDescent="0.25">
      <c r="A541" s="2">
        <v>538</v>
      </c>
      <c r="B541" s="3">
        <v>111250</v>
      </c>
      <c r="C541" s="3">
        <v>111250</v>
      </c>
      <c r="M541" s="2">
        <v>1153</v>
      </c>
      <c r="N541" s="3">
        <v>230000</v>
      </c>
      <c r="Q541" s="2">
        <v>1008</v>
      </c>
      <c r="R541" s="3">
        <v>88000</v>
      </c>
    </row>
    <row r="542" spans="1:18" x14ac:dyDescent="0.25">
      <c r="A542" s="2">
        <v>539</v>
      </c>
      <c r="B542" s="3">
        <v>158000</v>
      </c>
      <c r="C542" s="3">
        <v>158000</v>
      </c>
      <c r="M542" s="2">
        <v>1155</v>
      </c>
      <c r="N542" s="3">
        <v>201800</v>
      </c>
      <c r="Q542" s="2">
        <v>1010</v>
      </c>
      <c r="R542" s="3">
        <v>102000</v>
      </c>
    </row>
    <row r="543" spans="1:18" x14ac:dyDescent="0.25">
      <c r="A543" s="2">
        <v>540</v>
      </c>
      <c r="B543" s="3">
        <v>272000</v>
      </c>
      <c r="C543" s="3">
        <v>272000</v>
      </c>
      <c r="M543" s="2">
        <v>1156</v>
      </c>
      <c r="N543" s="3">
        <v>218000</v>
      </c>
      <c r="Q543" s="2">
        <v>1011</v>
      </c>
      <c r="R543" s="3">
        <v>135000</v>
      </c>
    </row>
    <row r="544" spans="1:18" x14ac:dyDescent="0.25">
      <c r="A544" s="2">
        <v>541</v>
      </c>
      <c r="B544" s="3">
        <v>315000</v>
      </c>
      <c r="C544" s="3">
        <v>315000</v>
      </c>
      <c r="M544" s="2">
        <v>1157</v>
      </c>
      <c r="N544" s="3">
        <v>179900</v>
      </c>
      <c r="Q544" s="2">
        <v>1012</v>
      </c>
      <c r="R544" s="3">
        <v>100000</v>
      </c>
    </row>
    <row r="545" spans="1:18" x14ac:dyDescent="0.25">
      <c r="A545" s="2">
        <v>542</v>
      </c>
      <c r="B545" s="3">
        <v>248000</v>
      </c>
      <c r="C545" s="3">
        <v>248000</v>
      </c>
      <c r="M545" s="2">
        <v>1158</v>
      </c>
      <c r="N545" s="3">
        <v>230000</v>
      </c>
      <c r="Q545" s="2">
        <v>1014</v>
      </c>
      <c r="R545" s="3">
        <v>85000</v>
      </c>
    </row>
    <row r="546" spans="1:18" x14ac:dyDescent="0.25">
      <c r="A546" s="2">
        <v>543</v>
      </c>
      <c r="B546" s="3">
        <v>213250</v>
      </c>
      <c r="C546" s="3">
        <v>213250</v>
      </c>
      <c r="M546" s="2">
        <v>1159</v>
      </c>
      <c r="N546" s="3">
        <v>235128</v>
      </c>
      <c r="Q546" s="2">
        <v>1015</v>
      </c>
      <c r="R546" s="3">
        <v>119200</v>
      </c>
    </row>
    <row r="547" spans="1:18" x14ac:dyDescent="0.25">
      <c r="A547" s="2">
        <v>544</v>
      </c>
      <c r="B547" s="3">
        <v>133000</v>
      </c>
      <c r="C547" s="3">
        <v>133000</v>
      </c>
      <c r="M547" s="2">
        <v>1160</v>
      </c>
      <c r="N547" s="3">
        <v>185000</v>
      </c>
      <c r="Q547" s="2">
        <v>1023</v>
      </c>
      <c r="R547" s="3">
        <v>87000</v>
      </c>
    </row>
    <row r="548" spans="1:18" x14ac:dyDescent="0.25">
      <c r="A548" s="2">
        <v>545</v>
      </c>
      <c r="B548" s="3">
        <v>179665</v>
      </c>
      <c r="C548" s="3">
        <v>179665</v>
      </c>
      <c r="M548" s="2">
        <v>1162</v>
      </c>
      <c r="N548" s="3">
        <v>224000</v>
      </c>
      <c r="Q548" s="2">
        <v>1026</v>
      </c>
      <c r="R548" s="3">
        <v>112500</v>
      </c>
    </row>
    <row r="549" spans="1:18" x14ac:dyDescent="0.25">
      <c r="A549" s="2">
        <v>546</v>
      </c>
      <c r="B549" s="3">
        <v>229000</v>
      </c>
      <c r="C549" s="3">
        <v>229000</v>
      </c>
      <c r="M549" s="2">
        <v>1165</v>
      </c>
      <c r="N549" s="3">
        <v>194000</v>
      </c>
      <c r="Q549" s="2">
        <v>1027</v>
      </c>
      <c r="R549" s="3">
        <v>167500</v>
      </c>
    </row>
    <row r="550" spans="1:18" x14ac:dyDescent="0.25">
      <c r="A550" s="2">
        <v>547</v>
      </c>
      <c r="B550" s="3">
        <v>210000</v>
      </c>
      <c r="C550" s="3">
        <v>210000</v>
      </c>
      <c r="M550" s="2">
        <v>1166</v>
      </c>
      <c r="N550" s="3">
        <v>233170</v>
      </c>
      <c r="Q550" s="2">
        <v>1029</v>
      </c>
      <c r="R550" s="3">
        <v>105000</v>
      </c>
    </row>
    <row r="551" spans="1:18" x14ac:dyDescent="0.25">
      <c r="A551" s="2">
        <v>548</v>
      </c>
      <c r="B551" s="3">
        <v>129500</v>
      </c>
      <c r="C551" s="3">
        <v>129500</v>
      </c>
      <c r="M551" s="2">
        <v>1167</v>
      </c>
      <c r="N551" s="3">
        <v>245350</v>
      </c>
      <c r="Q551" s="2">
        <v>1030</v>
      </c>
      <c r="R551" s="3">
        <v>118000</v>
      </c>
    </row>
    <row r="552" spans="1:18" x14ac:dyDescent="0.25">
      <c r="A552" s="2">
        <v>549</v>
      </c>
      <c r="B552" s="3">
        <v>125000</v>
      </c>
      <c r="C552" s="3">
        <v>125000</v>
      </c>
      <c r="M552" s="2">
        <v>1169</v>
      </c>
      <c r="N552" s="3">
        <v>235000</v>
      </c>
      <c r="Q552" s="2">
        <v>1031</v>
      </c>
      <c r="R552" s="3">
        <v>160000</v>
      </c>
    </row>
    <row r="553" spans="1:18" x14ac:dyDescent="0.25">
      <c r="A553" s="2">
        <v>550</v>
      </c>
      <c r="B553" s="3">
        <v>263000</v>
      </c>
      <c r="C553" s="3">
        <v>263000</v>
      </c>
      <c r="M553" s="2">
        <v>1170</v>
      </c>
      <c r="N553" s="3">
        <v>625000</v>
      </c>
      <c r="Q553" s="2">
        <v>1032</v>
      </c>
      <c r="R553" s="3">
        <v>197000</v>
      </c>
    </row>
    <row r="554" spans="1:18" x14ac:dyDescent="0.25">
      <c r="A554" s="2">
        <v>551</v>
      </c>
      <c r="B554" s="3">
        <v>140000</v>
      </c>
      <c r="C554" s="3">
        <v>140000</v>
      </c>
      <c r="M554" s="2">
        <v>1173</v>
      </c>
      <c r="N554" s="3">
        <v>171900</v>
      </c>
      <c r="Q554" s="2">
        <v>1035</v>
      </c>
      <c r="R554" s="3">
        <v>119750</v>
      </c>
    </row>
    <row r="555" spans="1:18" x14ac:dyDescent="0.25">
      <c r="A555" s="2">
        <v>552</v>
      </c>
      <c r="B555" s="3">
        <v>112500</v>
      </c>
      <c r="C555" s="3">
        <v>112500</v>
      </c>
      <c r="M555" s="2">
        <v>1174</v>
      </c>
      <c r="N555" s="3">
        <v>200500</v>
      </c>
      <c r="Q555" s="2">
        <v>1036</v>
      </c>
      <c r="R555" s="3">
        <v>84000</v>
      </c>
    </row>
    <row r="556" spans="1:18" x14ac:dyDescent="0.25">
      <c r="A556" s="2">
        <v>553</v>
      </c>
      <c r="B556" s="3">
        <v>255500</v>
      </c>
      <c r="C556" s="3">
        <v>255500</v>
      </c>
      <c r="M556" s="2">
        <v>1176</v>
      </c>
      <c r="N556" s="3">
        <v>285000</v>
      </c>
      <c r="Q556" s="2">
        <v>1039</v>
      </c>
      <c r="R556" s="3">
        <v>97000</v>
      </c>
    </row>
    <row r="557" spans="1:18" x14ac:dyDescent="0.25">
      <c r="A557" s="2">
        <v>554</v>
      </c>
      <c r="B557" s="3">
        <v>108000</v>
      </c>
      <c r="C557" s="3">
        <v>108000</v>
      </c>
      <c r="M557" s="2">
        <v>1182</v>
      </c>
      <c r="N557" s="3">
        <v>392500</v>
      </c>
      <c r="Q557" s="2">
        <v>1040</v>
      </c>
      <c r="R557" s="3">
        <v>80000</v>
      </c>
    </row>
    <row r="558" spans="1:18" x14ac:dyDescent="0.25">
      <c r="A558" s="2">
        <v>555</v>
      </c>
      <c r="B558" s="3">
        <v>284000</v>
      </c>
      <c r="C558" s="3">
        <v>284000</v>
      </c>
      <c r="M558" s="2">
        <v>1183</v>
      </c>
      <c r="N558" s="3">
        <v>745000</v>
      </c>
      <c r="Q558" s="2">
        <v>1041</v>
      </c>
      <c r="R558" s="3">
        <v>155000</v>
      </c>
    </row>
    <row r="559" spans="1:18" x14ac:dyDescent="0.25">
      <c r="A559" s="2">
        <v>556</v>
      </c>
      <c r="B559" s="3">
        <v>113000</v>
      </c>
      <c r="C559" s="3">
        <v>113000</v>
      </c>
      <c r="M559" s="2">
        <v>1188</v>
      </c>
      <c r="N559" s="3">
        <v>262000</v>
      </c>
      <c r="Q559" s="2">
        <v>1046</v>
      </c>
      <c r="R559" s="3">
        <v>139600</v>
      </c>
    </row>
    <row r="560" spans="1:18" x14ac:dyDescent="0.25">
      <c r="A560" s="2">
        <v>557</v>
      </c>
      <c r="B560" s="3">
        <v>141000</v>
      </c>
      <c r="C560" s="3">
        <v>141000</v>
      </c>
      <c r="M560" s="2">
        <v>1189</v>
      </c>
      <c r="N560" s="3">
        <v>195000</v>
      </c>
      <c r="Q560" s="2">
        <v>1048</v>
      </c>
      <c r="R560" s="3">
        <v>145000</v>
      </c>
    </row>
    <row r="561" spans="1:18" x14ac:dyDescent="0.25">
      <c r="A561" s="2">
        <v>558</v>
      </c>
      <c r="B561" s="3">
        <v>108000</v>
      </c>
      <c r="C561" s="3">
        <v>108000</v>
      </c>
      <c r="M561" s="2">
        <v>1190</v>
      </c>
      <c r="N561" s="3">
        <v>189000</v>
      </c>
      <c r="Q561" s="2">
        <v>1049</v>
      </c>
      <c r="R561" s="3">
        <v>115000</v>
      </c>
    </row>
    <row r="562" spans="1:18" x14ac:dyDescent="0.25">
      <c r="A562" s="2">
        <v>559</v>
      </c>
      <c r="B562" s="3">
        <v>175000</v>
      </c>
      <c r="C562" s="3">
        <v>175000</v>
      </c>
      <c r="M562" s="2">
        <v>1192</v>
      </c>
      <c r="N562" s="3">
        <v>174000</v>
      </c>
      <c r="Q562" s="2">
        <v>1053</v>
      </c>
      <c r="R562" s="3">
        <v>165000</v>
      </c>
    </row>
    <row r="563" spans="1:18" x14ac:dyDescent="0.25">
      <c r="A563" s="2">
        <v>560</v>
      </c>
      <c r="B563" s="3">
        <v>234000</v>
      </c>
      <c r="C563" s="3">
        <v>234000</v>
      </c>
      <c r="M563" s="2">
        <v>1193</v>
      </c>
      <c r="N563" s="3">
        <v>125000</v>
      </c>
      <c r="Q563" s="2">
        <v>1054</v>
      </c>
      <c r="R563" s="3">
        <v>144500</v>
      </c>
    </row>
    <row r="564" spans="1:18" x14ac:dyDescent="0.25">
      <c r="A564" s="2">
        <v>561</v>
      </c>
      <c r="B564" s="3">
        <v>121500</v>
      </c>
      <c r="C564" s="3">
        <v>121500</v>
      </c>
      <c r="M564" s="2">
        <v>1196</v>
      </c>
      <c r="N564" s="3">
        <v>176000</v>
      </c>
      <c r="Q564" s="2">
        <v>1056</v>
      </c>
      <c r="R564" s="3">
        <v>180000</v>
      </c>
    </row>
    <row r="565" spans="1:18" x14ac:dyDescent="0.25">
      <c r="A565" s="2">
        <v>562</v>
      </c>
      <c r="B565" s="3">
        <v>170000</v>
      </c>
      <c r="C565" s="3">
        <v>170000</v>
      </c>
      <c r="M565" s="2">
        <v>1197</v>
      </c>
      <c r="N565" s="3">
        <v>219210</v>
      </c>
      <c r="Q565" s="2">
        <v>1060</v>
      </c>
      <c r="R565" s="3">
        <v>220000</v>
      </c>
    </row>
    <row r="566" spans="1:18" x14ac:dyDescent="0.25">
      <c r="A566" s="2">
        <v>563</v>
      </c>
      <c r="B566" s="3">
        <v>108000</v>
      </c>
      <c r="C566" s="3">
        <v>108000</v>
      </c>
      <c r="M566" s="2">
        <v>1199</v>
      </c>
      <c r="N566" s="3">
        <v>178000</v>
      </c>
      <c r="Q566" s="2">
        <v>1062</v>
      </c>
      <c r="R566" s="3">
        <v>81000</v>
      </c>
    </row>
    <row r="567" spans="1:18" x14ac:dyDescent="0.25">
      <c r="A567" s="2">
        <v>564</v>
      </c>
      <c r="B567" s="3">
        <v>185000</v>
      </c>
      <c r="C567" s="3">
        <v>185000</v>
      </c>
      <c r="M567" s="2">
        <v>1202</v>
      </c>
      <c r="N567" s="3">
        <v>197900</v>
      </c>
      <c r="Q567" s="2">
        <v>1063</v>
      </c>
      <c r="R567" s="3">
        <v>90000</v>
      </c>
    </row>
    <row r="568" spans="1:18" x14ac:dyDescent="0.25">
      <c r="A568" s="2">
        <v>565</v>
      </c>
      <c r="B568" s="3">
        <v>268000</v>
      </c>
      <c r="C568" s="3">
        <v>268000</v>
      </c>
      <c r="M568" s="2">
        <v>1204</v>
      </c>
      <c r="N568" s="3">
        <v>213000</v>
      </c>
      <c r="Q568" s="2">
        <v>1065</v>
      </c>
      <c r="R568" s="3">
        <v>154000</v>
      </c>
    </row>
    <row r="569" spans="1:18" x14ac:dyDescent="0.25">
      <c r="A569" s="2">
        <v>566</v>
      </c>
      <c r="B569" s="3">
        <v>128000</v>
      </c>
      <c r="C569" s="3">
        <v>128000</v>
      </c>
      <c r="M569" s="2">
        <v>1206</v>
      </c>
      <c r="N569" s="3">
        <v>271900</v>
      </c>
      <c r="Q569" s="2">
        <v>1067</v>
      </c>
      <c r="R569" s="3">
        <v>178000</v>
      </c>
    </row>
    <row r="570" spans="1:18" x14ac:dyDescent="0.25">
      <c r="A570" s="2">
        <v>567</v>
      </c>
      <c r="B570" s="3">
        <v>325000</v>
      </c>
      <c r="C570" s="3">
        <v>325000</v>
      </c>
      <c r="M570" s="2">
        <v>1208</v>
      </c>
      <c r="N570" s="3">
        <v>200000</v>
      </c>
      <c r="Q570" s="2">
        <v>1068</v>
      </c>
      <c r="R570" s="3">
        <v>167900</v>
      </c>
    </row>
    <row r="571" spans="1:18" x14ac:dyDescent="0.25">
      <c r="A571" s="2">
        <v>568</v>
      </c>
      <c r="B571" s="3">
        <v>214000</v>
      </c>
      <c r="C571" s="3">
        <v>214000</v>
      </c>
      <c r="M571" s="2">
        <v>1210</v>
      </c>
      <c r="N571" s="3">
        <v>290000</v>
      </c>
      <c r="Q571" s="2">
        <v>1069</v>
      </c>
      <c r="R571" s="3">
        <v>151400</v>
      </c>
    </row>
    <row r="572" spans="1:18" x14ac:dyDescent="0.25">
      <c r="A572" s="2">
        <v>569</v>
      </c>
      <c r="B572" s="3">
        <v>316600</v>
      </c>
      <c r="C572" s="3">
        <v>316600</v>
      </c>
      <c r="M572" s="2">
        <v>1211</v>
      </c>
      <c r="N572" s="3">
        <v>189000</v>
      </c>
      <c r="Q572" s="2">
        <v>1071</v>
      </c>
      <c r="R572" s="3">
        <v>135000</v>
      </c>
    </row>
    <row r="573" spans="1:18" x14ac:dyDescent="0.25">
      <c r="A573" s="2">
        <v>570</v>
      </c>
      <c r="B573" s="3">
        <v>135960</v>
      </c>
      <c r="C573" s="3">
        <v>135960</v>
      </c>
      <c r="M573" s="2">
        <v>1218</v>
      </c>
      <c r="N573" s="3">
        <v>229456</v>
      </c>
      <c r="Q573" s="2">
        <v>1072</v>
      </c>
      <c r="R573" s="3">
        <v>154000</v>
      </c>
    </row>
    <row r="574" spans="1:18" x14ac:dyDescent="0.25">
      <c r="A574" s="2">
        <v>571</v>
      </c>
      <c r="B574" s="3">
        <v>142600</v>
      </c>
      <c r="C574" s="3">
        <v>142600</v>
      </c>
      <c r="M574" s="2">
        <v>1225</v>
      </c>
      <c r="N574" s="3">
        <v>184000</v>
      </c>
      <c r="Q574" s="2">
        <v>1073</v>
      </c>
      <c r="R574" s="3">
        <v>91500</v>
      </c>
    </row>
    <row r="575" spans="1:18" x14ac:dyDescent="0.25">
      <c r="A575" s="2">
        <v>572</v>
      </c>
      <c r="B575" s="3">
        <v>120000</v>
      </c>
      <c r="C575" s="3">
        <v>120000</v>
      </c>
      <c r="M575" s="2">
        <v>1227</v>
      </c>
      <c r="N575" s="3">
        <v>214000</v>
      </c>
      <c r="Q575" s="2">
        <v>1074</v>
      </c>
      <c r="R575" s="3">
        <v>159500</v>
      </c>
    </row>
    <row r="576" spans="1:18" x14ac:dyDescent="0.25">
      <c r="A576" s="2">
        <v>573</v>
      </c>
      <c r="B576" s="3">
        <v>224500</v>
      </c>
      <c r="C576" s="3">
        <v>224500</v>
      </c>
      <c r="M576" s="2">
        <v>1228</v>
      </c>
      <c r="N576" s="3">
        <v>147000</v>
      </c>
      <c r="Q576" s="2">
        <v>1076</v>
      </c>
      <c r="R576" s="3">
        <v>219500</v>
      </c>
    </row>
    <row r="577" spans="1:18" x14ac:dyDescent="0.25">
      <c r="A577" s="2">
        <v>574</v>
      </c>
      <c r="B577" s="3">
        <v>170000</v>
      </c>
      <c r="C577" s="3">
        <v>170000</v>
      </c>
      <c r="M577" s="2">
        <v>1229</v>
      </c>
      <c r="N577" s="3">
        <v>367294</v>
      </c>
      <c r="Q577" s="2">
        <v>1078</v>
      </c>
      <c r="R577" s="3">
        <v>138800</v>
      </c>
    </row>
    <row r="578" spans="1:18" x14ac:dyDescent="0.25">
      <c r="A578" s="2">
        <v>575</v>
      </c>
      <c r="B578" s="3">
        <v>139000</v>
      </c>
      <c r="C578" s="3">
        <v>139000</v>
      </c>
      <c r="M578" s="2">
        <v>1237</v>
      </c>
      <c r="N578" s="3">
        <v>175500</v>
      </c>
      <c r="Q578" s="2">
        <v>1080</v>
      </c>
      <c r="R578" s="3">
        <v>126000</v>
      </c>
    </row>
    <row r="579" spans="1:18" x14ac:dyDescent="0.25">
      <c r="A579" s="2">
        <v>576</v>
      </c>
      <c r="B579" s="3">
        <v>118500</v>
      </c>
      <c r="C579" s="3">
        <v>118500</v>
      </c>
      <c r="M579" s="2">
        <v>1238</v>
      </c>
      <c r="N579" s="3">
        <v>195000</v>
      </c>
      <c r="Q579" s="2">
        <v>1082</v>
      </c>
      <c r="R579" s="3">
        <v>133000</v>
      </c>
    </row>
    <row r="580" spans="1:18" x14ac:dyDescent="0.25">
      <c r="A580" s="2">
        <v>577</v>
      </c>
      <c r="B580" s="3">
        <v>145000</v>
      </c>
      <c r="C580" s="3">
        <v>145000</v>
      </c>
      <c r="M580" s="2">
        <v>1240</v>
      </c>
      <c r="N580" s="3">
        <v>265900</v>
      </c>
      <c r="Q580" s="2">
        <v>1084</v>
      </c>
      <c r="R580" s="3">
        <v>160000</v>
      </c>
    </row>
    <row r="581" spans="1:18" x14ac:dyDescent="0.25">
      <c r="A581" s="2">
        <v>578</v>
      </c>
      <c r="B581" s="3">
        <v>164500</v>
      </c>
      <c r="C581" s="3">
        <v>164500</v>
      </c>
      <c r="M581" s="2">
        <v>1241</v>
      </c>
      <c r="N581" s="3">
        <v>224900</v>
      </c>
      <c r="Q581" s="2">
        <v>1085</v>
      </c>
      <c r="R581" s="3">
        <v>187500</v>
      </c>
    </row>
    <row r="582" spans="1:18" x14ac:dyDescent="0.25">
      <c r="A582" s="2">
        <v>579</v>
      </c>
      <c r="B582" s="3">
        <v>146000</v>
      </c>
      <c r="C582" s="3">
        <v>146000</v>
      </c>
      <c r="M582" s="2">
        <v>1242</v>
      </c>
      <c r="N582" s="3">
        <v>248328</v>
      </c>
      <c r="Q582" s="2">
        <v>1087</v>
      </c>
      <c r="R582" s="3">
        <v>83500</v>
      </c>
    </row>
    <row r="583" spans="1:18" x14ac:dyDescent="0.25">
      <c r="A583" s="2">
        <v>580</v>
      </c>
      <c r="B583" s="3">
        <v>131500</v>
      </c>
      <c r="C583" s="3">
        <v>131500</v>
      </c>
      <c r="M583" s="2">
        <v>1243</v>
      </c>
      <c r="N583" s="3">
        <v>170000</v>
      </c>
      <c r="Q583" s="2">
        <v>1091</v>
      </c>
      <c r="R583" s="3">
        <v>92900</v>
      </c>
    </row>
    <row r="584" spans="1:18" x14ac:dyDescent="0.25">
      <c r="A584" s="2">
        <v>581</v>
      </c>
      <c r="B584" s="3">
        <v>181900</v>
      </c>
      <c r="C584" s="3">
        <v>181900</v>
      </c>
      <c r="M584" s="2">
        <v>1244</v>
      </c>
      <c r="N584" s="3">
        <v>465000</v>
      </c>
      <c r="Q584" s="2">
        <v>1093</v>
      </c>
      <c r="R584" s="3">
        <v>136500</v>
      </c>
    </row>
    <row r="585" spans="1:18" x14ac:dyDescent="0.25">
      <c r="A585" s="2">
        <v>582</v>
      </c>
      <c r="B585" s="3">
        <v>253293</v>
      </c>
      <c r="C585" s="3">
        <v>253293</v>
      </c>
      <c r="M585" s="2">
        <v>1245</v>
      </c>
      <c r="N585" s="3">
        <v>230000</v>
      </c>
      <c r="Q585" s="2">
        <v>1095</v>
      </c>
      <c r="R585" s="3">
        <v>129000</v>
      </c>
    </row>
    <row r="586" spans="1:18" x14ac:dyDescent="0.25">
      <c r="A586" s="2">
        <v>583</v>
      </c>
      <c r="B586" s="3">
        <v>118500</v>
      </c>
      <c r="C586" s="3">
        <v>118500</v>
      </c>
      <c r="M586" s="2">
        <v>1247</v>
      </c>
      <c r="N586" s="3">
        <v>186500</v>
      </c>
      <c r="Q586" s="2">
        <v>1099</v>
      </c>
      <c r="R586" s="3">
        <v>128000</v>
      </c>
    </row>
    <row r="587" spans="1:18" x14ac:dyDescent="0.25">
      <c r="A587" s="2">
        <v>584</v>
      </c>
      <c r="B587" s="3">
        <v>325000</v>
      </c>
      <c r="C587" s="3">
        <v>325000</v>
      </c>
      <c r="M587" s="2">
        <v>1251</v>
      </c>
      <c r="N587" s="3">
        <v>244000</v>
      </c>
      <c r="Q587" s="2">
        <v>1100</v>
      </c>
      <c r="R587" s="3">
        <v>157000</v>
      </c>
    </row>
    <row r="588" spans="1:18" x14ac:dyDescent="0.25">
      <c r="A588" s="2">
        <v>585</v>
      </c>
      <c r="B588" s="3">
        <v>133000</v>
      </c>
      <c r="C588" s="3">
        <v>133000</v>
      </c>
      <c r="M588" s="2">
        <v>1252</v>
      </c>
      <c r="N588" s="3">
        <v>171750</v>
      </c>
      <c r="Q588" s="2">
        <v>1101</v>
      </c>
      <c r="R588" s="3">
        <v>60000</v>
      </c>
    </row>
    <row r="589" spans="1:18" x14ac:dyDescent="0.25">
      <c r="A589" s="2">
        <v>586</v>
      </c>
      <c r="B589" s="3">
        <v>369900</v>
      </c>
      <c r="C589" s="3">
        <v>369900</v>
      </c>
      <c r="M589" s="2">
        <v>1254</v>
      </c>
      <c r="N589" s="3">
        <v>294000</v>
      </c>
      <c r="Q589" s="2">
        <v>1102</v>
      </c>
      <c r="R589" s="3">
        <v>119500</v>
      </c>
    </row>
    <row r="590" spans="1:18" x14ac:dyDescent="0.25">
      <c r="A590" s="2">
        <v>587</v>
      </c>
      <c r="B590" s="3">
        <v>130000</v>
      </c>
      <c r="C590" s="3">
        <v>130000</v>
      </c>
      <c r="M590" s="2">
        <v>1255</v>
      </c>
      <c r="N590" s="3">
        <v>165400</v>
      </c>
      <c r="Q590" s="2">
        <v>1103</v>
      </c>
      <c r="R590" s="3">
        <v>135000</v>
      </c>
    </row>
    <row r="591" spans="1:18" x14ac:dyDescent="0.25">
      <c r="A591" s="2">
        <v>588</v>
      </c>
      <c r="B591" s="3">
        <v>137000</v>
      </c>
      <c r="C591" s="3">
        <v>137000</v>
      </c>
      <c r="M591" s="2">
        <v>1257</v>
      </c>
      <c r="N591" s="3">
        <v>301500</v>
      </c>
      <c r="Q591" s="2">
        <v>1104</v>
      </c>
      <c r="R591" s="3">
        <v>159500</v>
      </c>
    </row>
    <row r="592" spans="1:18" x14ac:dyDescent="0.25">
      <c r="A592" s="2">
        <v>589</v>
      </c>
      <c r="B592" s="3">
        <v>143000</v>
      </c>
      <c r="C592" s="3">
        <v>143000</v>
      </c>
      <c r="M592" s="2">
        <v>1259</v>
      </c>
      <c r="N592" s="3">
        <v>190000</v>
      </c>
      <c r="Q592" s="2">
        <v>1105</v>
      </c>
      <c r="R592" s="3">
        <v>106000</v>
      </c>
    </row>
    <row r="593" spans="1:18" x14ac:dyDescent="0.25">
      <c r="A593" s="2">
        <v>590</v>
      </c>
      <c r="B593" s="3">
        <v>79500</v>
      </c>
      <c r="C593" s="3">
        <v>79500</v>
      </c>
      <c r="M593" s="2">
        <v>1265</v>
      </c>
      <c r="N593" s="3">
        <v>181000</v>
      </c>
      <c r="Q593" s="2">
        <v>1109</v>
      </c>
      <c r="R593" s="3">
        <v>181000</v>
      </c>
    </row>
    <row r="594" spans="1:18" x14ac:dyDescent="0.25">
      <c r="A594" s="2">
        <v>591</v>
      </c>
      <c r="B594" s="3">
        <v>185900</v>
      </c>
      <c r="C594" s="3">
        <v>185900</v>
      </c>
      <c r="M594" s="2">
        <v>1266</v>
      </c>
      <c r="N594" s="3">
        <v>183900</v>
      </c>
      <c r="Q594" s="2">
        <v>1111</v>
      </c>
      <c r="R594" s="3">
        <v>188000</v>
      </c>
    </row>
    <row r="595" spans="1:18" x14ac:dyDescent="0.25">
      <c r="A595" s="2">
        <v>592</v>
      </c>
      <c r="B595" s="3">
        <v>451950</v>
      </c>
      <c r="C595" s="3">
        <v>451950</v>
      </c>
      <c r="M595" s="2">
        <v>1268</v>
      </c>
      <c r="N595" s="3">
        <v>378500</v>
      </c>
      <c r="Q595" s="2">
        <v>1112</v>
      </c>
      <c r="R595" s="3">
        <v>205000</v>
      </c>
    </row>
    <row r="596" spans="1:18" x14ac:dyDescent="0.25">
      <c r="A596" s="2">
        <v>593</v>
      </c>
      <c r="B596" s="3">
        <v>138000</v>
      </c>
      <c r="C596" s="3">
        <v>138000</v>
      </c>
      <c r="M596" s="2">
        <v>1269</v>
      </c>
      <c r="N596" s="3">
        <v>381000</v>
      </c>
      <c r="Q596" s="2">
        <v>1113</v>
      </c>
      <c r="R596" s="3">
        <v>129900</v>
      </c>
    </row>
    <row r="597" spans="1:18" x14ac:dyDescent="0.25">
      <c r="A597" s="2">
        <v>594</v>
      </c>
      <c r="B597" s="3">
        <v>140000</v>
      </c>
      <c r="C597" s="3">
        <v>140000</v>
      </c>
      <c r="M597" s="2">
        <v>1271</v>
      </c>
      <c r="N597" s="3">
        <v>260000</v>
      </c>
      <c r="Q597" s="2">
        <v>1119</v>
      </c>
      <c r="R597" s="3">
        <v>140000</v>
      </c>
    </row>
    <row r="598" spans="1:18" x14ac:dyDescent="0.25">
      <c r="A598" s="2">
        <v>595</v>
      </c>
      <c r="B598" s="3">
        <v>110000</v>
      </c>
      <c r="C598" s="3">
        <v>110000</v>
      </c>
      <c r="M598" s="2">
        <v>1272</v>
      </c>
      <c r="N598" s="3">
        <v>185750</v>
      </c>
      <c r="Q598" s="2">
        <v>1120</v>
      </c>
      <c r="R598" s="3">
        <v>133700</v>
      </c>
    </row>
    <row r="599" spans="1:18" x14ac:dyDescent="0.25">
      <c r="A599" s="2">
        <v>596</v>
      </c>
      <c r="B599" s="3">
        <v>319000</v>
      </c>
      <c r="C599" s="3">
        <v>319000</v>
      </c>
      <c r="M599" s="2">
        <v>1274</v>
      </c>
      <c r="N599" s="3">
        <v>177000</v>
      </c>
      <c r="Q599" s="2">
        <v>1121</v>
      </c>
      <c r="R599" s="3">
        <v>118400</v>
      </c>
    </row>
    <row r="600" spans="1:18" x14ac:dyDescent="0.25">
      <c r="A600" s="2">
        <v>597</v>
      </c>
      <c r="B600" s="3">
        <v>114504</v>
      </c>
      <c r="C600" s="3">
        <v>114504</v>
      </c>
      <c r="M600" s="2">
        <v>1279</v>
      </c>
      <c r="N600" s="3">
        <v>237000</v>
      </c>
      <c r="Q600" s="2">
        <v>1123</v>
      </c>
      <c r="R600" s="3">
        <v>112000</v>
      </c>
    </row>
    <row r="601" spans="1:18" x14ac:dyDescent="0.25">
      <c r="A601" s="2">
        <v>598</v>
      </c>
      <c r="B601" s="3">
        <v>194201</v>
      </c>
      <c r="C601" s="3">
        <v>194201</v>
      </c>
      <c r="M601" s="2">
        <v>1281</v>
      </c>
      <c r="N601" s="3">
        <v>227000</v>
      </c>
      <c r="Q601" s="2">
        <v>1124</v>
      </c>
      <c r="R601" s="3">
        <v>118000</v>
      </c>
    </row>
    <row r="602" spans="1:18" x14ac:dyDescent="0.25">
      <c r="A602" s="2">
        <v>599</v>
      </c>
      <c r="B602" s="3">
        <v>217500</v>
      </c>
      <c r="C602" s="3">
        <v>217500</v>
      </c>
      <c r="M602" s="2">
        <v>1283</v>
      </c>
      <c r="N602" s="3">
        <v>150500</v>
      </c>
      <c r="Q602" s="2">
        <v>1126</v>
      </c>
      <c r="R602" s="3">
        <v>115000</v>
      </c>
    </row>
    <row r="603" spans="1:18" x14ac:dyDescent="0.25">
      <c r="A603" s="2">
        <v>600</v>
      </c>
      <c r="B603" s="3">
        <v>151000</v>
      </c>
      <c r="C603" s="3">
        <v>151000</v>
      </c>
      <c r="M603" s="2">
        <v>1285</v>
      </c>
      <c r="N603" s="3">
        <v>169000</v>
      </c>
      <c r="Q603" s="2">
        <v>1130</v>
      </c>
      <c r="R603" s="3">
        <v>140000</v>
      </c>
    </row>
    <row r="604" spans="1:18" x14ac:dyDescent="0.25">
      <c r="A604" s="2">
        <v>601</v>
      </c>
      <c r="B604" s="3">
        <v>275000</v>
      </c>
      <c r="C604" s="3">
        <v>275000</v>
      </c>
      <c r="M604" s="2">
        <v>1289</v>
      </c>
      <c r="N604" s="3">
        <v>278000</v>
      </c>
      <c r="Q604" s="2">
        <v>1132</v>
      </c>
      <c r="R604" s="3">
        <v>93500</v>
      </c>
    </row>
    <row r="605" spans="1:18" x14ac:dyDescent="0.25">
      <c r="A605" s="2">
        <v>602</v>
      </c>
      <c r="B605" s="3">
        <v>141000</v>
      </c>
      <c r="C605" s="3">
        <v>141000</v>
      </c>
      <c r="M605" s="2">
        <v>1290</v>
      </c>
      <c r="N605" s="3">
        <v>281000</v>
      </c>
      <c r="Q605" s="2">
        <v>1133</v>
      </c>
      <c r="R605" s="3">
        <v>117500</v>
      </c>
    </row>
    <row r="606" spans="1:18" x14ac:dyDescent="0.25">
      <c r="A606" s="2">
        <v>603</v>
      </c>
      <c r="B606" s="3">
        <v>220000</v>
      </c>
      <c r="C606" s="3">
        <v>220000</v>
      </c>
      <c r="M606" s="2">
        <v>1299</v>
      </c>
      <c r="N606" s="3">
        <v>160000</v>
      </c>
      <c r="Q606" s="2">
        <v>1135</v>
      </c>
      <c r="R606" s="3">
        <v>169000</v>
      </c>
    </row>
    <row r="607" spans="1:18" x14ac:dyDescent="0.25">
      <c r="A607" s="2">
        <v>604</v>
      </c>
      <c r="B607" s="3">
        <v>151000</v>
      </c>
      <c r="C607" s="3">
        <v>151000</v>
      </c>
      <c r="M607" s="2">
        <v>1300</v>
      </c>
      <c r="N607" s="3">
        <v>154000</v>
      </c>
      <c r="Q607" s="2">
        <v>1136</v>
      </c>
      <c r="R607" s="3">
        <v>102000</v>
      </c>
    </row>
    <row r="608" spans="1:18" x14ac:dyDescent="0.25">
      <c r="A608" s="2">
        <v>605</v>
      </c>
      <c r="B608" s="3">
        <v>221000</v>
      </c>
      <c r="C608" s="3">
        <v>221000</v>
      </c>
      <c r="M608" s="2">
        <v>1301</v>
      </c>
      <c r="N608" s="3">
        <v>225000</v>
      </c>
      <c r="Q608" s="2">
        <v>1137</v>
      </c>
      <c r="R608" s="3">
        <v>119000</v>
      </c>
    </row>
    <row r="609" spans="1:18" x14ac:dyDescent="0.25">
      <c r="A609" s="2">
        <v>606</v>
      </c>
      <c r="B609" s="3">
        <v>205000</v>
      </c>
      <c r="C609" s="3">
        <v>205000</v>
      </c>
      <c r="M609" s="2">
        <v>1302</v>
      </c>
      <c r="N609" s="3">
        <v>177500</v>
      </c>
      <c r="Q609" s="2">
        <v>1138</v>
      </c>
      <c r="R609" s="3">
        <v>94000</v>
      </c>
    </row>
    <row r="610" spans="1:18" x14ac:dyDescent="0.25">
      <c r="A610" s="2">
        <v>607</v>
      </c>
      <c r="B610" s="3">
        <v>152000</v>
      </c>
      <c r="C610" s="3">
        <v>152000</v>
      </c>
      <c r="M610" s="2">
        <v>1303</v>
      </c>
      <c r="N610" s="3">
        <v>290000</v>
      </c>
      <c r="Q610" s="2">
        <v>1140</v>
      </c>
      <c r="R610" s="3">
        <v>144000</v>
      </c>
    </row>
    <row r="611" spans="1:18" x14ac:dyDescent="0.25">
      <c r="A611" s="2">
        <v>608</v>
      </c>
      <c r="B611" s="3">
        <v>225000</v>
      </c>
      <c r="C611" s="3">
        <v>225000</v>
      </c>
      <c r="M611" s="2">
        <v>1304</v>
      </c>
      <c r="N611" s="3">
        <v>232000</v>
      </c>
      <c r="Q611" s="2">
        <v>1141</v>
      </c>
      <c r="R611" s="3">
        <v>139000</v>
      </c>
    </row>
    <row r="612" spans="1:18" x14ac:dyDescent="0.25">
      <c r="A612" s="2">
        <v>609</v>
      </c>
      <c r="B612" s="3">
        <v>359100</v>
      </c>
      <c r="C612" s="3">
        <v>359100</v>
      </c>
      <c r="M612" s="2">
        <v>1305</v>
      </c>
      <c r="N612" s="3">
        <v>130000</v>
      </c>
      <c r="Q612" s="2">
        <v>1144</v>
      </c>
      <c r="R612" s="3">
        <v>80000</v>
      </c>
    </row>
    <row r="613" spans="1:18" x14ac:dyDescent="0.25">
      <c r="A613" s="2">
        <v>610</v>
      </c>
      <c r="B613" s="3">
        <v>118500</v>
      </c>
      <c r="C613" s="3">
        <v>118500</v>
      </c>
      <c r="M613" s="2">
        <v>1306</v>
      </c>
      <c r="N613" s="3">
        <v>325000</v>
      </c>
      <c r="Q613" s="2">
        <v>1145</v>
      </c>
      <c r="R613" s="3">
        <v>80000</v>
      </c>
    </row>
    <row r="614" spans="1:18" x14ac:dyDescent="0.25">
      <c r="A614" s="2">
        <v>611</v>
      </c>
      <c r="B614" s="3">
        <v>313000</v>
      </c>
      <c r="C614" s="3">
        <v>313000</v>
      </c>
      <c r="M614" s="2">
        <v>1307</v>
      </c>
      <c r="N614" s="3">
        <v>202500</v>
      </c>
      <c r="Q614" s="2">
        <v>1146</v>
      </c>
      <c r="R614" s="3">
        <v>149000</v>
      </c>
    </row>
    <row r="615" spans="1:18" x14ac:dyDescent="0.25">
      <c r="A615" s="2">
        <v>612</v>
      </c>
      <c r="B615" s="3">
        <v>148000</v>
      </c>
      <c r="C615" s="3">
        <v>148000</v>
      </c>
      <c r="M615" s="2">
        <v>1309</v>
      </c>
      <c r="N615" s="3">
        <v>147000</v>
      </c>
      <c r="Q615" s="2">
        <v>1148</v>
      </c>
      <c r="R615" s="3">
        <v>174500</v>
      </c>
    </row>
    <row r="616" spans="1:18" x14ac:dyDescent="0.25">
      <c r="A616" s="2">
        <v>613</v>
      </c>
      <c r="B616" s="3">
        <v>261500</v>
      </c>
      <c r="C616" s="3">
        <v>261500</v>
      </c>
      <c r="M616" s="2">
        <v>1310</v>
      </c>
      <c r="N616" s="3">
        <v>179200</v>
      </c>
      <c r="Q616" s="2">
        <v>1149</v>
      </c>
      <c r="R616" s="3">
        <v>116900</v>
      </c>
    </row>
    <row r="617" spans="1:18" x14ac:dyDescent="0.25">
      <c r="A617" s="2">
        <v>614</v>
      </c>
      <c r="B617" s="3">
        <v>147000</v>
      </c>
      <c r="C617" s="3">
        <v>147000</v>
      </c>
      <c r="M617" s="2">
        <v>1311</v>
      </c>
      <c r="N617" s="3">
        <v>335000</v>
      </c>
      <c r="Q617" s="2">
        <v>1150</v>
      </c>
      <c r="R617" s="3">
        <v>143000</v>
      </c>
    </row>
    <row r="618" spans="1:18" x14ac:dyDescent="0.25">
      <c r="A618" s="2">
        <v>615</v>
      </c>
      <c r="B618" s="3">
        <v>75500</v>
      </c>
      <c r="C618" s="3">
        <v>75500</v>
      </c>
      <c r="M618" s="2">
        <v>1312</v>
      </c>
      <c r="N618" s="3">
        <v>203000</v>
      </c>
      <c r="Q618" s="2">
        <v>1152</v>
      </c>
      <c r="R618" s="3">
        <v>149900</v>
      </c>
    </row>
    <row r="619" spans="1:18" x14ac:dyDescent="0.25">
      <c r="A619" s="2">
        <v>616</v>
      </c>
      <c r="B619" s="3">
        <v>137500</v>
      </c>
      <c r="C619" s="3">
        <v>137500</v>
      </c>
      <c r="M619" s="2">
        <v>1313</v>
      </c>
      <c r="N619" s="3">
        <v>302000</v>
      </c>
      <c r="Q619" s="2">
        <v>1154</v>
      </c>
      <c r="R619" s="3">
        <v>120500</v>
      </c>
    </row>
    <row r="620" spans="1:18" x14ac:dyDescent="0.25">
      <c r="A620" s="2">
        <v>617</v>
      </c>
      <c r="B620" s="3">
        <v>183200</v>
      </c>
      <c r="C620" s="3">
        <v>183200</v>
      </c>
      <c r="M620" s="2">
        <v>1314</v>
      </c>
      <c r="N620" s="3">
        <v>333168</v>
      </c>
      <c r="Q620" s="2">
        <v>1161</v>
      </c>
      <c r="R620" s="3">
        <v>146000</v>
      </c>
    </row>
    <row r="621" spans="1:18" x14ac:dyDescent="0.25">
      <c r="A621" s="2">
        <v>618</v>
      </c>
      <c r="B621" s="3">
        <v>105500</v>
      </c>
      <c r="C621" s="3">
        <v>105500</v>
      </c>
      <c r="M621" s="2">
        <v>1317</v>
      </c>
      <c r="N621" s="3">
        <v>295493</v>
      </c>
      <c r="Q621" s="2">
        <v>1163</v>
      </c>
      <c r="R621" s="3">
        <v>129000</v>
      </c>
    </row>
    <row r="622" spans="1:18" x14ac:dyDescent="0.25">
      <c r="A622" s="2">
        <v>619</v>
      </c>
      <c r="B622" s="3">
        <v>314813</v>
      </c>
      <c r="C622" s="3">
        <v>314813</v>
      </c>
      <c r="M622" s="2">
        <v>1318</v>
      </c>
      <c r="N622" s="3">
        <v>208900</v>
      </c>
      <c r="Q622" s="2">
        <v>1164</v>
      </c>
      <c r="R622" s="3">
        <v>108959</v>
      </c>
    </row>
    <row r="623" spans="1:18" x14ac:dyDescent="0.25">
      <c r="A623" s="2">
        <v>620</v>
      </c>
      <c r="B623" s="3">
        <v>305000</v>
      </c>
      <c r="C623" s="3">
        <v>305000</v>
      </c>
      <c r="M623" s="2">
        <v>1319</v>
      </c>
      <c r="N623" s="3">
        <v>275000</v>
      </c>
      <c r="Q623" s="2">
        <v>1168</v>
      </c>
      <c r="R623" s="3">
        <v>173000</v>
      </c>
    </row>
    <row r="624" spans="1:18" x14ac:dyDescent="0.25">
      <c r="A624" s="2">
        <v>621</v>
      </c>
      <c r="B624" s="3">
        <v>67000</v>
      </c>
      <c r="C624" s="3">
        <v>67000</v>
      </c>
      <c r="M624" s="2">
        <v>1323</v>
      </c>
      <c r="N624" s="3">
        <v>190000</v>
      </c>
      <c r="Q624" s="2">
        <v>1171</v>
      </c>
      <c r="R624" s="3">
        <v>171000</v>
      </c>
    </row>
    <row r="625" spans="1:18" x14ac:dyDescent="0.25">
      <c r="A625" s="2">
        <v>622</v>
      </c>
      <c r="B625" s="3">
        <v>240000</v>
      </c>
      <c r="C625" s="3">
        <v>240000</v>
      </c>
      <c r="M625" s="2">
        <v>1325</v>
      </c>
      <c r="N625" s="3">
        <v>147000</v>
      </c>
      <c r="Q625" s="2">
        <v>1172</v>
      </c>
      <c r="R625" s="3">
        <v>163000</v>
      </c>
    </row>
    <row r="626" spans="1:18" x14ac:dyDescent="0.25">
      <c r="A626" s="2">
        <v>623</v>
      </c>
      <c r="B626" s="3">
        <v>135000</v>
      </c>
      <c r="C626" s="3">
        <v>135000</v>
      </c>
      <c r="M626" s="2">
        <v>1327</v>
      </c>
      <c r="N626" s="3">
        <v>79000</v>
      </c>
      <c r="Q626" s="2">
        <v>1175</v>
      </c>
      <c r="R626" s="3">
        <v>239000</v>
      </c>
    </row>
    <row r="627" spans="1:18" x14ac:dyDescent="0.25">
      <c r="A627" s="2">
        <v>624</v>
      </c>
      <c r="B627" s="3">
        <v>168500</v>
      </c>
      <c r="C627" s="3">
        <v>168500</v>
      </c>
      <c r="M627" s="2">
        <v>1328</v>
      </c>
      <c r="N627" s="3">
        <v>130500</v>
      </c>
      <c r="Q627" s="2">
        <v>1177</v>
      </c>
      <c r="R627" s="3">
        <v>119500</v>
      </c>
    </row>
    <row r="628" spans="1:18" x14ac:dyDescent="0.25">
      <c r="A628" s="2">
        <v>625</v>
      </c>
      <c r="B628" s="3">
        <v>165150</v>
      </c>
      <c r="C628" s="3">
        <v>165150</v>
      </c>
      <c r="M628" s="2">
        <v>1331</v>
      </c>
      <c r="N628" s="3">
        <v>227000</v>
      </c>
      <c r="Q628" s="2">
        <v>1178</v>
      </c>
      <c r="R628" s="3">
        <v>115000</v>
      </c>
    </row>
    <row r="629" spans="1:18" x14ac:dyDescent="0.25">
      <c r="A629" s="2">
        <v>626</v>
      </c>
      <c r="B629" s="3">
        <v>160000</v>
      </c>
      <c r="C629" s="3">
        <v>160000</v>
      </c>
      <c r="M629" s="2">
        <v>1334</v>
      </c>
      <c r="N629" s="3">
        <v>125500</v>
      </c>
      <c r="Q629" s="2">
        <v>1179</v>
      </c>
      <c r="R629" s="3">
        <v>154900</v>
      </c>
    </row>
    <row r="630" spans="1:18" x14ac:dyDescent="0.25">
      <c r="A630" s="2">
        <v>627</v>
      </c>
      <c r="B630" s="3">
        <v>139900</v>
      </c>
      <c r="C630" s="3">
        <v>139900</v>
      </c>
      <c r="M630" s="2">
        <v>1339</v>
      </c>
      <c r="N630" s="3">
        <v>200000</v>
      </c>
      <c r="Q630" s="2">
        <v>1180</v>
      </c>
      <c r="R630" s="3">
        <v>93000</v>
      </c>
    </row>
    <row r="631" spans="1:18" x14ac:dyDescent="0.25">
      <c r="A631" s="2">
        <v>628</v>
      </c>
      <c r="B631" s="3">
        <v>153000</v>
      </c>
      <c r="C631" s="3">
        <v>153000</v>
      </c>
      <c r="M631" s="2">
        <v>1342</v>
      </c>
      <c r="N631" s="3">
        <v>155000</v>
      </c>
      <c r="Q631" s="2">
        <v>1181</v>
      </c>
      <c r="R631" s="3">
        <v>250000</v>
      </c>
    </row>
    <row r="632" spans="1:18" x14ac:dyDescent="0.25">
      <c r="A632" s="2">
        <v>629</v>
      </c>
      <c r="B632" s="3">
        <v>135000</v>
      </c>
      <c r="C632" s="3">
        <v>135000</v>
      </c>
      <c r="M632" s="2">
        <v>1343</v>
      </c>
      <c r="N632" s="3">
        <v>228500</v>
      </c>
      <c r="Q632" s="2">
        <v>1184</v>
      </c>
      <c r="R632" s="3">
        <v>120000</v>
      </c>
    </row>
    <row r="633" spans="1:18" x14ac:dyDescent="0.25">
      <c r="A633" s="2">
        <v>630</v>
      </c>
      <c r="B633" s="3">
        <v>168500</v>
      </c>
      <c r="C633" s="3">
        <v>168500</v>
      </c>
      <c r="M633" s="2">
        <v>1345</v>
      </c>
      <c r="N633" s="3">
        <v>155835</v>
      </c>
      <c r="Q633" s="2">
        <v>1185</v>
      </c>
      <c r="R633" s="3">
        <v>186700</v>
      </c>
    </row>
    <row r="634" spans="1:18" x14ac:dyDescent="0.25">
      <c r="A634" s="2">
        <v>631</v>
      </c>
      <c r="B634" s="3">
        <v>124000</v>
      </c>
      <c r="C634" s="3">
        <v>124000</v>
      </c>
      <c r="M634" s="2">
        <v>1348</v>
      </c>
      <c r="N634" s="3">
        <v>283463</v>
      </c>
      <c r="Q634" s="2">
        <v>1186</v>
      </c>
      <c r="R634" s="3">
        <v>104900</v>
      </c>
    </row>
    <row r="635" spans="1:18" x14ac:dyDescent="0.25">
      <c r="A635" s="2">
        <v>632</v>
      </c>
      <c r="B635" s="3">
        <v>209500</v>
      </c>
      <c r="C635" s="3">
        <v>209500</v>
      </c>
      <c r="M635" s="2">
        <v>1349</v>
      </c>
      <c r="N635" s="3">
        <v>215000</v>
      </c>
      <c r="Q635" s="2">
        <v>1187</v>
      </c>
      <c r="R635" s="3">
        <v>95000</v>
      </c>
    </row>
    <row r="636" spans="1:18" x14ac:dyDescent="0.25">
      <c r="A636" s="2">
        <v>633</v>
      </c>
      <c r="B636" s="3">
        <v>82500</v>
      </c>
      <c r="C636" s="3">
        <v>82500</v>
      </c>
      <c r="M636" s="2">
        <v>1354</v>
      </c>
      <c r="N636" s="3">
        <v>410000</v>
      </c>
      <c r="Q636" s="2">
        <v>1191</v>
      </c>
      <c r="R636" s="3">
        <v>168000</v>
      </c>
    </row>
    <row r="637" spans="1:18" x14ac:dyDescent="0.25">
      <c r="A637" s="2">
        <v>634</v>
      </c>
      <c r="B637" s="3">
        <v>139400</v>
      </c>
      <c r="C637" s="3">
        <v>139400</v>
      </c>
      <c r="M637" s="2">
        <v>1355</v>
      </c>
      <c r="N637" s="3">
        <v>235000</v>
      </c>
      <c r="Q637" s="2">
        <v>1194</v>
      </c>
      <c r="R637" s="3">
        <v>165000</v>
      </c>
    </row>
    <row r="638" spans="1:18" x14ac:dyDescent="0.25">
      <c r="A638" s="2">
        <v>635</v>
      </c>
      <c r="B638" s="3">
        <v>144000</v>
      </c>
      <c r="C638" s="3">
        <v>144000</v>
      </c>
      <c r="M638" s="2">
        <v>1356</v>
      </c>
      <c r="N638" s="3">
        <v>170000</v>
      </c>
      <c r="Q638" s="2">
        <v>1195</v>
      </c>
      <c r="R638" s="3">
        <v>158000</v>
      </c>
    </row>
    <row r="639" spans="1:18" x14ac:dyDescent="0.25">
      <c r="A639" s="2">
        <v>636</v>
      </c>
      <c r="B639" s="3">
        <v>200000</v>
      </c>
      <c r="C639" s="3">
        <v>200000</v>
      </c>
      <c r="M639" s="2">
        <v>1359</v>
      </c>
      <c r="N639" s="3">
        <v>177500</v>
      </c>
      <c r="Q639" s="2">
        <v>1198</v>
      </c>
      <c r="R639" s="3">
        <v>144000</v>
      </c>
    </row>
    <row r="640" spans="1:18" x14ac:dyDescent="0.25">
      <c r="A640" s="2">
        <v>637</v>
      </c>
      <c r="B640" s="3">
        <v>60000</v>
      </c>
      <c r="C640" s="3">
        <v>60000</v>
      </c>
      <c r="M640" s="2">
        <v>1360</v>
      </c>
      <c r="N640" s="3">
        <v>315000</v>
      </c>
      <c r="Q640" s="2">
        <v>1200</v>
      </c>
      <c r="R640" s="3">
        <v>148000</v>
      </c>
    </row>
    <row r="641" spans="1:18" x14ac:dyDescent="0.25">
      <c r="A641" s="2">
        <v>638</v>
      </c>
      <c r="B641" s="3">
        <v>93000</v>
      </c>
      <c r="C641" s="3">
        <v>93000</v>
      </c>
      <c r="M641" s="2">
        <v>1362</v>
      </c>
      <c r="N641" s="3">
        <v>260000</v>
      </c>
      <c r="Q641" s="2">
        <v>1201</v>
      </c>
      <c r="R641" s="3">
        <v>116050</v>
      </c>
    </row>
    <row r="642" spans="1:18" x14ac:dyDescent="0.25">
      <c r="A642" s="2">
        <v>639</v>
      </c>
      <c r="B642" s="3">
        <v>85000</v>
      </c>
      <c r="C642" s="3">
        <v>85000</v>
      </c>
      <c r="M642" s="2">
        <v>1364</v>
      </c>
      <c r="N642" s="3">
        <v>156932</v>
      </c>
      <c r="Q642" s="2">
        <v>1203</v>
      </c>
      <c r="R642" s="3">
        <v>117000</v>
      </c>
    </row>
    <row r="643" spans="1:18" x14ac:dyDescent="0.25">
      <c r="A643" s="2">
        <v>640</v>
      </c>
      <c r="B643" s="3">
        <v>264561</v>
      </c>
      <c r="C643" s="3">
        <v>264561</v>
      </c>
      <c r="M643" s="2">
        <v>1365</v>
      </c>
      <c r="N643" s="3">
        <v>144152</v>
      </c>
      <c r="Q643" s="2">
        <v>1205</v>
      </c>
      <c r="R643" s="3">
        <v>153500</v>
      </c>
    </row>
    <row r="644" spans="1:18" x14ac:dyDescent="0.25">
      <c r="A644" s="2">
        <v>641</v>
      </c>
      <c r="B644" s="3">
        <v>274000</v>
      </c>
      <c r="C644" s="3">
        <v>274000</v>
      </c>
      <c r="M644" s="2">
        <v>1366</v>
      </c>
      <c r="N644" s="3">
        <v>216000</v>
      </c>
      <c r="Q644" s="2">
        <v>1207</v>
      </c>
      <c r="R644" s="3">
        <v>107000</v>
      </c>
    </row>
    <row r="645" spans="1:18" x14ac:dyDescent="0.25">
      <c r="A645" s="2">
        <v>642</v>
      </c>
      <c r="B645" s="3">
        <v>226000</v>
      </c>
      <c r="C645" s="3">
        <v>226000</v>
      </c>
      <c r="M645" s="2">
        <v>1367</v>
      </c>
      <c r="N645" s="3">
        <v>193000</v>
      </c>
      <c r="Q645" s="2">
        <v>1209</v>
      </c>
      <c r="R645" s="3">
        <v>140000</v>
      </c>
    </row>
    <row r="646" spans="1:18" x14ac:dyDescent="0.25">
      <c r="A646" s="2">
        <v>643</v>
      </c>
      <c r="B646" s="3">
        <v>345000</v>
      </c>
      <c r="C646" s="3">
        <v>345000</v>
      </c>
      <c r="M646" s="2">
        <v>1369</v>
      </c>
      <c r="N646" s="3">
        <v>144000</v>
      </c>
      <c r="Q646" s="2">
        <v>1212</v>
      </c>
      <c r="R646" s="3">
        <v>164000</v>
      </c>
    </row>
    <row r="647" spans="1:18" x14ac:dyDescent="0.25">
      <c r="A647" s="2">
        <v>644</v>
      </c>
      <c r="B647" s="3">
        <v>152000</v>
      </c>
      <c r="C647" s="3">
        <v>152000</v>
      </c>
      <c r="M647" s="2">
        <v>1370</v>
      </c>
      <c r="N647" s="3">
        <v>232000</v>
      </c>
      <c r="Q647" s="2">
        <v>1213</v>
      </c>
      <c r="R647" s="3">
        <v>113000</v>
      </c>
    </row>
    <row r="648" spans="1:18" x14ac:dyDescent="0.25">
      <c r="A648" s="2">
        <v>645</v>
      </c>
      <c r="B648" s="3">
        <v>370878</v>
      </c>
      <c r="C648" s="3">
        <v>370878</v>
      </c>
      <c r="M648" s="2">
        <v>1372</v>
      </c>
      <c r="N648" s="3">
        <v>165500</v>
      </c>
      <c r="Q648" s="2">
        <v>1214</v>
      </c>
      <c r="R648" s="3">
        <v>145000</v>
      </c>
    </row>
    <row r="649" spans="1:18" x14ac:dyDescent="0.25">
      <c r="A649" s="2">
        <v>646</v>
      </c>
      <c r="B649" s="3">
        <v>143250</v>
      </c>
      <c r="C649" s="3">
        <v>143250</v>
      </c>
      <c r="M649" s="2">
        <v>1373</v>
      </c>
      <c r="N649" s="3">
        <v>274300</v>
      </c>
      <c r="Q649" s="2">
        <v>1215</v>
      </c>
      <c r="R649" s="3">
        <v>134500</v>
      </c>
    </row>
    <row r="650" spans="1:18" x14ac:dyDescent="0.25">
      <c r="A650" s="2">
        <v>647</v>
      </c>
      <c r="B650" s="3">
        <v>98300</v>
      </c>
      <c r="C650" s="3">
        <v>98300</v>
      </c>
      <c r="M650" s="2">
        <v>1374</v>
      </c>
      <c r="N650" s="3">
        <v>466500</v>
      </c>
      <c r="Q650" s="2">
        <v>1216</v>
      </c>
      <c r="R650" s="3">
        <v>125000</v>
      </c>
    </row>
    <row r="651" spans="1:18" x14ac:dyDescent="0.25">
      <c r="A651" s="2">
        <v>648</v>
      </c>
      <c r="B651" s="3">
        <v>155000</v>
      </c>
      <c r="C651" s="3">
        <v>155000</v>
      </c>
      <c r="M651" s="2">
        <v>1375</v>
      </c>
      <c r="N651" s="3">
        <v>250000</v>
      </c>
      <c r="Q651" s="2">
        <v>1217</v>
      </c>
      <c r="R651" s="3">
        <v>112000</v>
      </c>
    </row>
    <row r="652" spans="1:18" x14ac:dyDescent="0.25">
      <c r="A652" s="2">
        <v>649</v>
      </c>
      <c r="B652" s="3">
        <v>155000</v>
      </c>
      <c r="C652" s="3">
        <v>155000</v>
      </c>
      <c r="M652" s="2">
        <v>1376</v>
      </c>
      <c r="N652" s="3">
        <v>239000</v>
      </c>
      <c r="Q652" s="2">
        <v>1219</v>
      </c>
      <c r="R652" s="3">
        <v>80500</v>
      </c>
    </row>
    <row r="653" spans="1:18" x14ac:dyDescent="0.25">
      <c r="A653" s="2">
        <v>650</v>
      </c>
      <c r="B653" s="3">
        <v>84500</v>
      </c>
      <c r="C653" s="3">
        <v>84500</v>
      </c>
      <c r="M653" s="2">
        <v>1380</v>
      </c>
      <c r="N653" s="3">
        <v>167500</v>
      </c>
      <c r="Q653" s="2">
        <v>1220</v>
      </c>
      <c r="R653" s="3">
        <v>91500</v>
      </c>
    </row>
    <row r="654" spans="1:18" x14ac:dyDescent="0.25">
      <c r="A654" s="2">
        <v>651</v>
      </c>
      <c r="B654" s="3">
        <v>205950</v>
      </c>
      <c r="C654" s="3">
        <v>205950</v>
      </c>
      <c r="M654" s="2">
        <v>1383</v>
      </c>
      <c r="N654" s="3">
        <v>157000</v>
      </c>
      <c r="Q654" s="2">
        <v>1221</v>
      </c>
      <c r="R654" s="3">
        <v>115000</v>
      </c>
    </row>
    <row r="655" spans="1:18" x14ac:dyDescent="0.25">
      <c r="A655" s="2">
        <v>652</v>
      </c>
      <c r="B655" s="3">
        <v>108000</v>
      </c>
      <c r="C655" s="3">
        <v>108000</v>
      </c>
      <c r="M655" s="2">
        <v>1384</v>
      </c>
      <c r="N655" s="3">
        <v>112000</v>
      </c>
      <c r="Q655" s="2">
        <v>1222</v>
      </c>
      <c r="R655" s="3">
        <v>134000</v>
      </c>
    </row>
    <row r="656" spans="1:18" x14ac:dyDescent="0.25">
      <c r="A656" s="2">
        <v>653</v>
      </c>
      <c r="B656" s="3">
        <v>191000</v>
      </c>
      <c r="C656" s="3">
        <v>191000</v>
      </c>
      <c r="M656" s="2">
        <v>1386</v>
      </c>
      <c r="N656" s="3">
        <v>125500</v>
      </c>
      <c r="Q656" s="2">
        <v>1223</v>
      </c>
      <c r="R656" s="3">
        <v>143000</v>
      </c>
    </row>
    <row r="657" spans="1:18" x14ac:dyDescent="0.25">
      <c r="A657" s="2">
        <v>654</v>
      </c>
      <c r="B657" s="3">
        <v>135000</v>
      </c>
      <c r="C657" s="3">
        <v>135000</v>
      </c>
      <c r="M657" s="2">
        <v>1387</v>
      </c>
      <c r="N657" s="3">
        <v>250000</v>
      </c>
      <c r="Q657" s="2">
        <v>1224</v>
      </c>
      <c r="R657" s="3">
        <v>137900</v>
      </c>
    </row>
    <row r="658" spans="1:18" x14ac:dyDescent="0.25">
      <c r="A658" s="2">
        <v>655</v>
      </c>
      <c r="B658" s="3">
        <v>350000</v>
      </c>
      <c r="C658" s="3">
        <v>350000</v>
      </c>
      <c r="M658" s="2">
        <v>1388</v>
      </c>
      <c r="N658" s="3">
        <v>136000</v>
      </c>
      <c r="Q658" s="2">
        <v>1226</v>
      </c>
      <c r="R658" s="3">
        <v>145000</v>
      </c>
    </row>
    <row r="659" spans="1:18" x14ac:dyDescent="0.25">
      <c r="A659" s="2">
        <v>656</v>
      </c>
      <c r="B659" s="3">
        <v>88000</v>
      </c>
      <c r="C659" s="3">
        <v>88000</v>
      </c>
      <c r="M659" s="2">
        <v>1389</v>
      </c>
      <c r="N659" s="3">
        <v>377500</v>
      </c>
      <c r="Q659" s="2">
        <v>1230</v>
      </c>
      <c r="R659" s="3">
        <v>127000</v>
      </c>
    </row>
    <row r="660" spans="1:18" x14ac:dyDescent="0.25">
      <c r="A660" s="2">
        <v>657</v>
      </c>
      <c r="B660" s="3">
        <v>145500</v>
      </c>
      <c r="C660" s="3">
        <v>145500</v>
      </c>
      <c r="M660" s="2">
        <v>1391</v>
      </c>
      <c r="N660" s="3">
        <v>235000</v>
      </c>
      <c r="Q660" s="2">
        <v>1231</v>
      </c>
      <c r="R660" s="3">
        <v>190000</v>
      </c>
    </row>
    <row r="661" spans="1:18" x14ac:dyDescent="0.25">
      <c r="A661" s="2">
        <v>658</v>
      </c>
      <c r="B661" s="3">
        <v>149000</v>
      </c>
      <c r="C661" s="3">
        <v>149000</v>
      </c>
      <c r="M661" s="2">
        <v>1395</v>
      </c>
      <c r="N661" s="3">
        <v>246578</v>
      </c>
      <c r="Q661" s="2">
        <v>1232</v>
      </c>
      <c r="R661" s="3">
        <v>132500</v>
      </c>
    </row>
    <row r="662" spans="1:18" x14ac:dyDescent="0.25">
      <c r="A662" s="2">
        <v>659</v>
      </c>
      <c r="B662" s="3">
        <v>97500</v>
      </c>
      <c r="C662" s="3">
        <v>97500</v>
      </c>
      <c r="M662" s="2">
        <v>1396</v>
      </c>
      <c r="N662" s="3">
        <v>281213</v>
      </c>
      <c r="Q662" s="2">
        <v>1233</v>
      </c>
      <c r="R662" s="3">
        <v>101800</v>
      </c>
    </row>
    <row r="663" spans="1:18" x14ac:dyDescent="0.25">
      <c r="A663" s="2">
        <v>660</v>
      </c>
      <c r="B663" s="3">
        <v>167000</v>
      </c>
      <c r="C663" s="3">
        <v>167000</v>
      </c>
      <c r="M663" s="2">
        <v>1400</v>
      </c>
      <c r="N663" s="3">
        <v>137450</v>
      </c>
      <c r="Q663" s="2">
        <v>1234</v>
      </c>
      <c r="R663" s="3">
        <v>142000</v>
      </c>
    </row>
    <row r="664" spans="1:18" x14ac:dyDescent="0.25">
      <c r="A664" s="2">
        <v>661</v>
      </c>
      <c r="B664" s="3">
        <v>197900</v>
      </c>
      <c r="C664" s="3">
        <v>197900</v>
      </c>
      <c r="M664" s="2">
        <v>1403</v>
      </c>
      <c r="N664" s="3">
        <v>193879</v>
      </c>
      <c r="Q664" s="2">
        <v>1235</v>
      </c>
      <c r="R664" s="3">
        <v>130000</v>
      </c>
    </row>
    <row r="665" spans="1:18" x14ac:dyDescent="0.25">
      <c r="A665" s="2">
        <v>662</v>
      </c>
      <c r="B665" s="3">
        <v>402000</v>
      </c>
      <c r="C665" s="3">
        <v>402000</v>
      </c>
      <c r="M665" s="2">
        <v>1404</v>
      </c>
      <c r="N665" s="3">
        <v>282922</v>
      </c>
      <c r="Q665" s="2">
        <v>1236</v>
      </c>
      <c r="R665" s="3">
        <v>138887</v>
      </c>
    </row>
    <row r="666" spans="1:18" x14ac:dyDescent="0.25">
      <c r="A666" s="2">
        <v>663</v>
      </c>
      <c r="B666" s="3">
        <v>110000</v>
      </c>
      <c r="C666" s="3">
        <v>110000</v>
      </c>
      <c r="M666" s="2">
        <v>1406</v>
      </c>
      <c r="N666" s="3">
        <v>275000</v>
      </c>
      <c r="Q666" s="2">
        <v>1239</v>
      </c>
      <c r="R666" s="3">
        <v>142500</v>
      </c>
    </row>
    <row r="667" spans="1:18" x14ac:dyDescent="0.25">
      <c r="A667" s="2">
        <v>664</v>
      </c>
      <c r="B667" s="3">
        <v>137500</v>
      </c>
      <c r="C667" s="3">
        <v>137500</v>
      </c>
      <c r="M667" s="2">
        <v>1411</v>
      </c>
      <c r="N667" s="3">
        <v>230000</v>
      </c>
      <c r="Q667" s="2">
        <v>1246</v>
      </c>
      <c r="R667" s="3">
        <v>178000</v>
      </c>
    </row>
    <row r="668" spans="1:18" x14ac:dyDescent="0.25">
      <c r="A668" s="2">
        <v>665</v>
      </c>
      <c r="B668" s="3">
        <v>423000</v>
      </c>
      <c r="C668" s="3">
        <v>423000</v>
      </c>
      <c r="M668" s="2">
        <v>1414</v>
      </c>
      <c r="N668" s="3">
        <v>257000</v>
      </c>
      <c r="Q668" s="2">
        <v>1248</v>
      </c>
      <c r="R668" s="3">
        <v>169900</v>
      </c>
    </row>
    <row r="669" spans="1:18" x14ac:dyDescent="0.25">
      <c r="A669" s="2">
        <v>666</v>
      </c>
      <c r="B669" s="3">
        <v>230500</v>
      </c>
      <c r="C669" s="3">
        <v>230500</v>
      </c>
      <c r="M669" s="2">
        <v>1415</v>
      </c>
      <c r="N669" s="3">
        <v>207000</v>
      </c>
      <c r="Q669" s="2">
        <v>1249</v>
      </c>
      <c r="R669" s="3">
        <v>129500</v>
      </c>
    </row>
    <row r="670" spans="1:18" x14ac:dyDescent="0.25">
      <c r="A670" s="2">
        <v>667</v>
      </c>
      <c r="B670" s="3">
        <v>129000</v>
      </c>
      <c r="C670" s="3">
        <v>129000</v>
      </c>
      <c r="M670" s="2">
        <v>1416</v>
      </c>
      <c r="N670" s="3">
        <v>175900</v>
      </c>
      <c r="Q670" s="2">
        <v>1250</v>
      </c>
      <c r="R670" s="3">
        <v>119000</v>
      </c>
    </row>
    <row r="671" spans="1:18" x14ac:dyDescent="0.25">
      <c r="A671" s="2">
        <v>668</v>
      </c>
      <c r="B671" s="3">
        <v>193500</v>
      </c>
      <c r="C671" s="3">
        <v>193500</v>
      </c>
      <c r="M671" s="2">
        <v>1418</v>
      </c>
      <c r="N671" s="3">
        <v>340000</v>
      </c>
      <c r="Q671" s="2">
        <v>1253</v>
      </c>
      <c r="R671" s="3">
        <v>130000</v>
      </c>
    </row>
    <row r="672" spans="1:18" x14ac:dyDescent="0.25">
      <c r="A672" s="2">
        <v>669</v>
      </c>
      <c r="B672" s="3">
        <v>168000</v>
      </c>
      <c r="C672" s="3">
        <v>168000</v>
      </c>
      <c r="M672" s="2">
        <v>1420</v>
      </c>
      <c r="N672" s="3">
        <v>223000</v>
      </c>
      <c r="Q672" s="2">
        <v>1256</v>
      </c>
      <c r="R672" s="3">
        <v>127500</v>
      </c>
    </row>
    <row r="673" spans="1:18" x14ac:dyDescent="0.25">
      <c r="A673" s="2">
        <v>670</v>
      </c>
      <c r="B673" s="3">
        <v>137500</v>
      </c>
      <c r="C673" s="3">
        <v>137500</v>
      </c>
      <c r="M673" s="2">
        <v>1423</v>
      </c>
      <c r="N673" s="3">
        <v>136500</v>
      </c>
      <c r="Q673" s="2">
        <v>1258</v>
      </c>
      <c r="R673" s="3">
        <v>99900</v>
      </c>
    </row>
    <row r="674" spans="1:18" x14ac:dyDescent="0.25">
      <c r="A674" s="2">
        <v>671</v>
      </c>
      <c r="B674" s="3">
        <v>173500</v>
      </c>
      <c r="C674" s="3">
        <v>173500</v>
      </c>
      <c r="M674" s="2">
        <v>1424</v>
      </c>
      <c r="N674" s="3">
        <v>274970</v>
      </c>
      <c r="Q674" s="2">
        <v>1260</v>
      </c>
      <c r="R674" s="3">
        <v>151000</v>
      </c>
    </row>
    <row r="675" spans="1:18" x14ac:dyDescent="0.25">
      <c r="A675" s="2">
        <v>672</v>
      </c>
      <c r="B675" s="3">
        <v>103600</v>
      </c>
      <c r="C675" s="3">
        <v>103600</v>
      </c>
      <c r="M675" s="2">
        <v>1426</v>
      </c>
      <c r="N675" s="3">
        <v>142000</v>
      </c>
      <c r="Q675" s="2">
        <v>1261</v>
      </c>
      <c r="R675" s="3">
        <v>181000</v>
      </c>
    </row>
    <row r="676" spans="1:18" x14ac:dyDescent="0.25">
      <c r="A676" s="2">
        <v>673</v>
      </c>
      <c r="B676" s="3">
        <v>165000</v>
      </c>
      <c r="C676" s="3">
        <v>165000</v>
      </c>
      <c r="M676" s="2">
        <v>1427</v>
      </c>
      <c r="N676" s="3">
        <v>271000</v>
      </c>
      <c r="Q676" s="2">
        <v>1262</v>
      </c>
      <c r="R676" s="3">
        <v>128900</v>
      </c>
    </row>
    <row r="677" spans="1:18" x14ac:dyDescent="0.25">
      <c r="A677" s="2">
        <v>674</v>
      </c>
      <c r="B677" s="3">
        <v>257500</v>
      </c>
      <c r="C677" s="3">
        <v>257500</v>
      </c>
      <c r="M677" s="2">
        <v>1429</v>
      </c>
      <c r="N677" s="3">
        <v>119000</v>
      </c>
      <c r="Q677" s="2">
        <v>1263</v>
      </c>
      <c r="R677" s="3">
        <v>161500</v>
      </c>
    </row>
    <row r="678" spans="1:18" x14ac:dyDescent="0.25">
      <c r="A678" s="2">
        <v>675</v>
      </c>
      <c r="B678" s="3">
        <v>140000</v>
      </c>
      <c r="C678" s="3">
        <v>140000</v>
      </c>
      <c r="M678" s="2">
        <v>1430</v>
      </c>
      <c r="N678" s="3">
        <v>182900</v>
      </c>
      <c r="Q678" s="2">
        <v>1264</v>
      </c>
      <c r="R678" s="3">
        <v>180500</v>
      </c>
    </row>
    <row r="679" spans="1:18" x14ac:dyDescent="0.25">
      <c r="A679" s="2">
        <v>676</v>
      </c>
      <c r="B679" s="3">
        <v>148500</v>
      </c>
      <c r="C679" s="3">
        <v>148500</v>
      </c>
      <c r="M679" s="2">
        <v>1436</v>
      </c>
      <c r="N679" s="3">
        <v>174000</v>
      </c>
      <c r="Q679" s="2">
        <v>1267</v>
      </c>
      <c r="R679" s="3">
        <v>122000</v>
      </c>
    </row>
    <row r="680" spans="1:18" x14ac:dyDescent="0.25">
      <c r="A680" s="2">
        <v>677</v>
      </c>
      <c r="B680" s="3">
        <v>87000</v>
      </c>
      <c r="C680" s="3">
        <v>87000</v>
      </c>
      <c r="M680" s="2">
        <v>1438</v>
      </c>
      <c r="N680" s="3">
        <v>394617</v>
      </c>
      <c r="Q680" s="2">
        <v>1270</v>
      </c>
      <c r="R680" s="3">
        <v>144000</v>
      </c>
    </row>
    <row r="681" spans="1:18" x14ac:dyDescent="0.25">
      <c r="A681" s="2">
        <v>678</v>
      </c>
      <c r="B681" s="3">
        <v>109500</v>
      </c>
      <c r="C681" s="3">
        <v>109500</v>
      </c>
      <c r="M681" s="2">
        <v>1442</v>
      </c>
      <c r="N681" s="3">
        <v>149300</v>
      </c>
      <c r="Q681" s="2">
        <v>1273</v>
      </c>
      <c r="R681" s="3">
        <v>137000</v>
      </c>
    </row>
    <row r="682" spans="1:18" x14ac:dyDescent="0.25">
      <c r="A682" s="2">
        <v>679</v>
      </c>
      <c r="B682" s="3">
        <v>372500</v>
      </c>
      <c r="C682" s="3">
        <v>372500</v>
      </c>
      <c r="M682" s="2">
        <v>1443</v>
      </c>
      <c r="N682" s="3">
        <v>310000</v>
      </c>
      <c r="Q682" s="2">
        <v>1275</v>
      </c>
      <c r="R682" s="3">
        <v>139000</v>
      </c>
    </row>
    <row r="683" spans="1:18" x14ac:dyDescent="0.25">
      <c r="A683" s="2">
        <v>680</v>
      </c>
      <c r="B683" s="3">
        <v>128500</v>
      </c>
      <c r="C683" s="3">
        <v>128500</v>
      </c>
      <c r="M683" s="2">
        <v>1445</v>
      </c>
      <c r="N683" s="3">
        <v>179600</v>
      </c>
      <c r="Q683" s="2">
        <v>1276</v>
      </c>
      <c r="R683" s="3">
        <v>137000</v>
      </c>
    </row>
    <row r="684" spans="1:18" x14ac:dyDescent="0.25">
      <c r="A684" s="2">
        <v>681</v>
      </c>
      <c r="B684" s="3">
        <v>143000</v>
      </c>
      <c r="C684" s="3">
        <v>143000</v>
      </c>
      <c r="M684" s="2">
        <v>1448</v>
      </c>
      <c r="N684" s="3">
        <v>240000</v>
      </c>
      <c r="Q684" s="2">
        <v>1277</v>
      </c>
      <c r="R684" s="3">
        <v>162000</v>
      </c>
    </row>
    <row r="685" spans="1:18" x14ac:dyDescent="0.25">
      <c r="A685" s="2">
        <v>682</v>
      </c>
      <c r="B685" s="3">
        <v>159434</v>
      </c>
      <c r="C685" s="3">
        <v>159434</v>
      </c>
      <c r="M685" s="2">
        <v>1450</v>
      </c>
      <c r="N685" s="3">
        <v>92000</v>
      </c>
      <c r="Q685" s="2">
        <v>1278</v>
      </c>
      <c r="R685" s="3">
        <v>197900</v>
      </c>
    </row>
    <row r="686" spans="1:18" x14ac:dyDescent="0.25">
      <c r="A686" s="2">
        <v>683</v>
      </c>
      <c r="B686" s="3">
        <v>173000</v>
      </c>
      <c r="C686" s="3">
        <v>173000</v>
      </c>
      <c r="M686" s="2">
        <v>1452</v>
      </c>
      <c r="N686" s="3">
        <v>287090</v>
      </c>
      <c r="Q686" s="2">
        <v>1280</v>
      </c>
      <c r="R686" s="3">
        <v>68400</v>
      </c>
    </row>
    <row r="687" spans="1:18" x14ac:dyDescent="0.25">
      <c r="A687" s="2">
        <v>684</v>
      </c>
      <c r="B687" s="3">
        <v>285000</v>
      </c>
      <c r="C687" s="3">
        <v>285000</v>
      </c>
      <c r="M687" s="2">
        <v>1455</v>
      </c>
      <c r="N687" s="3">
        <v>185000</v>
      </c>
      <c r="Q687" s="2">
        <v>1282</v>
      </c>
      <c r="R687" s="3">
        <v>180000</v>
      </c>
    </row>
    <row r="688" spans="1:18" x14ac:dyDescent="0.25">
      <c r="A688" s="2">
        <v>685</v>
      </c>
      <c r="B688" s="3">
        <v>221000</v>
      </c>
      <c r="C688" s="3">
        <v>221000</v>
      </c>
      <c r="M688" s="2">
        <v>1458</v>
      </c>
      <c r="N688" s="3">
        <v>266500</v>
      </c>
      <c r="Q688" s="2">
        <v>1284</v>
      </c>
      <c r="R688" s="3">
        <v>139000</v>
      </c>
    </row>
    <row r="689" spans="1:18" x14ac:dyDescent="0.25">
      <c r="A689" s="2">
        <v>686</v>
      </c>
      <c r="B689" s="3">
        <v>207500</v>
      </c>
      <c r="C689" s="3">
        <v>207500</v>
      </c>
      <c r="M689" s="2">
        <v>1459</v>
      </c>
      <c r="N689" s="3">
        <v>142125</v>
      </c>
      <c r="Q689" s="2">
        <v>1286</v>
      </c>
      <c r="R689" s="3">
        <v>132500</v>
      </c>
    </row>
    <row r="690" spans="1:18" x14ac:dyDescent="0.25">
      <c r="A690" s="2">
        <v>687</v>
      </c>
      <c r="B690" s="3">
        <v>227875</v>
      </c>
      <c r="C690" s="3">
        <v>227875</v>
      </c>
      <c r="Q690" s="2">
        <v>1287</v>
      </c>
      <c r="R690" s="3">
        <v>143000</v>
      </c>
    </row>
    <row r="691" spans="1:18" x14ac:dyDescent="0.25">
      <c r="A691" s="2">
        <v>688</v>
      </c>
      <c r="B691" s="3">
        <v>148800</v>
      </c>
      <c r="C691" s="3">
        <v>148800</v>
      </c>
      <c r="Q691" s="2">
        <v>1288</v>
      </c>
      <c r="R691" s="3">
        <v>190000</v>
      </c>
    </row>
    <row r="692" spans="1:18" x14ac:dyDescent="0.25">
      <c r="A692" s="2">
        <v>689</v>
      </c>
      <c r="B692" s="3">
        <v>392000</v>
      </c>
      <c r="C692" s="3">
        <v>392000</v>
      </c>
      <c r="Q692" s="2">
        <v>1291</v>
      </c>
      <c r="R692" s="3">
        <v>180500</v>
      </c>
    </row>
    <row r="693" spans="1:18" x14ac:dyDescent="0.25">
      <c r="A693" s="2">
        <v>690</v>
      </c>
      <c r="B693" s="3">
        <v>194700</v>
      </c>
      <c r="C693" s="3">
        <v>194700</v>
      </c>
      <c r="Q693" s="2">
        <v>1292</v>
      </c>
      <c r="R693" s="3">
        <v>119500</v>
      </c>
    </row>
    <row r="694" spans="1:18" x14ac:dyDescent="0.25">
      <c r="A694" s="2">
        <v>691</v>
      </c>
      <c r="B694" s="3">
        <v>141000</v>
      </c>
      <c r="C694" s="3">
        <v>141000</v>
      </c>
      <c r="Q694" s="2">
        <v>1293</v>
      </c>
      <c r="R694" s="3">
        <v>107500</v>
      </c>
    </row>
    <row r="695" spans="1:18" x14ac:dyDescent="0.25">
      <c r="A695" s="2">
        <v>692</v>
      </c>
      <c r="B695" s="3">
        <v>755000</v>
      </c>
      <c r="C695" s="3">
        <v>755000</v>
      </c>
      <c r="Q695" s="2">
        <v>1294</v>
      </c>
      <c r="R695" s="3">
        <v>162900</v>
      </c>
    </row>
    <row r="696" spans="1:18" x14ac:dyDescent="0.25">
      <c r="A696" s="2">
        <v>693</v>
      </c>
      <c r="B696" s="3">
        <v>335000</v>
      </c>
      <c r="C696" s="3">
        <v>335000</v>
      </c>
      <c r="Q696" s="2">
        <v>1295</v>
      </c>
      <c r="R696" s="3">
        <v>115000</v>
      </c>
    </row>
    <row r="697" spans="1:18" x14ac:dyDescent="0.25">
      <c r="A697" s="2">
        <v>694</v>
      </c>
      <c r="B697" s="3">
        <v>108480</v>
      </c>
      <c r="C697" s="3">
        <v>108480</v>
      </c>
      <c r="Q697" s="2">
        <v>1296</v>
      </c>
      <c r="R697" s="3">
        <v>138500</v>
      </c>
    </row>
    <row r="698" spans="1:18" x14ac:dyDescent="0.25">
      <c r="A698" s="2">
        <v>695</v>
      </c>
      <c r="B698" s="3">
        <v>141500</v>
      </c>
      <c r="C698" s="3">
        <v>141500</v>
      </c>
      <c r="Q698" s="2">
        <v>1297</v>
      </c>
      <c r="R698" s="3">
        <v>155000</v>
      </c>
    </row>
    <row r="699" spans="1:18" x14ac:dyDescent="0.25">
      <c r="A699" s="2">
        <v>696</v>
      </c>
      <c r="B699" s="3">
        <v>176000</v>
      </c>
      <c r="C699" s="3">
        <v>176000</v>
      </c>
      <c r="Q699" s="2">
        <v>1298</v>
      </c>
      <c r="R699" s="3">
        <v>140000</v>
      </c>
    </row>
    <row r="700" spans="1:18" x14ac:dyDescent="0.25">
      <c r="A700" s="2">
        <v>697</v>
      </c>
      <c r="B700" s="3">
        <v>89000</v>
      </c>
      <c r="C700" s="3">
        <v>89000</v>
      </c>
      <c r="Q700" s="2">
        <v>1308</v>
      </c>
      <c r="R700" s="3">
        <v>138000</v>
      </c>
    </row>
    <row r="701" spans="1:18" x14ac:dyDescent="0.25">
      <c r="A701" s="2">
        <v>698</v>
      </c>
      <c r="B701" s="3">
        <v>123500</v>
      </c>
      <c r="C701" s="3">
        <v>123500</v>
      </c>
      <c r="Q701" s="2">
        <v>1315</v>
      </c>
      <c r="R701" s="3">
        <v>119000</v>
      </c>
    </row>
    <row r="702" spans="1:18" x14ac:dyDescent="0.25">
      <c r="A702" s="2">
        <v>699</v>
      </c>
      <c r="B702" s="3">
        <v>138500</v>
      </c>
      <c r="C702" s="3">
        <v>138500</v>
      </c>
      <c r="Q702" s="2">
        <v>1316</v>
      </c>
      <c r="R702" s="3">
        <v>206900</v>
      </c>
    </row>
    <row r="703" spans="1:18" x14ac:dyDescent="0.25">
      <c r="A703" s="2">
        <v>700</v>
      </c>
      <c r="B703" s="3">
        <v>196000</v>
      </c>
      <c r="C703" s="3">
        <v>196000</v>
      </c>
      <c r="Q703" s="2">
        <v>1320</v>
      </c>
      <c r="R703" s="3">
        <v>111000</v>
      </c>
    </row>
    <row r="704" spans="1:18" x14ac:dyDescent="0.25">
      <c r="A704" s="2">
        <v>701</v>
      </c>
      <c r="B704" s="3">
        <v>312500</v>
      </c>
      <c r="C704" s="3">
        <v>312500</v>
      </c>
      <c r="Q704" s="2">
        <v>1321</v>
      </c>
      <c r="R704" s="3">
        <v>156500</v>
      </c>
    </row>
    <row r="705" spans="1:18" x14ac:dyDescent="0.25">
      <c r="A705" s="2">
        <v>702</v>
      </c>
      <c r="B705" s="3">
        <v>140000</v>
      </c>
      <c r="C705" s="3">
        <v>140000</v>
      </c>
      <c r="Q705" s="2">
        <v>1322</v>
      </c>
      <c r="R705" s="3">
        <v>72500</v>
      </c>
    </row>
    <row r="706" spans="1:18" x14ac:dyDescent="0.25">
      <c r="A706" s="2">
        <v>703</v>
      </c>
      <c r="B706" s="3">
        <v>361919</v>
      </c>
      <c r="C706" s="3">
        <v>361919</v>
      </c>
      <c r="Q706" s="2">
        <v>1324</v>
      </c>
      <c r="R706" s="3">
        <v>82500</v>
      </c>
    </row>
    <row r="707" spans="1:18" x14ac:dyDescent="0.25">
      <c r="A707" s="2">
        <v>704</v>
      </c>
      <c r="B707" s="3">
        <v>140000</v>
      </c>
      <c r="C707" s="3">
        <v>140000</v>
      </c>
      <c r="Q707" s="2">
        <v>1326</v>
      </c>
      <c r="R707" s="3">
        <v>55000</v>
      </c>
    </row>
    <row r="708" spans="1:18" x14ac:dyDescent="0.25">
      <c r="A708" s="2">
        <v>705</v>
      </c>
      <c r="B708" s="3">
        <v>213000</v>
      </c>
      <c r="C708" s="3">
        <v>213000</v>
      </c>
      <c r="Q708" s="2">
        <v>1329</v>
      </c>
      <c r="R708" s="3">
        <v>256000</v>
      </c>
    </row>
    <row r="709" spans="1:18" x14ac:dyDescent="0.25">
      <c r="A709" s="2">
        <v>706</v>
      </c>
      <c r="B709" s="3">
        <v>55000</v>
      </c>
      <c r="C709" s="3">
        <v>55000</v>
      </c>
      <c r="Q709" s="2">
        <v>1330</v>
      </c>
      <c r="R709" s="3">
        <v>176500</v>
      </c>
    </row>
    <row r="710" spans="1:18" x14ac:dyDescent="0.25">
      <c r="A710" s="2">
        <v>707</v>
      </c>
      <c r="B710" s="3">
        <v>302000</v>
      </c>
      <c r="C710" s="3">
        <v>302000</v>
      </c>
      <c r="Q710" s="2">
        <v>1332</v>
      </c>
      <c r="R710" s="3">
        <v>132500</v>
      </c>
    </row>
    <row r="711" spans="1:18" x14ac:dyDescent="0.25">
      <c r="A711" s="2">
        <v>708</v>
      </c>
      <c r="B711" s="3">
        <v>254000</v>
      </c>
      <c r="C711" s="3">
        <v>254000</v>
      </c>
      <c r="Q711" s="2">
        <v>1333</v>
      </c>
      <c r="R711" s="3">
        <v>100000</v>
      </c>
    </row>
    <row r="712" spans="1:18" x14ac:dyDescent="0.25">
      <c r="A712" s="2">
        <v>709</v>
      </c>
      <c r="B712" s="3">
        <v>179540</v>
      </c>
      <c r="C712" s="3">
        <v>179540</v>
      </c>
      <c r="Q712" s="2">
        <v>1335</v>
      </c>
      <c r="R712" s="3">
        <v>125000</v>
      </c>
    </row>
    <row r="713" spans="1:18" x14ac:dyDescent="0.25">
      <c r="A713" s="2">
        <v>710</v>
      </c>
      <c r="B713" s="3">
        <v>109900</v>
      </c>
      <c r="C713" s="3">
        <v>109900</v>
      </c>
      <c r="Q713" s="2">
        <v>1336</v>
      </c>
      <c r="R713" s="3">
        <v>167900</v>
      </c>
    </row>
    <row r="714" spans="1:18" x14ac:dyDescent="0.25">
      <c r="A714" s="2">
        <v>711</v>
      </c>
      <c r="B714" s="3">
        <v>52000</v>
      </c>
      <c r="C714" s="3">
        <v>52000</v>
      </c>
      <c r="Q714" s="2">
        <v>1337</v>
      </c>
      <c r="R714" s="3">
        <v>135000</v>
      </c>
    </row>
    <row r="715" spans="1:18" x14ac:dyDescent="0.25">
      <c r="A715" s="2">
        <v>712</v>
      </c>
      <c r="B715" s="3">
        <v>102776</v>
      </c>
      <c r="C715" s="3">
        <v>102776</v>
      </c>
      <c r="Q715" s="2">
        <v>1338</v>
      </c>
      <c r="R715" s="3">
        <v>52500</v>
      </c>
    </row>
    <row r="716" spans="1:18" x14ac:dyDescent="0.25">
      <c r="A716" s="2">
        <v>713</v>
      </c>
      <c r="B716" s="3">
        <v>189000</v>
      </c>
      <c r="C716" s="3">
        <v>189000</v>
      </c>
      <c r="Q716" s="2">
        <v>1340</v>
      </c>
      <c r="R716" s="3">
        <v>128500</v>
      </c>
    </row>
    <row r="717" spans="1:18" x14ac:dyDescent="0.25">
      <c r="A717" s="2">
        <v>714</v>
      </c>
      <c r="B717" s="3">
        <v>129000</v>
      </c>
      <c r="C717" s="3">
        <v>129000</v>
      </c>
      <c r="Q717" s="2">
        <v>1341</v>
      </c>
      <c r="R717" s="3">
        <v>123000</v>
      </c>
    </row>
    <row r="718" spans="1:18" x14ac:dyDescent="0.25">
      <c r="A718" s="2">
        <v>715</v>
      </c>
      <c r="B718" s="3">
        <v>130500</v>
      </c>
      <c r="C718" s="3">
        <v>130500</v>
      </c>
      <c r="Q718" s="2">
        <v>1344</v>
      </c>
      <c r="R718" s="3">
        <v>177000</v>
      </c>
    </row>
    <row r="719" spans="1:18" x14ac:dyDescent="0.25">
      <c r="A719" s="2">
        <v>716</v>
      </c>
      <c r="B719" s="3">
        <v>165000</v>
      </c>
      <c r="C719" s="3">
        <v>165000</v>
      </c>
      <c r="Q719" s="2">
        <v>1346</v>
      </c>
      <c r="R719" s="3">
        <v>108500</v>
      </c>
    </row>
    <row r="720" spans="1:18" x14ac:dyDescent="0.25">
      <c r="A720" s="2">
        <v>717</v>
      </c>
      <c r="B720" s="3">
        <v>159500</v>
      </c>
      <c r="C720" s="3">
        <v>159500</v>
      </c>
      <c r="Q720" s="2">
        <v>1347</v>
      </c>
      <c r="R720" s="3">
        <v>262500</v>
      </c>
    </row>
    <row r="721" spans="1:18" x14ac:dyDescent="0.25">
      <c r="A721" s="2">
        <v>718</v>
      </c>
      <c r="B721" s="3">
        <v>157000</v>
      </c>
      <c r="C721" s="3">
        <v>157000</v>
      </c>
      <c r="Q721" s="2">
        <v>1350</v>
      </c>
      <c r="R721" s="3">
        <v>122000</v>
      </c>
    </row>
    <row r="722" spans="1:18" x14ac:dyDescent="0.25">
      <c r="A722" s="2">
        <v>719</v>
      </c>
      <c r="B722" s="3">
        <v>341000</v>
      </c>
      <c r="C722" s="3">
        <v>341000</v>
      </c>
      <c r="Q722" s="2">
        <v>1351</v>
      </c>
      <c r="R722" s="3">
        <v>200000</v>
      </c>
    </row>
    <row r="723" spans="1:18" x14ac:dyDescent="0.25">
      <c r="A723" s="2">
        <v>720</v>
      </c>
      <c r="B723" s="3">
        <v>128500</v>
      </c>
      <c r="C723" s="3">
        <v>128500</v>
      </c>
      <c r="Q723" s="2">
        <v>1352</v>
      </c>
      <c r="R723" s="3">
        <v>171000</v>
      </c>
    </row>
    <row r="724" spans="1:18" x14ac:dyDescent="0.25">
      <c r="A724" s="2">
        <v>721</v>
      </c>
      <c r="B724" s="3">
        <v>275000</v>
      </c>
      <c r="C724" s="3">
        <v>275000</v>
      </c>
      <c r="Q724" s="2">
        <v>1353</v>
      </c>
      <c r="R724" s="3">
        <v>134900</v>
      </c>
    </row>
    <row r="725" spans="1:18" x14ac:dyDescent="0.25">
      <c r="A725" s="2">
        <v>722</v>
      </c>
      <c r="B725" s="3">
        <v>143000</v>
      </c>
      <c r="C725" s="3">
        <v>143000</v>
      </c>
      <c r="Q725" s="2">
        <v>1357</v>
      </c>
      <c r="R725" s="3">
        <v>110000</v>
      </c>
    </row>
    <row r="726" spans="1:18" x14ac:dyDescent="0.25">
      <c r="A726" s="2">
        <v>723</v>
      </c>
      <c r="B726" s="3">
        <v>124500</v>
      </c>
      <c r="C726" s="3">
        <v>124500</v>
      </c>
      <c r="Q726" s="2">
        <v>1358</v>
      </c>
      <c r="R726" s="3">
        <v>149900</v>
      </c>
    </row>
    <row r="727" spans="1:18" x14ac:dyDescent="0.25">
      <c r="A727" s="2">
        <v>724</v>
      </c>
      <c r="B727" s="3">
        <v>135000</v>
      </c>
      <c r="C727" s="3">
        <v>135000</v>
      </c>
      <c r="Q727" s="2">
        <v>1361</v>
      </c>
      <c r="R727" s="3">
        <v>189000</v>
      </c>
    </row>
    <row r="728" spans="1:18" x14ac:dyDescent="0.25">
      <c r="A728" s="2">
        <v>725</v>
      </c>
      <c r="B728" s="3">
        <v>320000</v>
      </c>
      <c r="C728" s="3">
        <v>320000</v>
      </c>
      <c r="Q728" s="2">
        <v>1363</v>
      </c>
      <c r="R728" s="3">
        <v>104900</v>
      </c>
    </row>
    <row r="729" spans="1:18" x14ac:dyDescent="0.25">
      <c r="A729" s="2">
        <v>726</v>
      </c>
      <c r="B729" s="3">
        <v>120500</v>
      </c>
      <c r="C729" s="3">
        <v>120500</v>
      </c>
      <c r="Q729" s="2">
        <v>1368</v>
      </c>
      <c r="R729" s="3">
        <v>127000</v>
      </c>
    </row>
    <row r="730" spans="1:18" x14ac:dyDescent="0.25">
      <c r="A730" s="2">
        <v>727</v>
      </c>
      <c r="B730" s="3">
        <v>222000</v>
      </c>
      <c r="C730" s="3">
        <v>222000</v>
      </c>
      <c r="Q730" s="2">
        <v>1371</v>
      </c>
      <c r="R730" s="3">
        <v>105000</v>
      </c>
    </row>
    <row r="731" spans="1:18" x14ac:dyDescent="0.25">
      <c r="A731" s="2">
        <v>728</v>
      </c>
      <c r="B731" s="3">
        <v>194500</v>
      </c>
      <c r="C731" s="3">
        <v>194500</v>
      </c>
      <c r="Q731" s="2">
        <v>1377</v>
      </c>
      <c r="R731" s="3">
        <v>91000</v>
      </c>
    </row>
    <row r="732" spans="1:18" x14ac:dyDescent="0.25">
      <c r="A732" s="2">
        <v>729</v>
      </c>
      <c r="B732" s="3">
        <v>110000</v>
      </c>
      <c r="C732" s="3">
        <v>110000</v>
      </c>
      <c r="Q732" s="2">
        <v>1378</v>
      </c>
      <c r="R732" s="3">
        <v>117000</v>
      </c>
    </row>
    <row r="733" spans="1:18" x14ac:dyDescent="0.25">
      <c r="A733" s="2">
        <v>730</v>
      </c>
      <c r="B733" s="3">
        <v>103000</v>
      </c>
      <c r="C733" s="3">
        <v>103000</v>
      </c>
      <c r="Q733" s="2">
        <v>1379</v>
      </c>
      <c r="R733" s="3">
        <v>83000</v>
      </c>
    </row>
    <row r="734" spans="1:18" x14ac:dyDescent="0.25">
      <c r="A734" s="2">
        <v>731</v>
      </c>
      <c r="B734" s="3">
        <v>236500</v>
      </c>
      <c r="C734" s="3">
        <v>236500</v>
      </c>
      <c r="Q734" s="2">
        <v>1381</v>
      </c>
      <c r="R734" s="3">
        <v>58500</v>
      </c>
    </row>
    <row r="735" spans="1:18" x14ac:dyDescent="0.25">
      <c r="A735" s="2">
        <v>732</v>
      </c>
      <c r="B735" s="3">
        <v>187500</v>
      </c>
      <c r="C735" s="3">
        <v>187500</v>
      </c>
      <c r="Q735" s="2">
        <v>1382</v>
      </c>
      <c r="R735" s="3">
        <v>237500</v>
      </c>
    </row>
    <row r="736" spans="1:18" x14ac:dyDescent="0.25">
      <c r="A736" s="2">
        <v>733</v>
      </c>
      <c r="B736" s="3">
        <v>222500</v>
      </c>
      <c r="C736" s="3">
        <v>222500</v>
      </c>
      <c r="Q736" s="2">
        <v>1385</v>
      </c>
      <c r="R736" s="3">
        <v>105000</v>
      </c>
    </row>
    <row r="737" spans="1:18" x14ac:dyDescent="0.25">
      <c r="A737" s="2">
        <v>734</v>
      </c>
      <c r="B737" s="3">
        <v>131400</v>
      </c>
      <c r="C737" s="3">
        <v>131400</v>
      </c>
      <c r="Q737" s="2">
        <v>1390</v>
      </c>
      <c r="R737" s="3">
        <v>131000</v>
      </c>
    </row>
    <row r="738" spans="1:18" x14ac:dyDescent="0.25">
      <c r="A738" s="2">
        <v>735</v>
      </c>
      <c r="B738" s="3">
        <v>108000</v>
      </c>
      <c r="C738" s="3">
        <v>108000</v>
      </c>
      <c r="Q738" s="2">
        <v>1392</v>
      </c>
      <c r="R738" s="3">
        <v>124000</v>
      </c>
    </row>
    <row r="739" spans="1:18" x14ac:dyDescent="0.25">
      <c r="A739" s="2">
        <v>736</v>
      </c>
      <c r="B739" s="3">
        <v>163000</v>
      </c>
      <c r="C739" s="3">
        <v>163000</v>
      </c>
      <c r="Q739" s="2">
        <v>1393</v>
      </c>
      <c r="R739" s="3">
        <v>123000</v>
      </c>
    </row>
    <row r="740" spans="1:18" x14ac:dyDescent="0.25">
      <c r="A740" s="2">
        <v>737</v>
      </c>
      <c r="B740" s="3">
        <v>93500</v>
      </c>
      <c r="C740" s="3">
        <v>93500</v>
      </c>
      <c r="Q740" s="2">
        <v>1394</v>
      </c>
      <c r="R740" s="3">
        <v>163000</v>
      </c>
    </row>
    <row r="741" spans="1:18" x14ac:dyDescent="0.25">
      <c r="A741" s="2">
        <v>738</v>
      </c>
      <c r="B741" s="3">
        <v>239900</v>
      </c>
      <c r="C741" s="3">
        <v>239900</v>
      </c>
      <c r="Q741" s="2">
        <v>1397</v>
      </c>
      <c r="R741" s="3">
        <v>160000</v>
      </c>
    </row>
    <row r="742" spans="1:18" x14ac:dyDescent="0.25">
      <c r="A742" s="2">
        <v>739</v>
      </c>
      <c r="B742" s="3">
        <v>179000</v>
      </c>
      <c r="C742" s="3">
        <v>179000</v>
      </c>
      <c r="Q742" s="2">
        <v>1398</v>
      </c>
      <c r="R742" s="3">
        <v>137500</v>
      </c>
    </row>
    <row r="743" spans="1:18" x14ac:dyDescent="0.25">
      <c r="A743" s="2">
        <v>740</v>
      </c>
      <c r="B743" s="3">
        <v>190000</v>
      </c>
      <c r="C743" s="3">
        <v>190000</v>
      </c>
      <c r="Q743" s="2">
        <v>1399</v>
      </c>
      <c r="R743" s="3">
        <v>138000</v>
      </c>
    </row>
    <row r="744" spans="1:18" x14ac:dyDescent="0.25">
      <c r="A744" s="2">
        <v>741</v>
      </c>
      <c r="B744" s="3">
        <v>132000</v>
      </c>
      <c r="C744" s="3">
        <v>132000</v>
      </c>
      <c r="Q744" s="2">
        <v>1401</v>
      </c>
      <c r="R744" s="3">
        <v>120000</v>
      </c>
    </row>
    <row r="745" spans="1:18" x14ac:dyDescent="0.25">
      <c r="A745" s="2">
        <v>742</v>
      </c>
      <c r="B745" s="3">
        <v>142000</v>
      </c>
      <c r="C745" s="3">
        <v>142000</v>
      </c>
      <c r="Q745" s="2">
        <v>1402</v>
      </c>
      <c r="R745" s="3">
        <v>193000</v>
      </c>
    </row>
    <row r="746" spans="1:18" x14ac:dyDescent="0.25">
      <c r="A746" s="2">
        <v>743</v>
      </c>
      <c r="B746" s="3">
        <v>179000</v>
      </c>
      <c r="C746" s="3">
        <v>179000</v>
      </c>
      <c r="Q746" s="2">
        <v>1405</v>
      </c>
      <c r="R746" s="3">
        <v>105000</v>
      </c>
    </row>
    <row r="747" spans="1:18" x14ac:dyDescent="0.25">
      <c r="A747" s="2">
        <v>744</v>
      </c>
      <c r="B747" s="3">
        <v>175000</v>
      </c>
      <c r="C747" s="3">
        <v>175000</v>
      </c>
      <c r="Q747" s="2">
        <v>1407</v>
      </c>
      <c r="R747" s="3">
        <v>133000</v>
      </c>
    </row>
    <row r="748" spans="1:18" x14ac:dyDescent="0.25">
      <c r="A748" s="2">
        <v>745</v>
      </c>
      <c r="B748" s="3">
        <v>180000</v>
      </c>
      <c r="C748" s="3">
        <v>180000</v>
      </c>
      <c r="Q748" s="2">
        <v>1408</v>
      </c>
      <c r="R748" s="3">
        <v>112000</v>
      </c>
    </row>
    <row r="749" spans="1:18" x14ac:dyDescent="0.25">
      <c r="A749" s="2">
        <v>746</v>
      </c>
      <c r="B749" s="3">
        <v>299800</v>
      </c>
      <c r="C749" s="3">
        <v>299800</v>
      </c>
      <c r="Q749" s="2">
        <v>1409</v>
      </c>
      <c r="R749" s="3">
        <v>125500</v>
      </c>
    </row>
    <row r="750" spans="1:18" x14ac:dyDescent="0.25">
      <c r="A750" s="2">
        <v>747</v>
      </c>
      <c r="B750" s="3">
        <v>236000</v>
      </c>
      <c r="C750" s="3">
        <v>236000</v>
      </c>
      <c r="Q750" s="2">
        <v>1410</v>
      </c>
      <c r="R750" s="3">
        <v>215000</v>
      </c>
    </row>
    <row r="751" spans="1:18" x14ac:dyDescent="0.25">
      <c r="A751" s="2">
        <v>748</v>
      </c>
      <c r="B751" s="3">
        <v>265979</v>
      </c>
      <c r="C751" s="3">
        <v>265979</v>
      </c>
      <c r="Q751" s="2">
        <v>1412</v>
      </c>
      <c r="R751" s="3">
        <v>140000</v>
      </c>
    </row>
    <row r="752" spans="1:18" x14ac:dyDescent="0.25">
      <c r="A752" s="2">
        <v>749</v>
      </c>
      <c r="B752" s="3">
        <v>260400</v>
      </c>
      <c r="C752" s="3">
        <v>260400</v>
      </c>
      <c r="Q752" s="2">
        <v>1413</v>
      </c>
      <c r="R752" s="3">
        <v>90000</v>
      </c>
    </row>
    <row r="753" spans="1:18" x14ac:dyDescent="0.25">
      <c r="A753" s="2">
        <v>750</v>
      </c>
      <c r="B753" s="3">
        <v>98000</v>
      </c>
      <c r="C753" s="3">
        <v>98000</v>
      </c>
      <c r="Q753" s="2">
        <v>1417</v>
      </c>
      <c r="R753" s="3">
        <v>122500</v>
      </c>
    </row>
    <row r="754" spans="1:18" x14ac:dyDescent="0.25">
      <c r="A754" s="2">
        <v>751</v>
      </c>
      <c r="B754" s="3">
        <v>96500</v>
      </c>
      <c r="C754" s="3">
        <v>96500</v>
      </c>
      <c r="Q754" s="2">
        <v>1419</v>
      </c>
      <c r="R754" s="3">
        <v>124000</v>
      </c>
    </row>
    <row r="755" spans="1:18" x14ac:dyDescent="0.25">
      <c r="A755" s="2">
        <v>752</v>
      </c>
      <c r="B755" s="3">
        <v>162000</v>
      </c>
      <c r="C755" s="3">
        <v>162000</v>
      </c>
      <c r="Q755" s="2">
        <v>1421</v>
      </c>
      <c r="R755" s="3">
        <v>179900</v>
      </c>
    </row>
    <row r="756" spans="1:18" x14ac:dyDescent="0.25">
      <c r="A756" s="2">
        <v>753</v>
      </c>
      <c r="B756" s="3">
        <v>217000</v>
      </c>
      <c r="C756" s="3">
        <v>217000</v>
      </c>
      <c r="Q756" s="2">
        <v>1422</v>
      </c>
      <c r="R756" s="3">
        <v>127500</v>
      </c>
    </row>
    <row r="757" spans="1:18" x14ac:dyDescent="0.25">
      <c r="A757" s="2">
        <v>754</v>
      </c>
      <c r="B757" s="3">
        <v>275500</v>
      </c>
      <c r="C757" s="3">
        <v>275500</v>
      </c>
      <c r="Q757" s="2">
        <v>1425</v>
      </c>
      <c r="R757" s="3">
        <v>144000</v>
      </c>
    </row>
    <row r="758" spans="1:18" x14ac:dyDescent="0.25">
      <c r="A758" s="2">
        <v>755</v>
      </c>
      <c r="B758" s="3">
        <v>156000</v>
      </c>
      <c r="C758" s="3">
        <v>156000</v>
      </c>
      <c r="Q758" s="2">
        <v>1428</v>
      </c>
      <c r="R758" s="3">
        <v>140000</v>
      </c>
    </row>
    <row r="759" spans="1:18" x14ac:dyDescent="0.25">
      <c r="A759" s="2">
        <v>756</v>
      </c>
      <c r="B759" s="3">
        <v>172500</v>
      </c>
      <c r="C759" s="3">
        <v>172500</v>
      </c>
      <c r="Q759" s="2">
        <v>1431</v>
      </c>
      <c r="R759" s="3">
        <v>192140</v>
      </c>
    </row>
    <row r="760" spans="1:18" x14ac:dyDescent="0.25">
      <c r="A760" s="2">
        <v>757</v>
      </c>
      <c r="B760" s="3">
        <v>212000</v>
      </c>
      <c r="C760" s="3">
        <v>212000</v>
      </c>
      <c r="Q760" s="2">
        <v>1432</v>
      </c>
      <c r="R760" s="3">
        <v>143750</v>
      </c>
    </row>
    <row r="761" spans="1:18" x14ac:dyDescent="0.25">
      <c r="A761" s="2">
        <v>758</v>
      </c>
      <c r="B761" s="3">
        <v>158900</v>
      </c>
      <c r="C761" s="3">
        <v>158900</v>
      </c>
      <c r="Q761" s="2">
        <v>1433</v>
      </c>
      <c r="R761" s="3">
        <v>64500</v>
      </c>
    </row>
    <row r="762" spans="1:18" x14ac:dyDescent="0.25">
      <c r="A762" s="2">
        <v>759</v>
      </c>
      <c r="B762" s="3">
        <v>179400</v>
      </c>
      <c r="C762" s="3">
        <v>179400</v>
      </c>
      <c r="Q762" s="2">
        <v>1434</v>
      </c>
      <c r="R762" s="3">
        <v>186500</v>
      </c>
    </row>
    <row r="763" spans="1:18" x14ac:dyDescent="0.25">
      <c r="A763" s="2">
        <v>760</v>
      </c>
      <c r="B763" s="3">
        <v>290000</v>
      </c>
      <c r="C763" s="3">
        <v>290000</v>
      </c>
      <c r="Q763" s="2">
        <v>1435</v>
      </c>
      <c r="R763" s="3">
        <v>160000</v>
      </c>
    </row>
    <row r="764" spans="1:18" x14ac:dyDescent="0.25">
      <c r="A764" s="2">
        <v>761</v>
      </c>
      <c r="B764" s="3">
        <v>127500</v>
      </c>
      <c r="C764" s="3">
        <v>127500</v>
      </c>
      <c r="Q764" s="2">
        <v>1437</v>
      </c>
      <c r="R764" s="3">
        <v>120500</v>
      </c>
    </row>
    <row r="765" spans="1:18" x14ac:dyDescent="0.25">
      <c r="A765" s="2">
        <v>762</v>
      </c>
      <c r="B765" s="3">
        <v>100000</v>
      </c>
      <c r="C765" s="3">
        <v>100000</v>
      </c>
      <c r="Q765" s="2">
        <v>1439</v>
      </c>
      <c r="R765" s="3">
        <v>149700</v>
      </c>
    </row>
    <row r="766" spans="1:18" x14ac:dyDescent="0.25">
      <c r="A766" s="2">
        <v>763</v>
      </c>
      <c r="B766" s="3">
        <v>215200</v>
      </c>
      <c r="C766" s="3">
        <v>215200</v>
      </c>
      <c r="Q766" s="2">
        <v>1440</v>
      </c>
      <c r="R766" s="3">
        <v>197000</v>
      </c>
    </row>
    <row r="767" spans="1:18" x14ac:dyDescent="0.25">
      <c r="A767" s="2">
        <v>764</v>
      </c>
      <c r="B767" s="3">
        <v>337000</v>
      </c>
      <c r="C767" s="3">
        <v>337000</v>
      </c>
      <c r="Q767" s="2">
        <v>1441</v>
      </c>
      <c r="R767" s="3">
        <v>191000</v>
      </c>
    </row>
    <row r="768" spans="1:18" x14ac:dyDescent="0.25">
      <c r="A768" s="2">
        <v>765</v>
      </c>
      <c r="B768" s="3">
        <v>270000</v>
      </c>
      <c r="C768" s="3">
        <v>270000</v>
      </c>
      <c r="Q768" s="2">
        <v>1444</v>
      </c>
      <c r="R768" s="3">
        <v>121000</v>
      </c>
    </row>
    <row r="769" spans="1:18" x14ac:dyDescent="0.25">
      <c r="A769" s="2">
        <v>766</v>
      </c>
      <c r="B769" s="3">
        <v>264132</v>
      </c>
      <c r="C769" s="3">
        <v>264132</v>
      </c>
      <c r="Q769" s="2">
        <v>1446</v>
      </c>
      <c r="R769" s="3">
        <v>129000</v>
      </c>
    </row>
    <row r="770" spans="1:18" x14ac:dyDescent="0.25">
      <c r="A770" s="2">
        <v>767</v>
      </c>
      <c r="B770" s="3">
        <v>196500</v>
      </c>
      <c r="C770" s="3">
        <v>196500</v>
      </c>
      <c r="Q770" s="2">
        <v>1447</v>
      </c>
      <c r="R770" s="3">
        <v>157900</v>
      </c>
    </row>
    <row r="771" spans="1:18" x14ac:dyDescent="0.25">
      <c r="A771" s="2">
        <v>768</v>
      </c>
      <c r="B771" s="3">
        <v>160000</v>
      </c>
      <c r="C771" s="3">
        <v>160000</v>
      </c>
      <c r="Q771" s="2">
        <v>1449</v>
      </c>
      <c r="R771" s="3">
        <v>112000</v>
      </c>
    </row>
    <row r="772" spans="1:18" x14ac:dyDescent="0.25">
      <c r="A772" s="2">
        <v>769</v>
      </c>
      <c r="B772" s="3">
        <v>216837</v>
      </c>
      <c r="C772" s="3">
        <v>216837</v>
      </c>
      <c r="Q772" s="2">
        <v>1451</v>
      </c>
      <c r="R772" s="3">
        <v>136000</v>
      </c>
    </row>
    <row r="773" spans="1:18" x14ac:dyDescent="0.25">
      <c r="A773" s="2">
        <v>770</v>
      </c>
      <c r="B773" s="3">
        <v>538000</v>
      </c>
      <c r="C773" s="3">
        <v>538000</v>
      </c>
      <c r="Q773" s="2">
        <v>1453</v>
      </c>
      <c r="R773" s="3">
        <v>145000</v>
      </c>
    </row>
    <row r="774" spans="1:18" x14ac:dyDescent="0.25">
      <c r="A774" s="2">
        <v>771</v>
      </c>
      <c r="B774" s="3">
        <v>134900</v>
      </c>
      <c r="C774" s="3">
        <v>134900</v>
      </c>
      <c r="Q774" s="2">
        <v>1454</v>
      </c>
      <c r="R774" s="3">
        <v>84500</v>
      </c>
    </row>
    <row r="775" spans="1:18" x14ac:dyDescent="0.25">
      <c r="A775" s="2">
        <v>772</v>
      </c>
      <c r="B775" s="3">
        <v>102000</v>
      </c>
      <c r="C775" s="3">
        <v>102000</v>
      </c>
      <c r="Q775" s="2">
        <v>1456</v>
      </c>
      <c r="R775" s="3">
        <v>175000</v>
      </c>
    </row>
    <row r="776" spans="1:18" x14ac:dyDescent="0.25">
      <c r="A776" s="2">
        <v>773</v>
      </c>
      <c r="B776" s="3">
        <v>107000</v>
      </c>
      <c r="C776" s="3">
        <v>107000</v>
      </c>
      <c r="Q776" s="2">
        <v>1457</v>
      </c>
      <c r="R776" s="3">
        <v>210000</v>
      </c>
    </row>
    <row r="777" spans="1:18" x14ac:dyDescent="0.25">
      <c r="A777" s="2">
        <v>774</v>
      </c>
      <c r="B777" s="3">
        <v>114500</v>
      </c>
      <c r="C777" s="3">
        <v>114500</v>
      </c>
      <c r="Q777" s="2">
        <v>1460</v>
      </c>
      <c r="R777" s="3">
        <v>147500</v>
      </c>
    </row>
    <row r="778" spans="1:18" x14ac:dyDescent="0.25">
      <c r="A778" s="2">
        <v>775</v>
      </c>
      <c r="B778" s="3">
        <v>395000</v>
      </c>
      <c r="C778" s="3">
        <v>395000</v>
      </c>
    </row>
    <row r="779" spans="1:18" x14ac:dyDescent="0.25">
      <c r="A779" s="2">
        <v>776</v>
      </c>
      <c r="B779" s="3">
        <v>162000</v>
      </c>
      <c r="C779" s="3">
        <v>162000</v>
      </c>
    </row>
    <row r="780" spans="1:18" x14ac:dyDescent="0.25">
      <c r="A780" s="2">
        <v>777</v>
      </c>
      <c r="B780" s="3">
        <v>221500</v>
      </c>
      <c r="C780" s="3">
        <v>221500</v>
      </c>
    </row>
    <row r="781" spans="1:18" x14ac:dyDescent="0.25">
      <c r="A781" s="2">
        <v>778</v>
      </c>
      <c r="B781" s="3">
        <v>142500</v>
      </c>
      <c r="C781" s="3">
        <v>142500</v>
      </c>
    </row>
    <row r="782" spans="1:18" x14ac:dyDescent="0.25">
      <c r="A782" s="2">
        <v>779</v>
      </c>
      <c r="B782" s="3">
        <v>144000</v>
      </c>
      <c r="C782" s="3">
        <v>144000</v>
      </c>
    </row>
    <row r="783" spans="1:18" x14ac:dyDescent="0.25">
      <c r="A783" s="2">
        <v>780</v>
      </c>
      <c r="B783" s="3">
        <v>135000</v>
      </c>
      <c r="C783" s="3">
        <v>135000</v>
      </c>
    </row>
    <row r="784" spans="1:18" x14ac:dyDescent="0.25">
      <c r="A784" s="2">
        <v>781</v>
      </c>
      <c r="B784" s="3">
        <v>176000</v>
      </c>
      <c r="C784" s="3">
        <v>176000</v>
      </c>
    </row>
    <row r="785" spans="1:3" x14ac:dyDescent="0.25">
      <c r="A785" s="2">
        <v>782</v>
      </c>
      <c r="B785" s="3">
        <v>175900</v>
      </c>
      <c r="C785" s="3">
        <v>175900</v>
      </c>
    </row>
    <row r="786" spans="1:3" x14ac:dyDescent="0.25">
      <c r="A786" s="2">
        <v>783</v>
      </c>
      <c r="B786" s="3">
        <v>187100</v>
      </c>
      <c r="C786" s="3">
        <v>187100</v>
      </c>
    </row>
    <row r="787" spans="1:3" x14ac:dyDescent="0.25">
      <c r="A787" s="2">
        <v>784</v>
      </c>
      <c r="B787" s="3">
        <v>165500</v>
      </c>
      <c r="C787" s="3">
        <v>165500</v>
      </c>
    </row>
    <row r="788" spans="1:3" x14ac:dyDescent="0.25">
      <c r="A788" s="2">
        <v>785</v>
      </c>
      <c r="B788" s="3">
        <v>128000</v>
      </c>
      <c r="C788" s="3">
        <v>128000</v>
      </c>
    </row>
    <row r="789" spans="1:3" x14ac:dyDescent="0.25">
      <c r="A789" s="2">
        <v>786</v>
      </c>
      <c r="B789" s="3">
        <v>161500</v>
      </c>
      <c r="C789" s="3">
        <v>161500</v>
      </c>
    </row>
    <row r="790" spans="1:3" x14ac:dyDescent="0.25">
      <c r="A790" s="2">
        <v>787</v>
      </c>
      <c r="B790" s="3">
        <v>139000</v>
      </c>
      <c r="C790" s="3">
        <v>139000</v>
      </c>
    </row>
    <row r="791" spans="1:3" x14ac:dyDescent="0.25">
      <c r="A791" s="2">
        <v>788</v>
      </c>
      <c r="B791" s="3">
        <v>233000</v>
      </c>
      <c r="C791" s="3">
        <v>233000</v>
      </c>
    </row>
    <row r="792" spans="1:3" x14ac:dyDescent="0.25">
      <c r="A792" s="2">
        <v>789</v>
      </c>
      <c r="B792" s="3">
        <v>107900</v>
      </c>
      <c r="C792" s="3">
        <v>107900</v>
      </c>
    </row>
    <row r="793" spans="1:3" x14ac:dyDescent="0.25">
      <c r="A793" s="2">
        <v>790</v>
      </c>
      <c r="B793" s="3">
        <v>187500</v>
      </c>
      <c r="C793" s="3">
        <v>187500</v>
      </c>
    </row>
    <row r="794" spans="1:3" x14ac:dyDescent="0.25">
      <c r="A794" s="2">
        <v>791</v>
      </c>
      <c r="B794" s="3">
        <v>160200</v>
      </c>
      <c r="C794" s="3">
        <v>160200</v>
      </c>
    </row>
    <row r="795" spans="1:3" x14ac:dyDescent="0.25">
      <c r="A795" s="2">
        <v>792</v>
      </c>
      <c r="B795" s="3">
        <v>146800</v>
      </c>
      <c r="C795" s="3">
        <v>146800</v>
      </c>
    </row>
    <row r="796" spans="1:3" x14ac:dyDescent="0.25">
      <c r="A796" s="2">
        <v>793</v>
      </c>
      <c r="B796" s="3">
        <v>269790</v>
      </c>
      <c r="C796" s="3">
        <v>269790</v>
      </c>
    </row>
    <row r="797" spans="1:3" x14ac:dyDescent="0.25">
      <c r="A797" s="2">
        <v>794</v>
      </c>
      <c r="B797" s="3">
        <v>225000</v>
      </c>
      <c r="C797" s="3">
        <v>225000</v>
      </c>
    </row>
    <row r="798" spans="1:3" x14ac:dyDescent="0.25">
      <c r="A798" s="2">
        <v>795</v>
      </c>
      <c r="B798" s="3">
        <v>194500</v>
      </c>
      <c r="C798" s="3">
        <v>194500</v>
      </c>
    </row>
    <row r="799" spans="1:3" x14ac:dyDescent="0.25">
      <c r="A799" s="2">
        <v>796</v>
      </c>
      <c r="B799" s="3">
        <v>171000</v>
      </c>
      <c r="C799" s="3">
        <v>171000</v>
      </c>
    </row>
    <row r="800" spans="1:3" x14ac:dyDescent="0.25">
      <c r="A800" s="2">
        <v>797</v>
      </c>
      <c r="B800" s="3">
        <v>143500</v>
      </c>
      <c r="C800" s="3">
        <v>143500</v>
      </c>
    </row>
    <row r="801" spans="1:3" x14ac:dyDescent="0.25">
      <c r="A801" s="2">
        <v>798</v>
      </c>
      <c r="B801" s="3">
        <v>110000</v>
      </c>
      <c r="C801" s="3">
        <v>110000</v>
      </c>
    </row>
    <row r="802" spans="1:3" x14ac:dyDescent="0.25">
      <c r="A802" s="2">
        <v>799</v>
      </c>
      <c r="B802" s="3">
        <v>485000</v>
      </c>
      <c r="C802" s="3">
        <v>485000</v>
      </c>
    </row>
    <row r="803" spans="1:3" x14ac:dyDescent="0.25">
      <c r="A803" s="2">
        <v>800</v>
      </c>
      <c r="B803" s="3">
        <v>175000</v>
      </c>
      <c r="C803" s="3">
        <v>175000</v>
      </c>
    </row>
    <row r="804" spans="1:3" x14ac:dyDescent="0.25">
      <c r="A804" s="2">
        <v>801</v>
      </c>
      <c r="B804" s="3">
        <v>200000</v>
      </c>
      <c r="C804" s="3">
        <v>200000</v>
      </c>
    </row>
    <row r="805" spans="1:3" x14ac:dyDescent="0.25">
      <c r="A805" s="2">
        <v>802</v>
      </c>
      <c r="B805" s="3">
        <v>109900</v>
      </c>
      <c r="C805" s="3">
        <v>109900</v>
      </c>
    </row>
    <row r="806" spans="1:3" x14ac:dyDescent="0.25">
      <c r="A806" s="2">
        <v>803</v>
      </c>
      <c r="B806" s="3">
        <v>189000</v>
      </c>
      <c r="C806" s="3">
        <v>189000</v>
      </c>
    </row>
    <row r="807" spans="1:3" x14ac:dyDescent="0.25">
      <c r="A807" s="2">
        <v>804</v>
      </c>
      <c r="B807" s="3">
        <v>582933</v>
      </c>
      <c r="C807" s="3">
        <v>582933</v>
      </c>
    </row>
    <row r="808" spans="1:3" x14ac:dyDescent="0.25">
      <c r="A808" s="2">
        <v>805</v>
      </c>
      <c r="B808" s="3">
        <v>118000</v>
      </c>
      <c r="C808" s="3">
        <v>118000</v>
      </c>
    </row>
    <row r="809" spans="1:3" x14ac:dyDescent="0.25">
      <c r="A809" s="2">
        <v>806</v>
      </c>
      <c r="B809" s="3">
        <v>227680</v>
      </c>
      <c r="C809" s="3">
        <v>227680</v>
      </c>
    </row>
    <row r="810" spans="1:3" x14ac:dyDescent="0.25">
      <c r="A810" s="2">
        <v>807</v>
      </c>
      <c r="B810" s="3">
        <v>135500</v>
      </c>
      <c r="C810" s="3">
        <v>135500</v>
      </c>
    </row>
    <row r="811" spans="1:3" x14ac:dyDescent="0.25">
      <c r="A811" s="2">
        <v>808</v>
      </c>
      <c r="B811" s="3">
        <v>223500</v>
      </c>
      <c r="C811" s="3">
        <v>223500</v>
      </c>
    </row>
    <row r="812" spans="1:3" x14ac:dyDescent="0.25">
      <c r="A812" s="2">
        <v>809</v>
      </c>
      <c r="B812" s="3">
        <v>159950</v>
      </c>
      <c r="C812" s="3">
        <v>159950</v>
      </c>
    </row>
    <row r="813" spans="1:3" x14ac:dyDescent="0.25">
      <c r="A813" s="2">
        <v>810</v>
      </c>
      <c r="B813" s="3">
        <v>106000</v>
      </c>
      <c r="C813" s="3">
        <v>106000</v>
      </c>
    </row>
    <row r="814" spans="1:3" x14ac:dyDescent="0.25">
      <c r="A814" s="2">
        <v>811</v>
      </c>
      <c r="B814" s="3">
        <v>181000</v>
      </c>
      <c r="C814" s="3">
        <v>181000</v>
      </c>
    </row>
    <row r="815" spans="1:3" x14ac:dyDescent="0.25">
      <c r="A815" s="2">
        <v>812</v>
      </c>
      <c r="B815" s="3">
        <v>144500</v>
      </c>
      <c r="C815" s="3">
        <v>144500</v>
      </c>
    </row>
    <row r="816" spans="1:3" x14ac:dyDescent="0.25">
      <c r="A816" s="2">
        <v>813</v>
      </c>
      <c r="B816" s="3">
        <v>55993</v>
      </c>
      <c r="C816" s="3">
        <v>55993</v>
      </c>
    </row>
    <row r="817" spans="1:3" x14ac:dyDescent="0.25">
      <c r="A817" s="2">
        <v>814</v>
      </c>
      <c r="B817" s="3">
        <v>157900</v>
      </c>
      <c r="C817" s="3">
        <v>157900</v>
      </c>
    </row>
    <row r="818" spans="1:3" x14ac:dyDescent="0.25">
      <c r="A818" s="2">
        <v>815</v>
      </c>
      <c r="B818" s="3">
        <v>116000</v>
      </c>
      <c r="C818" s="3">
        <v>116000</v>
      </c>
    </row>
    <row r="819" spans="1:3" x14ac:dyDescent="0.25">
      <c r="A819" s="2">
        <v>816</v>
      </c>
      <c r="B819" s="3">
        <v>224900</v>
      </c>
      <c r="C819" s="3">
        <v>224900</v>
      </c>
    </row>
    <row r="820" spans="1:3" x14ac:dyDescent="0.25">
      <c r="A820" s="2">
        <v>817</v>
      </c>
      <c r="B820" s="3">
        <v>137000</v>
      </c>
      <c r="C820" s="3">
        <v>137000</v>
      </c>
    </row>
    <row r="821" spans="1:3" x14ac:dyDescent="0.25">
      <c r="A821" s="2">
        <v>818</v>
      </c>
      <c r="B821" s="3">
        <v>271000</v>
      </c>
      <c r="C821" s="3">
        <v>271000</v>
      </c>
    </row>
    <row r="822" spans="1:3" x14ac:dyDescent="0.25">
      <c r="A822" s="2">
        <v>819</v>
      </c>
      <c r="B822" s="3">
        <v>155000</v>
      </c>
      <c r="C822" s="3">
        <v>155000</v>
      </c>
    </row>
    <row r="823" spans="1:3" x14ac:dyDescent="0.25">
      <c r="A823" s="2">
        <v>820</v>
      </c>
      <c r="B823" s="3">
        <v>224000</v>
      </c>
      <c r="C823" s="3">
        <v>224000</v>
      </c>
    </row>
    <row r="824" spans="1:3" x14ac:dyDescent="0.25">
      <c r="A824" s="2">
        <v>821</v>
      </c>
      <c r="B824" s="3">
        <v>183000</v>
      </c>
      <c r="C824" s="3">
        <v>183000</v>
      </c>
    </row>
    <row r="825" spans="1:3" x14ac:dyDescent="0.25">
      <c r="A825" s="2">
        <v>822</v>
      </c>
      <c r="B825" s="3">
        <v>93000</v>
      </c>
      <c r="C825" s="3">
        <v>93000</v>
      </c>
    </row>
    <row r="826" spans="1:3" x14ac:dyDescent="0.25">
      <c r="A826" s="2">
        <v>823</v>
      </c>
      <c r="B826" s="3">
        <v>225000</v>
      </c>
      <c r="C826" s="3">
        <v>225000</v>
      </c>
    </row>
    <row r="827" spans="1:3" x14ac:dyDescent="0.25">
      <c r="A827" s="2">
        <v>824</v>
      </c>
      <c r="B827" s="3">
        <v>139500</v>
      </c>
      <c r="C827" s="3">
        <v>139500</v>
      </c>
    </row>
    <row r="828" spans="1:3" x14ac:dyDescent="0.25">
      <c r="A828" s="2">
        <v>825</v>
      </c>
      <c r="B828" s="3">
        <v>232600</v>
      </c>
      <c r="C828" s="3">
        <v>232600</v>
      </c>
    </row>
    <row r="829" spans="1:3" x14ac:dyDescent="0.25">
      <c r="A829" s="2">
        <v>826</v>
      </c>
      <c r="B829" s="3">
        <v>385000</v>
      </c>
      <c r="C829" s="3">
        <v>385000</v>
      </c>
    </row>
    <row r="830" spans="1:3" x14ac:dyDescent="0.25">
      <c r="A830" s="2">
        <v>827</v>
      </c>
      <c r="B830" s="3">
        <v>109500</v>
      </c>
      <c r="C830" s="3">
        <v>109500</v>
      </c>
    </row>
    <row r="831" spans="1:3" x14ac:dyDescent="0.25">
      <c r="A831" s="2">
        <v>828</v>
      </c>
      <c r="B831" s="3">
        <v>189000</v>
      </c>
      <c r="C831" s="3">
        <v>189000</v>
      </c>
    </row>
    <row r="832" spans="1:3" x14ac:dyDescent="0.25">
      <c r="A832" s="2">
        <v>829</v>
      </c>
      <c r="B832" s="3">
        <v>185000</v>
      </c>
      <c r="C832" s="3">
        <v>185000</v>
      </c>
    </row>
    <row r="833" spans="1:3" x14ac:dyDescent="0.25">
      <c r="A833" s="2">
        <v>830</v>
      </c>
      <c r="B833" s="3">
        <v>147400</v>
      </c>
      <c r="C833" s="3">
        <v>147400</v>
      </c>
    </row>
    <row r="834" spans="1:3" x14ac:dyDescent="0.25">
      <c r="A834" s="2">
        <v>831</v>
      </c>
      <c r="B834" s="3">
        <v>166000</v>
      </c>
      <c r="C834" s="3">
        <v>166000</v>
      </c>
    </row>
    <row r="835" spans="1:3" x14ac:dyDescent="0.25">
      <c r="A835" s="2">
        <v>832</v>
      </c>
      <c r="B835" s="3">
        <v>151000</v>
      </c>
      <c r="C835" s="3">
        <v>151000</v>
      </c>
    </row>
    <row r="836" spans="1:3" x14ac:dyDescent="0.25">
      <c r="A836" s="2">
        <v>833</v>
      </c>
      <c r="B836" s="3">
        <v>237000</v>
      </c>
      <c r="C836" s="3">
        <v>237000</v>
      </c>
    </row>
    <row r="837" spans="1:3" x14ac:dyDescent="0.25">
      <c r="A837" s="2">
        <v>834</v>
      </c>
      <c r="B837" s="3">
        <v>167000</v>
      </c>
      <c r="C837" s="3">
        <v>167000</v>
      </c>
    </row>
    <row r="838" spans="1:3" x14ac:dyDescent="0.25">
      <c r="A838" s="2">
        <v>835</v>
      </c>
      <c r="B838" s="3">
        <v>139950</v>
      </c>
      <c r="C838" s="3">
        <v>139950</v>
      </c>
    </row>
    <row r="839" spans="1:3" x14ac:dyDescent="0.25">
      <c r="A839" s="2">
        <v>836</v>
      </c>
      <c r="B839" s="3">
        <v>128000</v>
      </c>
      <c r="C839" s="3">
        <v>128000</v>
      </c>
    </row>
    <row r="840" spans="1:3" x14ac:dyDescent="0.25">
      <c r="A840" s="2">
        <v>837</v>
      </c>
      <c r="B840" s="3">
        <v>153500</v>
      </c>
      <c r="C840" s="3">
        <v>153500</v>
      </c>
    </row>
    <row r="841" spans="1:3" x14ac:dyDescent="0.25">
      <c r="A841" s="2">
        <v>838</v>
      </c>
      <c r="B841" s="3">
        <v>100000</v>
      </c>
      <c r="C841" s="3">
        <v>100000</v>
      </c>
    </row>
    <row r="842" spans="1:3" x14ac:dyDescent="0.25">
      <c r="A842" s="2">
        <v>839</v>
      </c>
      <c r="B842" s="3">
        <v>144000</v>
      </c>
      <c r="C842" s="3">
        <v>144000</v>
      </c>
    </row>
    <row r="843" spans="1:3" x14ac:dyDescent="0.25">
      <c r="A843" s="2">
        <v>840</v>
      </c>
      <c r="B843" s="3">
        <v>130500</v>
      </c>
      <c r="C843" s="3">
        <v>130500</v>
      </c>
    </row>
    <row r="844" spans="1:3" x14ac:dyDescent="0.25">
      <c r="A844" s="2">
        <v>841</v>
      </c>
      <c r="B844" s="3">
        <v>140000</v>
      </c>
      <c r="C844" s="3">
        <v>140000</v>
      </c>
    </row>
    <row r="845" spans="1:3" x14ac:dyDescent="0.25">
      <c r="A845" s="2">
        <v>842</v>
      </c>
      <c r="B845" s="3">
        <v>157500</v>
      </c>
      <c r="C845" s="3">
        <v>157500</v>
      </c>
    </row>
    <row r="846" spans="1:3" x14ac:dyDescent="0.25">
      <c r="A846" s="2">
        <v>843</v>
      </c>
      <c r="B846" s="3">
        <v>174900</v>
      </c>
      <c r="C846" s="3">
        <v>174900</v>
      </c>
    </row>
    <row r="847" spans="1:3" x14ac:dyDescent="0.25">
      <c r="A847" s="2">
        <v>844</v>
      </c>
      <c r="B847" s="3">
        <v>141000</v>
      </c>
      <c r="C847" s="3">
        <v>141000</v>
      </c>
    </row>
    <row r="848" spans="1:3" x14ac:dyDescent="0.25">
      <c r="A848" s="2">
        <v>845</v>
      </c>
      <c r="B848" s="3">
        <v>153900</v>
      </c>
      <c r="C848" s="3">
        <v>153900</v>
      </c>
    </row>
    <row r="849" spans="1:3" x14ac:dyDescent="0.25">
      <c r="A849" s="2">
        <v>846</v>
      </c>
      <c r="B849" s="3">
        <v>171000</v>
      </c>
      <c r="C849" s="3">
        <v>171000</v>
      </c>
    </row>
    <row r="850" spans="1:3" x14ac:dyDescent="0.25">
      <c r="A850" s="2">
        <v>847</v>
      </c>
      <c r="B850" s="3">
        <v>213000</v>
      </c>
      <c r="C850" s="3">
        <v>213000</v>
      </c>
    </row>
    <row r="851" spans="1:3" x14ac:dyDescent="0.25">
      <c r="A851" s="2">
        <v>848</v>
      </c>
      <c r="B851" s="3">
        <v>133500</v>
      </c>
      <c r="C851" s="3">
        <v>133500</v>
      </c>
    </row>
    <row r="852" spans="1:3" x14ac:dyDescent="0.25">
      <c r="A852" s="2">
        <v>849</v>
      </c>
      <c r="B852" s="3">
        <v>240000</v>
      </c>
      <c r="C852" s="3">
        <v>240000</v>
      </c>
    </row>
    <row r="853" spans="1:3" x14ac:dyDescent="0.25">
      <c r="A853" s="2">
        <v>850</v>
      </c>
      <c r="B853" s="3">
        <v>187000</v>
      </c>
      <c r="C853" s="3">
        <v>187000</v>
      </c>
    </row>
    <row r="854" spans="1:3" x14ac:dyDescent="0.25">
      <c r="A854" s="2">
        <v>851</v>
      </c>
      <c r="B854" s="3">
        <v>131500</v>
      </c>
      <c r="C854" s="3">
        <v>131500</v>
      </c>
    </row>
    <row r="855" spans="1:3" x14ac:dyDescent="0.25">
      <c r="A855" s="2">
        <v>852</v>
      </c>
      <c r="B855" s="3">
        <v>215000</v>
      </c>
      <c r="C855" s="3">
        <v>215000</v>
      </c>
    </row>
    <row r="856" spans="1:3" x14ac:dyDescent="0.25">
      <c r="A856" s="2">
        <v>853</v>
      </c>
      <c r="B856" s="3">
        <v>164000</v>
      </c>
      <c r="C856" s="3">
        <v>164000</v>
      </c>
    </row>
    <row r="857" spans="1:3" x14ac:dyDescent="0.25">
      <c r="A857" s="2">
        <v>854</v>
      </c>
      <c r="B857" s="3">
        <v>158000</v>
      </c>
      <c r="C857" s="3">
        <v>158000</v>
      </c>
    </row>
    <row r="858" spans="1:3" x14ac:dyDescent="0.25">
      <c r="A858" s="2">
        <v>855</v>
      </c>
      <c r="B858" s="3">
        <v>170000</v>
      </c>
      <c r="C858" s="3">
        <v>170000</v>
      </c>
    </row>
    <row r="859" spans="1:3" x14ac:dyDescent="0.25">
      <c r="A859" s="2">
        <v>856</v>
      </c>
      <c r="B859" s="3">
        <v>127000</v>
      </c>
      <c r="C859" s="3">
        <v>127000</v>
      </c>
    </row>
    <row r="860" spans="1:3" x14ac:dyDescent="0.25">
      <c r="A860" s="2">
        <v>857</v>
      </c>
      <c r="B860" s="3">
        <v>147000</v>
      </c>
      <c r="C860" s="3">
        <v>147000</v>
      </c>
    </row>
    <row r="861" spans="1:3" x14ac:dyDescent="0.25">
      <c r="A861" s="2">
        <v>858</v>
      </c>
      <c r="B861" s="3">
        <v>174000</v>
      </c>
      <c r="C861" s="3">
        <v>174000</v>
      </c>
    </row>
    <row r="862" spans="1:3" x14ac:dyDescent="0.25">
      <c r="A862" s="2">
        <v>859</v>
      </c>
      <c r="B862" s="3">
        <v>152000</v>
      </c>
      <c r="C862" s="3">
        <v>152000</v>
      </c>
    </row>
    <row r="863" spans="1:3" x14ac:dyDescent="0.25">
      <c r="A863" s="2">
        <v>860</v>
      </c>
      <c r="B863" s="3">
        <v>250000</v>
      </c>
      <c r="C863" s="3">
        <v>250000</v>
      </c>
    </row>
    <row r="864" spans="1:3" x14ac:dyDescent="0.25">
      <c r="A864" s="2">
        <v>861</v>
      </c>
      <c r="B864" s="3">
        <v>189950</v>
      </c>
      <c r="C864" s="3">
        <v>189950</v>
      </c>
    </row>
    <row r="865" spans="1:3" x14ac:dyDescent="0.25">
      <c r="A865" s="2">
        <v>862</v>
      </c>
      <c r="B865" s="3">
        <v>131500</v>
      </c>
      <c r="C865" s="3">
        <v>131500</v>
      </c>
    </row>
    <row r="866" spans="1:3" x14ac:dyDescent="0.25">
      <c r="A866" s="2">
        <v>863</v>
      </c>
      <c r="B866" s="3">
        <v>152000</v>
      </c>
      <c r="C866" s="3">
        <v>152000</v>
      </c>
    </row>
    <row r="867" spans="1:3" x14ac:dyDescent="0.25">
      <c r="A867" s="2">
        <v>864</v>
      </c>
      <c r="B867" s="3">
        <v>132500</v>
      </c>
      <c r="C867" s="3">
        <v>132500</v>
      </c>
    </row>
    <row r="868" spans="1:3" x14ac:dyDescent="0.25">
      <c r="A868" s="2">
        <v>865</v>
      </c>
      <c r="B868" s="3">
        <v>250580</v>
      </c>
      <c r="C868" s="3">
        <v>250580</v>
      </c>
    </row>
    <row r="869" spans="1:3" x14ac:dyDescent="0.25">
      <c r="A869" s="2">
        <v>866</v>
      </c>
      <c r="B869" s="3">
        <v>148500</v>
      </c>
      <c r="C869" s="3">
        <v>148500</v>
      </c>
    </row>
    <row r="870" spans="1:3" x14ac:dyDescent="0.25">
      <c r="A870" s="2">
        <v>867</v>
      </c>
      <c r="B870" s="3">
        <v>248900</v>
      </c>
      <c r="C870" s="3">
        <v>248900</v>
      </c>
    </row>
    <row r="871" spans="1:3" x14ac:dyDescent="0.25">
      <c r="A871" s="2">
        <v>868</v>
      </c>
      <c r="B871" s="3">
        <v>129000</v>
      </c>
      <c r="C871" s="3">
        <v>129000</v>
      </c>
    </row>
    <row r="872" spans="1:3" x14ac:dyDescent="0.25">
      <c r="A872" s="2">
        <v>869</v>
      </c>
      <c r="B872" s="3">
        <v>169000</v>
      </c>
      <c r="C872" s="3">
        <v>169000</v>
      </c>
    </row>
    <row r="873" spans="1:3" x14ac:dyDescent="0.25">
      <c r="A873" s="2">
        <v>870</v>
      </c>
      <c r="B873" s="3">
        <v>236000</v>
      </c>
      <c r="C873" s="3">
        <v>236000</v>
      </c>
    </row>
    <row r="874" spans="1:3" x14ac:dyDescent="0.25">
      <c r="A874" s="2">
        <v>871</v>
      </c>
      <c r="B874" s="3">
        <v>109500</v>
      </c>
      <c r="C874" s="3">
        <v>109500</v>
      </c>
    </row>
    <row r="875" spans="1:3" x14ac:dyDescent="0.25">
      <c r="A875" s="2">
        <v>872</v>
      </c>
      <c r="B875" s="3">
        <v>200500</v>
      </c>
      <c r="C875" s="3">
        <v>200500</v>
      </c>
    </row>
    <row r="876" spans="1:3" x14ac:dyDescent="0.25">
      <c r="A876" s="2">
        <v>873</v>
      </c>
      <c r="B876" s="3">
        <v>116000</v>
      </c>
      <c r="C876" s="3">
        <v>116000</v>
      </c>
    </row>
    <row r="877" spans="1:3" x14ac:dyDescent="0.25">
      <c r="A877" s="2">
        <v>874</v>
      </c>
      <c r="B877" s="3">
        <v>133000</v>
      </c>
      <c r="C877" s="3">
        <v>133000</v>
      </c>
    </row>
    <row r="878" spans="1:3" x14ac:dyDescent="0.25">
      <c r="A878" s="2">
        <v>875</v>
      </c>
      <c r="B878" s="3">
        <v>66500</v>
      </c>
      <c r="C878" s="3">
        <v>66500</v>
      </c>
    </row>
    <row r="879" spans="1:3" x14ac:dyDescent="0.25">
      <c r="A879" s="2">
        <v>876</v>
      </c>
      <c r="B879" s="3">
        <v>303477</v>
      </c>
      <c r="C879" s="3">
        <v>303477</v>
      </c>
    </row>
    <row r="880" spans="1:3" x14ac:dyDescent="0.25">
      <c r="A880" s="2">
        <v>877</v>
      </c>
      <c r="B880" s="3">
        <v>132250</v>
      </c>
      <c r="C880" s="3">
        <v>132250</v>
      </c>
    </row>
    <row r="881" spans="1:3" x14ac:dyDescent="0.25">
      <c r="A881" s="2">
        <v>878</v>
      </c>
      <c r="B881" s="3">
        <v>350000</v>
      </c>
      <c r="C881" s="3">
        <v>350000</v>
      </c>
    </row>
    <row r="882" spans="1:3" x14ac:dyDescent="0.25">
      <c r="A882" s="2">
        <v>879</v>
      </c>
      <c r="B882" s="3">
        <v>148000</v>
      </c>
      <c r="C882" s="3">
        <v>148000</v>
      </c>
    </row>
    <row r="883" spans="1:3" x14ac:dyDescent="0.25">
      <c r="A883" s="2">
        <v>880</v>
      </c>
      <c r="B883" s="3">
        <v>136500</v>
      </c>
      <c r="C883" s="3">
        <v>136500</v>
      </c>
    </row>
    <row r="884" spans="1:3" x14ac:dyDescent="0.25">
      <c r="A884" s="2">
        <v>881</v>
      </c>
      <c r="B884" s="3">
        <v>157000</v>
      </c>
      <c r="C884" s="3">
        <v>157000</v>
      </c>
    </row>
    <row r="885" spans="1:3" x14ac:dyDescent="0.25">
      <c r="A885" s="2">
        <v>882</v>
      </c>
      <c r="B885" s="3">
        <v>187500</v>
      </c>
      <c r="C885" s="3">
        <v>187500</v>
      </c>
    </row>
    <row r="886" spans="1:3" x14ac:dyDescent="0.25">
      <c r="A886" s="2">
        <v>883</v>
      </c>
      <c r="B886" s="3">
        <v>178000</v>
      </c>
      <c r="C886" s="3">
        <v>178000</v>
      </c>
    </row>
    <row r="887" spans="1:3" x14ac:dyDescent="0.25">
      <c r="A887" s="2">
        <v>884</v>
      </c>
      <c r="B887" s="3">
        <v>118500</v>
      </c>
      <c r="C887" s="3">
        <v>118500</v>
      </c>
    </row>
    <row r="888" spans="1:3" x14ac:dyDescent="0.25">
      <c r="A888" s="2">
        <v>885</v>
      </c>
      <c r="B888" s="3">
        <v>100000</v>
      </c>
      <c r="C888" s="3">
        <v>100000</v>
      </c>
    </row>
    <row r="889" spans="1:3" x14ac:dyDescent="0.25">
      <c r="A889" s="2">
        <v>886</v>
      </c>
      <c r="B889" s="3">
        <v>328900</v>
      </c>
      <c r="C889" s="3">
        <v>328900</v>
      </c>
    </row>
    <row r="890" spans="1:3" x14ac:dyDescent="0.25">
      <c r="A890" s="2">
        <v>887</v>
      </c>
      <c r="B890" s="3">
        <v>145000</v>
      </c>
      <c r="C890" s="3">
        <v>145000</v>
      </c>
    </row>
    <row r="891" spans="1:3" x14ac:dyDescent="0.25">
      <c r="A891" s="2">
        <v>888</v>
      </c>
      <c r="B891" s="3">
        <v>135500</v>
      </c>
      <c r="C891" s="3">
        <v>135500</v>
      </c>
    </row>
    <row r="892" spans="1:3" x14ac:dyDescent="0.25">
      <c r="A892" s="2">
        <v>889</v>
      </c>
      <c r="B892" s="3">
        <v>268000</v>
      </c>
      <c r="C892" s="3">
        <v>268000</v>
      </c>
    </row>
    <row r="893" spans="1:3" x14ac:dyDescent="0.25">
      <c r="A893" s="2">
        <v>890</v>
      </c>
      <c r="B893" s="3">
        <v>149500</v>
      </c>
      <c r="C893" s="3">
        <v>149500</v>
      </c>
    </row>
    <row r="894" spans="1:3" x14ac:dyDescent="0.25">
      <c r="A894" s="2">
        <v>891</v>
      </c>
      <c r="B894" s="3">
        <v>122900</v>
      </c>
      <c r="C894" s="3">
        <v>122900</v>
      </c>
    </row>
    <row r="895" spans="1:3" x14ac:dyDescent="0.25">
      <c r="A895" s="2">
        <v>892</v>
      </c>
      <c r="B895" s="3">
        <v>172500</v>
      </c>
      <c r="C895" s="3">
        <v>172500</v>
      </c>
    </row>
    <row r="896" spans="1:3" x14ac:dyDescent="0.25">
      <c r="A896" s="2">
        <v>893</v>
      </c>
      <c r="B896" s="3">
        <v>154500</v>
      </c>
      <c r="C896" s="3">
        <v>154500</v>
      </c>
    </row>
    <row r="897" spans="1:3" x14ac:dyDescent="0.25">
      <c r="A897" s="2">
        <v>894</v>
      </c>
      <c r="B897" s="3">
        <v>165000</v>
      </c>
      <c r="C897" s="3">
        <v>165000</v>
      </c>
    </row>
    <row r="898" spans="1:3" x14ac:dyDescent="0.25">
      <c r="A898" s="2">
        <v>895</v>
      </c>
      <c r="B898" s="3">
        <v>118858</v>
      </c>
      <c r="C898" s="3">
        <v>118858</v>
      </c>
    </row>
    <row r="899" spans="1:3" x14ac:dyDescent="0.25">
      <c r="A899" s="2">
        <v>896</v>
      </c>
      <c r="B899" s="3">
        <v>140000</v>
      </c>
      <c r="C899" s="3">
        <v>140000</v>
      </c>
    </row>
    <row r="900" spans="1:3" x14ac:dyDescent="0.25">
      <c r="A900" s="2">
        <v>897</v>
      </c>
      <c r="B900" s="3">
        <v>106500</v>
      </c>
      <c r="C900" s="3">
        <v>106500</v>
      </c>
    </row>
    <row r="901" spans="1:3" x14ac:dyDescent="0.25">
      <c r="A901" s="2">
        <v>898</v>
      </c>
      <c r="B901" s="3">
        <v>142953</v>
      </c>
      <c r="C901" s="3">
        <v>142953</v>
      </c>
    </row>
    <row r="902" spans="1:3" x14ac:dyDescent="0.25">
      <c r="A902" s="2">
        <v>899</v>
      </c>
      <c r="B902" s="3">
        <v>611657</v>
      </c>
      <c r="C902" s="3">
        <v>611657</v>
      </c>
    </row>
    <row r="903" spans="1:3" x14ac:dyDescent="0.25">
      <c r="A903" s="2">
        <v>900</v>
      </c>
      <c r="B903" s="3">
        <v>135000</v>
      </c>
      <c r="C903" s="3">
        <v>135000</v>
      </c>
    </row>
    <row r="904" spans="1:3" x14ac:dyDescent="0.25">
      <c r="A904" s="2">
        <v>901</v>
      </c>
      <c r="B904" s="3">
        <v>110000</v>
      </c>
      <c r="C904" s="3">
        <v>110000</v>
      </c>
    </row>
    <row r="905" spans="1:3" x14ac:dyDescent="0.25">
      <c r="A905" s="2">
        <v>902</v>
      </c>
      <c r="B905" s="3">
        <v>153000</v>
      </c>
      <c r="C905" s="3">
        <v>153000</v>
      </c>
    </row>
    <row r="906" spans="1:3" x14ac:dyDescent="0.25">
      <c r="A906" s="2">
        <v>903</v>
      </c>
      <c r="B906" s="3">
        <v>180000</v>
      </c>
      <c r="C906" s="3">
        <v>180000</v>
      </c>
    </row>
    <row r="907" spans="1:3" x14ac:dyDescent="0.25">
      <c r="A907" s="2">
        <v>904</v>
      </c>
      <c r="B907" s="3">
        <v>240000</v>
      </c>
      <c r="C907" s="3">
        <v>240000</v>
      </c>
    </row>
    <row r="908" spans="1:3" x14ac:dyDescent="0.25">
      <c r="A908" s="2">
        <v>905</v>
      </c>
      <c r="B908" s="3">
        <v>125500</v>
      </c>
      <c r="C908" s="3">
        <v>125500</v>
      </c>
    </row>
    <row r="909" spans="1:3" x14ac:dyDescent="0.25">
      <c r="A909" s="2">
        <v>906</v>
      </c>
      <c r="B909" s="3">
        <v>128000</v>
      </c>
      <c r="C909" s="3">
        <v>128000</v>
      </c>
    </row>
    <row r="910" spans="1:3" x14ac:dyDescent="0.25">
      <c r="A910" s="2">
        <v>907</v>
      </c>
      <c r="B910" s="3">
        <v>255000</v>
      </c>
      <c r="C910" s="3">
        <v>255000</v>
      </c>
    </row>
    <row r="911" spans="1:3" x14ac:dyDescent="0.25">
      <c r="A911" s="2">
        <v>908</v>
      </c>
      <c r="B911" s="3">
        <v>250000</v>
      </c>
      <c r="C911" s="3">
        <v>250000</v>
      </c>
    </row>
    <row r="912" spans="1:3" x14ac:dyDescent="0.25">
      <c r="A912" s="2">
        <v>909</v>
      </c>
      <c r="B912" s="3">
        <v>131000</v>
      </c>
      <c r="C912" s="3">
        <v>131000</v>
      </c>
    </row>
    <row r="913" spans="1:3" x14ac:dyDescent="0.25">
      <c r="A913" s="2">
        <v>910</v>
      </c>
      <c r="B913" s="3">
        <v>174000</v>
      </c>
      <c r="C913" s="3">
        <v>174000</v>
      </c>
    </row>
    <row r="914" spans="1:3" x14ac:dyDescent="0.25">
      <c r="A914" s="2">
        <v>911</v>
      </c>
      <c r="B914" s="3">
        <v>154300</v>
      </c>
      <c r="C914" s="3">
        <v>154300</v>
      </c>
    </row>
    <row r="915" spans="1:3" x14ac:dyDescent="0.25">
      <c r="A915" s="2">
        <v>912</v>
      </c>
      <c r="B915" s="3">
        <v>143500</v>
      </c>
      <c r="C915" s="3">
        <v>143500</v>
      </c>
    </row>
    <row r="916" spans="1:3" x14ac:dyDescent="0.25">
      <c r="A916" s="2">
        <v>913</v>
      </c>
      <c r="B916" s="3">
        <v>88000</v>
      </c>
      <c r="C916" s="3">
        <v>88000</v>
      </c>
    </row>
    <row r="917" spans="1:3" x14ac:dyDescent="0.25">
      <c r="A917" s="2">
        <v>914</v>
      </c>
      <c r="B917" s="3">
        <v>145000</v>
      </c>
      <c r="C917" s="3">
        <v>145000</v>
      </c>
    </row>
    <row r="918" spans="1:3" x14ac:dyDescent="0.25">
      <c r="A918" s="2">
        <v>915</v>
      </c>
      <c r="B918" s="3">
        <v>173733</v>
      </c>
      <c r="C918" s="3">
        <v>173733</v>
      </c>
    </row>
    <row r="919" spans="1:3" x14ac:dyDescent="0.25">
      <c r="A919" s="2">
        <v>916</v>
      </c>
      <c r="B919" s="3">
        <v>75000</v>
      </c>
      <c r="C919" s="3">
        <v>75000</v>
      </c>
    </row>
    <row r="920" spans="1:3" x14ac:dyDescent="0.25">
      <c r="A920" s="2">
        <v>917</v>
      </c>
      <c r="B920" s="3">
        <v>35311</v>
      </c>
      <c r="C920" s="3">
        <v>35311</v>
      </c>
    </row>
    <row r="921" spans="1:3" x14ac:dyDescent="0.25">
      <c r="A921" s="2">
        <v>918</v>
      </c>
      <c r="B921" s="3">
        <v>135000</v>
      </c>
      <c r="C921" s="3">
        <v>135000</v>
      </c>
    </row>
    <row r="922" spans="1:3" x14ac:dyDescent="0.25">
      <c r="A922" s="2">
        <v>919</v>
      </c>
      <c r="B922" s="3">
        <v>238000</v>
      </c>
      <c r="C922" s="3">
        <v>238000</v>
      </c>
    </row>
    <row r="923" spans="1:3" x14ac:dyDescent="0.25">
      <c r="A923" s="2">
        <v>920</v>
      </c>
      <c r="B923" s="3">
        <v>176500</v>
      </c>
      <c r="C923" s="3">
        <v>176500</v>
      </c>
    </row>
    <row r="924" spans="1:3" x14ac:dyDescent="0.25">
      <c r="A924" s="2">
        <v>921</v>
      </c>
      <c r="B924" s="3">
        <v>201000</v>
      </c>
      <c r="C924" s="3">
        <v>201000</v>
      </c>
    </row>
    <row r="925" spans="1:3" x14ac:dyDescent="0.25">
      <c r="A925" s="2">
        <v>922</v>
      </c>
      <c r="B925" s="3">
        <v>145900</v>
      </c>
      <c r="C925" s="3">
        <v>145900</v>
      </c>
    </row>
    <row r="926" spans="1:3" x14ac:dyDescent="0.25">
      <c r="A926" s="2">
        <v>923</v>
      </c>
      <c r="B926" s="3">
        <v>169990</v>
      </c>
      <c r="C926" s="3">
        <v>169990</v>
      </c>
    </row>
    <row r="927" spans="1:3" x14ac:dyDescent="0.25">
      <c r="A927" s="2">
        <v>924</v>
      </c>
      <c r="B927" s="3">
        <v>193000</v>
      </c>
      <c r="C927" s="3">
        <v>193000</v>
      </c>
    </row>
    <row r="928" spans="1:3" x14ac:dyDescent="0.25">
      <c r="A928" s="2">
        <v>925</v>
      </c>
      <c r="B928" s="3">
        <v>207500</v>
      </c>
      <c r="C928" s="3">
        <v>207500</v>
      </c>
    </row>
    <row r="929" spans="1:3" x14ac:dyDescent="0.25">
      <c r="A929" s="2">
        <v>926</v>
      </c>
      <c r="B929" s="3">
        <v>175000</v>
      </c>
      <c r="C929" s="3">
        <v>175000</v>
      </c>
    </row>
    <row r="930" spans="1:3" x14ac:dyDescent="0.25">
      <c r="A930" s="2">
        <v>927</v>
      </c>
      <c r="B930" s="3">
        <v>285000</v>
      </c>
      <c r="C930" s="3">
        <v>285000</v>
      </c>
    </row>
    <row r="931" spans="1:3" x14ac:dyDescent="0.25">
      <c r="A931" s="2">
        <v>928</v>
      </c>
      <c r="B931" s="3">
        <v>176000</v>
      </c>
      <c r="C931" s="3">
        <v>176000</v>
      </c>
    </row>
    <row r="932" spans="1:3" x14ac:dyDescent="0.25">
      <c r="A932" s="2">
        <v>929</v>
      </c>
      <c r="B932" s="3">
        <v>236500</v>
      </c>
      <c r="C932" s="3">
        <v>236500</v>
      </c>
    </row>
    <row r="933" spans="1:3" x14ac:dyDescent="0.25">
      <c r="A933" s="2">
        <v>930</v>
      </c>
      <c r="B933" s="3">
        <v>222000</v>
      </c>
      <c r="C933" s="3">
        <v>222000</v>
      </c>
    </row>
    <row r="934" spans="1:3" x14ac:dyDescent="0.25">
      <c r="A934" s="2">
        <v>931</v>
      </c>
      <c r="B934" s="3">
        <v>201000</v>
      </c>
      <c r="C934" s="3">
        <v>201000</v>
      </c>
    </row>
    <row r="935" spans="1:3" x14ac:dyDescent="0.25">
      <c r="A935" s="2">
        <v>932</v>
      </c>
      <c r="B935" s="3">
        <v>117500</v>
      </c>
      <c r="C935" s="3">
        <v>117500</v>
      </c>
    </row>
    <row r="936" spans="1:3" x14ac:dyDescent="0.25">
      <c r="A936" s="2">
        <v>933</v>
      </c>
      <c r="B936" s="3">
        <v>320000</v>
      </c>
      <c r="C936" s="3">
        <v>320000</v>
      </c>
    </row>
    <row r="937" spans="1:3" x14ac:dyDescent="0.25">
      <c r="A937" s="2">
        <v>934</v>
      </c>
      <c r="B937" s="3">
        <v>190000</v>
      </c>
      <c r="C937" s="3">
        <v>190000</v>
      </c>
    </row>
    <row r="938" spans="1:3" x14ac:dyDescent="0.25">
      <c r="A938" s="2">
        <v>935</v>
      </c>
      <c r="B938" s="3">
        <v>242000</v>
      </c>
      <c r="C938" s="3">
        <v>242000</v>
      </c>
    </row>
    <row r="939" spans="1:3" x14ac:dyDescent="0.25">
      <c r="A939" s="2">
        <v>936</v>
      </c>
      <c r="B939" s="3">
        <v>79900</v>
      </c>
      <c r="C939" s="3">
        <v>79900</v>
      </c>
    </row>
    <row r="940" spans="1:3" x14ac:dyDescent="0.25">
      <c r="A940" s="2">
        <v>937</v>
      </c>
      <c r="B940" s="3">
        <v>184900</v>
      </c>
      <c r="C940" s="3">
        <v>184900</v>
      </c>
    </row>
    <row r="941" spans="1:3" x14ac:dyDescent="0.25">
      <c r="A941" s="2">
        <v>938</v>
      </c>
      <c r="B941" s="3">
        <v>253000</v>
      </c>
      <c r="C941" s="3">
        <v>253000</v>
      </c>
    </row>
    <row r="942" spans="1:3" x14ac:dyDescent="0.25">
      <c r="A942" s="2">
        <v>939</v>
      </c>
      <c r="B942" s="3">
        <v>239799</v>
      </c>
      <c r="C942" s="3">
        <v>239799</v>
      </c>
    </row>
    <row r="943" spans="1:3" x14ac:dyDescent="0.25">
      <c r="A943" s="2">
        <v>940</v>
      </c>
      <c r="B943" s="3">
        <v>244400</v>
      </c>
      <c r="C943" s="3">
        <v>244400</v>
      </c>
    </row>
    <row r="944" spans="1:3" x14ac:dyDescent="0.25">
      <c r="A944" s="2">
        <v>941</v>
      </c>
      <c r="B944" s="3">
        <v>150900</v>
      </c>
      <c r="C944" s="3">
        <v>150900</v>
      </c>
    </row>
    <row r="945" spans="1:3" x14ac:dyDescent="0.25">
      <c r="A945" s="2">
        <v>942</v>
      </c>
      <c r="B945" s="3">
        <v>214000</v>
      </c>
      <c r="C945" s="3">
        <v>214000</v>
      </c>
    </row>
    <row r="946" spans="1:3" x14ac:dyDescent="0.25">
      <c r="A946" s="2">
        <v>943</v>
      </c>
      <c r="B946" s="3">
        <v>150000</v>
      </c>
      <c r="C946" s="3">
        <v>150000</v>
      </c>
    </row>
    <row r="947" spans="1:3" x14ac:dyDescent="0.25">
      <c r="A947" s="2">
        <v>944</v>
      </c>
      <c r="B947" s="3">
        <v>143000</v>
      </c>
      <c r="C947" s="3">
        <v>143000</v>
      </c>
    </row>
    <row r="948" spans="1:3" x14ac:dyDescent="0.25">
      <c r="A948" s="2">
        <v>945</v>
      </c>
      <c r="B948" s="3">
        <v>137500</v>
      </c>
      <c r="C948" s="3">
        <v>137500</v>
      </c>
    </row>
    <row r="949" spans="1:3" x14ac:dyDescent="0.25">
      <c r="A949" s="2">
        <v>946</v>
      </c>
      <c r="B949" s="3">
        <v>124900</v>
      </c>
      <c r="C949" s="3">
        <v>124900</v>
      </c>
    </row>
    <row r="950" spans="1:3" x14ac:dyDescent="0.25">
      <c r="A950" s="2">
        <v>947</v>
      </c>
      <c r="B950" s="3">
        <v>143000</v>
      </c>
      <c r="C950" s="3">
        <v>143000</v>
      </c>
    </row>
    <row r="951" spans="1:3" x14ac:dyDescent="0.25">
      <c r="A951" s="2">
        <v>948</v>
      </c>
      <c r="B951" s="3">
        <v>270000</v>
      </c>
      <c r="C951" s="3">
        <v>270000</v>
      </c>
    </row>
    <row r="952" spans="1:3" x14ac:dyDescent="0.25">
      <c r="A952" s="2">
        <v>949</v>
      </c>
      <c r="B952" s="3">
        <v>192500</v>
      </c>
      <c r="C952" s="3">
        <v>192500</v>
      </c>
    </row>
    <row r="953" spans="1:3" x14ac:dyDescent="0.25">
      <c r="A953" s="2">
        <v>950</v>
      </c>
      <c r="B953" s="3">
        <v>197500</v>
      </c>
      <c r="C953" s="3">
        <v>197500</v>
      </c>
    </row>
    <row r="954" spans="1:3" x14ac:dyDescent="0.25">
      <c r="A954" s="2">
        <v>951</v>
      </c>
      <c r="B954" s="3">
        <v>129000</v>
      </c>
      <c r="C954" s="3">
        <v>129000</v>
      </c>
    </row>
    <row r="955" spans="1:3" x14ac:dyDescent="0.25">
      <c r="A955" s="2">
        <v>952</v>
      </c>
      <c r="B955" s="3">
        <v>119900</v>
      </c>
      <c r="C955" s="3">
        <v>119900</v>
      </c>
    </row>
    <row r="956" spans="1:3" x14ac:dyDescent="0.25">
      <c r="A956" s="2">
        <v>953</v>
      </c>
      <c r="B956" s="3">
        <v>133900</v>
      </c>
      <c r="C956" s="3">
        <v>133900</v>
      </c>
    </row>
    <row r="957" spans="1:3" x14ac:dyDescent="0.25">
      <c r="A957" s="2">
        <v>954</v>
      </c>
      <c r="B957" s="3">
        <v>172000</v>
      </c>
      <c r="C957" s="3">
        <v>172000</v>
      </c>
    </row>
    <row r="958" spans="1:3" x14ac:dyDescent="0.25">
      <c r="A958" s="2">
        <v>955</v>
      </c>
      <c r="B958" s="3">
        <v>127500</v>
      </c>
      <c r="C958" s="3">
        <v>127500</v>
      </c>
    </row>
    <row r="959" spans="1:3" x14ac:dyDescent="0.25">
      <c r="A959" s="2">
        <v>956</v>
      </c>
      <c r="B959" s="3">
        <v>145000</v>
      </c>
      <c r="C959" s="3">
        <v>145000</v>
      </c>
    </row>
    <row r="960" spans="1:3" x14ac:dyDescent="0.25">
      <c r="A960" s="2">
        <v>957</v>
      </c>
      <c r="B960" s="3">
        <v>124000</v>
      </c>
      <c r="C960" s="3">
        <v>124000</v>
      </c>
    </row>
    <row r="961" spans="1:3" x14ac:dyDescent="0.25">
      <c r="A961" s="2">
        <v>958</v>
      </c>
      <c r="B961" s="3">
        <v>132000</v>
      </c>
      <c r="C961" s="3">
        <v>132000</v>
      </c>
    </row>
    <row r="962" spans="1:3" x14ac:dyDescent="0.25">
      <c r="A962" s="2">
        <v>959</v>
      </c>
      <c r="B962" s="3">
        <v>185000</v>
      </c>
      <c r="C962" s="3">
        <v>185000</v>
      </c>
    </row>
    <row r="963" spans="1:3" x14ac:dyDescent="0.25">
      <c r="A963" s="2">
        <v>960</v>
      </c>
      <c r="B963" s="3">
        <v>155000</v>
      </c>
      <c r="C963" s="3">
        <v>155000</v>
      </c>
    </row>
    <row r="964" spans="1:3" x14ac:dyDescent="0.25">
      <c r="A964" s="2">
        <v>961</v>
      </c>
      <c r="B964" s="3">
        <v>116500</v>
      </c>
      <c r="C964" s="3">
        <v>116500</v>
      </c>
    </row>
    <row r="965" spans="1:3" x14ac:dyDescent="0.25">
      <c r="A965" s="2">
        <v>962</v>
      </c>
      <c r="B965" s="3">
        <v>272000</v>
      </c>
      <c r="C965" s="3">
        <v>272000</v>
      </c>
    </row>
    <row r="966" spans="1:3" x14ac:dyDescent="0.25">
      <c r="A966" s="2">
        <v>963</v>
      </c>
      <c r="B966" s="3">
        <v>155000</v>
      </c>
      <c r="C966" s="3">
        <v>155000</v>
      </c>
    </row>
    <row r="967" spans="1:3" x14ac:dyDescent="0.25">
      <c r="A967" s="2">
        <v>964</v>
      </c>
      <c r="B967" s="3">
        <v>239000</v>
      </c>
      <c r="C967" s="3">
        <v>239000</v>
      </c>
    </row>
    <row r="968" spans="1:3" x14ac:dyDescent="0.25">
      <c r="A968" s="2">
        <v>965</v>
      </c>
      <c r="B968" s="3">
        <v>214900</v>
      </c>
      <c r="C968" s="3">
        <v>214900</v>
      </c>
    </row>
    <row r="969" spans="1:3" x14ac:dyDescent="0.25">
      <c r="A969" s="2">
        <v>966</v>
      </c>
      <c r="B969" s="3">
        <v>178900</v>
      </c>
      <c r="C969" s="3">
        <v>178900</v>
      </c>
    </row>
    <row r="970" spans="1:3" x14ac:dyDescent="0.25">
      <c r="A970" s="2">
        <v>967</v>
      </c>
      <c r="B970" s="3">
        <v>160000</v>
      </c>
      <c r="C970" s="3">
        <v>160000</v>
      </c>
    </row>
    <row r="971" spans="1:3" x14ac:dyDescent="0.25">
      <c r="A971" s="2">
        <v>968</v>
      </c>
      <c r="B971" s="3">
        <v>135000</v>
      </c>
      <c r="C971" s="3">
        <v>135000</v>
      </c>
    </row>
    <row r="972" spans="1:3" x14ac:dyDescent="0.25">
      <c r="A972" s="2">
        <v>969</v>
      </c>
      <c r="B972" s="3">
        <v>37900</v>
      </c>
      <c r="C972" s="3">
        <v>37900</v>
      </c>
    </row>
    <row r="973" spans="1:3" x14ac:dyDescent="0.25">
      <c r="A973" s="2">
        <v>970</v>
      </c>
      <c r="B973" s="3">
        <v>140000</v>
      </c>
      <c r="C973" s="3">
        <v>140000</v>
      </c>
    </row>
    <row r="974" spans="1:3" x14ac:dyDescent="0.25">
      <c r="A974" s="2">
        <v>971</v>
      </c>
      <c r="B974" s="3">
        <v>135000</v>
      </c>
      <c r="C974" s="3">
        <v>135000</v>
      </c>
    </row>
    <row r="975" spans="1:3" x14ac:dyDescent="0.25">
      <c r="A975" s="2">
        <v>972</v>
      </c>
      <c r="B975" s="3">
        <v>173000</v>
      </c>
      <c r="C975" s="3">
        <v>173000</v>
      </c>
    </row>
    <row r="976" spans="1:3" x14ac:dyDescent="0.25">
      <c r="A976" s="2">
        <v>973</v>
      </c>
      <c r="B976" s="3">
        <v>99500</v>
      </c>
      <c r="C976" s="3">
        <v>99500</v>
      </c>
    </row>
    <row r="977" spans="1:3" x14ac:dyDescent="0.25">
      <c r="A977" s="2">
        <v>974</v>
      </c>
      <c r="B977" s="3">
        <v>182000</v>
      </c>
      <c r="C977" s="3">
        <v>182000</v>
      </c>
    </row>
    <row r="978" spans="1:3" x14ac:dyDescent="0.25">
      <c r="A978" s="2">
        <v>975</v>
      </c>
      <c r="B978" s="3">
        <v>167500</v>
      </c>
      <c r="C978" s="3">
        <v>167500</v>
      </c>
    </row>
    <row r="979" spans="1:3" x14ac:dyDescent="0.25">
      <c r="A979" s="2">
        <v>976</v>
      </c>
      <c r="B979" s="3">
        <v>165000</v>
      </c>
      <c r="C979" s="3">
        <v>165000</v>
      </c>
    </row>
    <row r="980" spans="1:3" x14ac:dyDescent="0.25">
      <c r="A980" s="2">
        <v>977</v>
      </c>
      <c r="B980" s="3">
        <v>85500</v>
      </c>
      <c r="C980" s="3">
        <v>85500</v>
      </c>
    </row>
    <row r="981" spans="1:3" x14ac:dyDescent="0.25">
      <c r="A981" s="2">
        <v>978</v>
      </c>
      <c r="B981" s="3">
        <v>199900</v>
      </c>
      <c r="C981" s="3">
        <v>199900</v>
      </c>
    </row>
    <row r="982" spans="1:3" x14ac:dyDescent="0.25">
      <c r="A982" s="2">
        <v>979</v>
      </c>
      <c r="B982" s="3">
        <v>110000</v>
      </c>
      <c r="C982" s="3">
        <v>110000</v>
      </c>
    </row>
    <row r="983" spans="1:3" x14ac:dyDescent="0.25">
      <c r="A983" s="2">
        <v>980</v>
      </c>
      <c r="B983" s="3">
        <v>139000</v>
      </c>
      <c r="C983" s="3">
        <v>139000</v>
      </c>
    </row>
    <row r="984" spans="1:3" x14ac:dyDescent="0.25">
      <c r="A984" s="2">
        <v>981</v>
      </c>
      <c r="B984" s="3">
        <v>178400</v>
      </c>
      <c r="C984" s="3">
        <v>178400</v>
      </c>
    </row>
    <row r="985" spans="1:3" x14ac:dyDescent="0.25">
      <c r="A985" s="2">
        <v>982</v>
      </c>
      <c r="B985" s="3">
        <v>336000</v>
      </c>
      <c r="C985" s="3">
        <v>336000</v>
      </c>
    </row>
    <row r="986" spans="1:3" x14ac:dyDescent="0.25">
      <c r="A986" s="2">
        <v>983</v>
      </c>
      <c r="B986" s="3">
        <v>159895</v>
      </c>
      <c r="C986" s="3">
        <v>159895</v>
      </c>
    </row>
    <row r="987" spans="1:3" x14ac:dyDescent="0.25">
      <c r="A987" s="2">
        <v>984</v>
      </c>
      <c r="B987" s="3">
        <v>255900</v>
      </c>
      <c r="C987" s="3">
        <v>255900</v>
      </c>
    </row>
    <row r="988" spans="1:3" x14ac:dyDescent="0.25">
      <c r="A988" s="2">
        <v>985</v>
      </c>
      <c r="B988" s="3">
        <v>126000</v>
      </c>
      <c r="C988" s="3">
        <v>126000</v>
      </c>
    </row>
    <row r="989" spans="1:3" x14ac:dyDescent="0.25">
      <c r="A989" s="2">
        <v>986</v>
      </c>
      <c r="B989" s="3">
        <v>125000</v>
      </c>
      <c r="C989" s="3">
        <v>125000</v>
      </c>
    </row>
    <row r="990" spans="1:3" x14ac:dyDescent="0.25">
      <c r="A990" s="2">
        <v>987</v>
      </c>
      <c r="B990" s="3">
        <v>117000</v>
      </c>
      <c r="C990" s="3">
        <v>117000</v>
      </c>
    </row>
    <row r="991" spans="1:3" x14ac:dyDescent="0.25">
      <c r="A991" s="2">
        <v>988</v>
      </c>
      <c r="B991" s="3">
        <v>395192</v>
      </c>
      <c r="C991" s="3">
        <v>395192</v>
      </c>
    </row>
    <row r="992" spans="1:3" x14ac:dyDescent="0.25">
      <c r="A992" s="2">
        <v>989</v>
      </c>
      <c r="B992" s="3">
        <v>195000</v>
      </c>
      <c r="C992" s="3">
        <v>195000</v>
      </c>
    </row>
    <row r="993" spans="1:3" x14ac:dyDescent="0.25">
      <c r="A993" s="2">
        <v>990</v>
      </c>
      <c r="B993" s="3">
        <v>197000</v>
      </c>
      <c r="C993" s="3">
        <v>197000</v>
      </c>
    </row>
    <row r="994" spans="1:3" x14ac:dyDescent="0.25">
      <c r="A994" s="2">
        <v>991</v>
      </c>
      <c r="B994" s="3">
        <v>348000</v>
      </c>
      <c r="C994" s="3">
        <v>348000</v>
      </c>
    </row>
    <row r="995" spans="1:3" x14ac:dyDescent="0.25">
      <c r="A995" s="2">
        <v>992</v>
      </c>
      <c r="B995" s="3">
        <v>168000</v>
      </c>
      <c r="C995" s="3">
        <v>168000</v>
      </c>
    </row>
    <row r="996" spans="1:3" x14ac:dyDescent="0.25">
      <c r="A996" s="2">
        <v>993</v>
      </c>
      <c r="B996" s="3">
        <v>187000</v>
      </c>
      <c r="C996" s="3">
        <v>187000</v>
      </c>
    </row>
    <row r="997" spans="1:3" x14ac:dyDescent="0.25">
      <c r="A997" s="2">
        <v>994</v>
      </c>
      <c r="B997" s="3">
        <v>173900</v>
      </c>
      <c r="C997" s="3">
        <v>173900</v>
      </c>
    </row>
    <row r="998" spans="1:3" x14ac:dyDescent="0.25">
      <c r="A998" s="2">
        <v>995</v>
      </c>
      <c r="B998" s="3">
        <v>337500</v>
      </c>
      <c r="C998" s="3">
        <v>337500</v>
      </c>
    </row>
    <row r="999" spans="1:3" x14ac:dyDescent="0.25">
      <c r="A999" s="2">
        <v>996</v>
      </c>
      <c r="B999" s="3">
        <v>121600</v>
      </c>
      <c r="C999" s="3">
        <v>121600</v>
      </c>
    </row>
    <row r="1000" spans="1:3" x14ac:dyDescent="0.25">
      <c r="A1000" s="2">
        <v>997</v>
      </c>
      <c r="B1000" s="3">
        <v>136500</v>
      </c>
      <c r="C1000" s="3">
        <v>136500</v>
      </c>
    </row>
    <row r="1001" spans="1:3" x14ac:dyDescent="0.25">
      <c r="A1001" s="2">
        <v>998</v>
      </c>
      <c r="B1001" s="3">
        <v>185000</v>
      </c>
      <c r="C1001" s="3">
        <v>185000</v>
      </c>
    </row>
    <row r="1002" spans="1:3" x14ac:dyDescent="0.25">
      <c r="A1002" s="2">
        <v>999</v>
      </c>
      <c r="B1002" s="3">
        <v>91000</v>
      </c>
      <c r="C1002" s="3">
        <v>91000</v>
      </c>
    </row>
    <row r="1003" spans="1:3" x14ac:dyDescent="0.25">
      <c r="A1003" s="2">
        <v>1000</v>
      </c>
      <c r="B1003" s="3">
        <v>206000</v>
      </c>
      <c r="C1003" s="3">
        <v>206000</v>
      </c>
    </row>
    <row r="1004" spans="1:3" x14ac:dyDescent="0.25">
      <c r="A1004" s="2">
        <v>1001</v>
      </c>
      <c r="B1004" s="3">
        <v>82000</v>
      </c>
      <c r="C1004" s="3">
        <v>82000</v>
      </c>
    </row>
    <row r="1005" spans="1:3" x14ac:dyDescent="0.25">
      <c r="A1005" s="2">
        <v>1002</v>
      </c>
      <c r="B1005" s="3">
        <v>86000</v>
      </c>
      <c r="C1005" s="3">
        <v>86000</v>
      </c>
    </row>
    <row r="1006" spans="1:3" x14ac:dyDescent="0.25">
      <c r="A1006" s="2">
        <v>1003</v>
      </c>
      <c r="B1006" s="3">
        <v>232000</v>
      </c>
      <c r="C1006" s="3">
        <v>232000</v>
      </c>
    </row>
    <row r="1007" spans="1:3" x14ac:dyDescent="0.25">
      <c r="A1007" s="2">
        <v>1004</v>
      </c>
      <c r="B1007" s="3">
        <v>136905</v>
      </c>
      <c r="C1007" s="3">
        <v>136905</v>
      </c>
    </row>
    <row r="1008" spans="1:3" x14ac:dyDescent="0.25">
      <c r="A1008" s="2">
        <v>1005</v>
      </c>
      <c r="B1008" s="3">
        <v>181000</v>
      </c>
      <c r="C1008" s="3">
        <v>181000</v>
      </c>
    </row>
    <row r="1009" spans="1:3" x14ac:dyDescent="0.25">
      <c r="A1009" s="2">
        <v>1006</v>
      </c>
      <c r="B1009" s="3">
        <v>149900</v>
      </c>
      <c r="C1009" s="3">
        <v>149900</v>
      </c>
    </row>
    <row r="1010" spans="1:3" x14ac:dyDescent="0.25">
      <c r="A1010" s="2">
        <v>1007</v>
      </c>
      <c r="B1010" s="3">
        <v>163500</v>
      </c>
      <c r="C1010" s="3">
        <v>163500</v>
      </c>
    </row>
    <row r="1011" spans="1:3" x14ac:dyDescent="0.25">
      <c r="A1011" s="2">
        <v>1008</v>
      </c>
      <c r="B1011" s="3">
        <v>88000</v>
      </c>
      <c r="C1011" s="3">
        <v>88000</v>
      </c>
    </row>
    <row r="1012" spans="1:3" x14ac:dyDescent="0.25">
      <c r="A1012" s="2">
        <v>1009</v>
      </c>
      <c r="B1012" s="3">
        <v>240000</v>
      </c>
      <c r="C1012" s="3">
        <v>240000</v>
      </c>
    </row>
    <row r="1013" spans="1:3" x14ac:dyDescent="0.25">
      <c r="A1013" s="2">
        <v>1010</v>
      </c>
      <c r="B1013" s="3">
        <v>102000</v>
      </c>
      <c r="C1013" s="3">
        <v>102000</v>
      </c>
    </row>
    <row r="1014" spans="1:3" x14ac:dyDescent="0.25">
      <c r="A1014" s="2">
        <v>1011</v>
      </c>
      <c r="B1014" s="3">
        <v>135000</v>
      </c>
      <c r="C1014" s="3">
        <v>135000</v>
      </c>
    </row>
    <row r="1015" spans="1:3" x14ac:dyDescent="0.25">
      <c r="A1015" s="2">
        <v>1012</v>
      </c>
      <c r="B1015" s="3">
        <v>100000</v>
      </c>
      <c r="C1015" s="3">
        <v>100000</v>
      </c>
    </row>
    <row r="1016" spans="1:3" x14ac:dyDescent="0.25">
      <c r="A1016" s="2">
        <v>1013</v>
      </c>
      <c r="B1016" s="3">
        <v>165000</v>
      </c>
      <c r="C1016" s="3">
        <v>165000</v>
      </c>
    </row>
    <row r="1017" spans="1:3" x14ac:dyDescent="0.25">
      <c r="A1017" s="2">
        <v>1014</v>
      </c>
      <c r="B1017" s="3">
        <v>85000</v>
      </c>
      <c r="C1017" s="3">
        <v>85000</v>
      </c>
    </row>
    <row r="1018" spans="1:3" x14ac:dyDescent="0.25">
      <c r="A1018" s="2">
        <v>1015</v>
      </c>
      <c r="B1018" s="3">
        <v>119200</v>
      </c>
      <c r="C1018" s="3">
        <v>119200</v>
      </c>
    </row>
    <row r="1019" spans="1:3" x14ac:dyDescent="0.25">
      <c r="A1019" s="2">
        <v>1016</v>
      </c>
      <c r="B1019" s="3">
        <v>227000</v>
      </c>
      <c r="C1019" s="3">
        <v>227000</v>
      </c>
    </row>
    <row r="1020" spans="1:3" x14ac:dyDescent="0.25">
      <c r="A1020" s="2">
        <v>1017</v>
      </c>
      <c r="B1020" s="3">
        <v>203000</v>
      </c>
      <c r="C1020" s="3">
        <v>203000</v>
      </c>
    </row>
    <row r="1021" spans="1:3" x14ac:dyDescent="0.25">
      <c r="A1021" s="2">
        <v>1018</v>
      </c>
      <c r="B1021" s="3">
        <v>187500</v>
      </c>
      <c r="C1021" s="3">
        <v>187500</v>
      </c>
    </row>
    <row r="1022" spans="1:3" x14ac:dyDescent="0.25">
      <c r="A1022" s="2">
        <v>1019</v>
      </c>
      <c r="B1022" s="3">
        <v>160000</v>
      </c>
      <c r="C1022" s="3">
        <v>160000</v>
      </c>
    </row>
    <row r="1023" spans="1:3" x14ac:dyDescent="0.25">
      <c r="A1023" s="2">
        <v>1020</v>
      </c>
      <c r="B1023" s="3">
        <v>213490</v>
      </c>
      <c r="C1023" s="3">
        <v>213490</v>
      </c>
    </row>
    <row r="1024" spans="1:3" x14ac:dyDescent="0.25">
      <c r="A1024" s="2">
        <v>1021</v>
      </c>
      <c r="B1024" s="3">
        <v>176000</v>
      </c>
      <c r="C1024" s="3">
        <v>176000</v>
      </c>
    </row>
    <row r="1025" spans="1:3" x14ac:dyDescent="0.25">
      <c r="A1025" s="2">
        <v>1022</v>
      </c>
      <c r="B1025" s="3">
        <v>194000</v>
      </c>
      <c r="C1025" s="3">
        <v>194000</v>
      </c>
    </row>
    <row r="1026" spans="1:3" x14ac:dyDescent="0.25">
      <c r="A1026" s="2">
        <v>1023</v>
      </c>
      <c r="B1026" s="3">
        <v>87000</v>
      </c>
      <c r="C1026" s="3">
        <v>87000</v>
      </c>
    </row>
    <row r="1027" spans="1:3" x14ac:dyDescent="0.25">
      <c r="A1027" s="2">
        <v>1024</v>
      </c>
      <c r="B1027" s="3">
        <v>191000</v>
      </c>
      <c r="C1027" s="3">
        <v>191000</v>
      </c>
    </row>
    <row r="1028" spans="1:3" x14ac:dyDescent="0.25">
      <c r="A1028" s="2">
        <v>1025</v>
      </c>
      <c r="B1028" s="3">
        <v>287000</v>
      </c>
      <c r="C1028" s="3">
        <v>287000</v>
      </c>
    </row>
    <row r="1029" spans="1:3" x14ac:dyDescent="0.25">
      <c r="A1029" s="2">
        <v>1026</v>
      </c>
      <c r="B1029" s="3">
        <v>112500</v>
      </c>
      <c r="C1029" s="3">
        <v>112500</v>
      </c>
    </row>
    <row r="1030" spans="1:3" x14ac:dyDescent="0.25">
      <c r="A1030" s="2">
        <v>1027</v>
      </c>
      <c r="B1030" s="3">
        <v>167500</v>
      </c>
      <c r="C1030" s="3">
        <v>167500</v>
      </c>
    </row>
    <row r="1031" spans="1:3" x14ac:dyDescent="0.25">
      <c r="A1031" s="2">
        <v>1028</v>
      </c>
      <c r="B1031" s="3">
        <v>293077</v>
      </c>
      <c r="C1031" s="3">
        <v>293077</v>
      </c>
    </row>
    <row r="1032" spans="1:3" x14ac:dyDescent="0.25">
      <c r="A1032" s="2">
        <v>1029</v>
      </c>
      <c r="B1032" s="3">
        <v>105000</v>
      </c>
      <c r="C1032" s="3">
        <v>105000</v>
      </c>
    </row>
    <row r="1033" spans="1:3" x14ac:dyDescent="0.25">
      <c r="A1033" s="2">
        <v>1030</v>
      </c>
      <c r="B1033" s="3">
        <v>118000</v>
      </c>
      <c r="C1033" s="3">
        <v>118000</v>
      </c>
    </row>
    <row r="1034" spans="1:3" x14ac:dyDescent="0.25">
      <c r="A1034" s="2">
        <v>1031</v>
      </c>
      <c r="B1034" s="3">
        <v>160000</v>
      </c>
      <c r="C1034" s="3">
        <v>160000</v>
      </c>
    </row>
    <row r="1035" spans="1:3" x14ac:dyDescent="0.25">
      <c r="A1035" s="2">
        <v>1032</v>
      </c>
      <c r="B1035" s="3">
        <v>197000</v>
      </c>
      <c r="C1035" s="3">
        <v>197000</v>
      </c>
    </row>
    <row r="1036" spans="1:3" x14ac:dyDescent="0.25">
      <c r="A1036" s="2">
        <v>1033</v>
      </c>
      <c r="B1036" s="3">
        <v>310000</v>
      </c>
      <c r="C1036" s="3">
        <v>310000</v>
      </c>
    </row>
    <row r="1037" spans="1:3" x14ac:dyDescent="0.25">
      <c r="A1037" s="2">
        <v>1034</v>
      </c>
      <c r="B1037" s="3">
        <v>230000</v>
      </c>
      <c r="C1037" s="3">
        <v>230000</v>
      </c>
    </row>
    <row r="1038" spans="1:3" x14ac:dyDescent="0.25">
      <c r="A1038" s="2">
        <v>1035</v>
      </c>
      <c r="B1038" s="3">
        <v>119750</v>
      </c>
      <c r="C1038" s="3">
        <v>119750</v>
      </c>
    </row>
    <row r="1039" spans="1:3" x14ac:dyDescent="0.25">
      <c r="A1039" s="2">
        <v>1036</v>
      </c>
      <c r="B1039" s="3">
        <v>84000</v>
      </c>
      <c r="C1039" s="3">
        <v>84000</v>
      </c>
    </row>
    <row r="1040" spans="1:3" x14ac:dyDescent="0.25">
      <c r="A1040" s="2">
        <v>1037</v>
      </c>
      <c r="B1040" s="3">
        <v>315500</v>
      </c>
      <c r="C1040" s="3">
        <v>315500</v>
      </c>
    </row>
    <row r="1041" spans="1:3" x14ac:dyDescent="0.25">
      <c r="A1041" s="2">
        <v>1038</v>
      </c>
      <c r="B1041" s="3">
        <v>287000</v>
      </c>
      <c r="C1041" s="3">
        <v>287000</v>
      </c>
    </row>
    <row r="1042" spans="1:3" x14ac:dyDescent="0.25">
      <c r="A1042" s="2">
        <v>1039</v>
      </c>
      <c r="B1042" s="3">
        <v>97000</v>
      </c>
      <c r="C1042" s="3">
        <v>97000</v>
      </c>
    </row>
    <row r="1043" spans="1:3" x14ac:dyDescent="0.25">
      <c r="A1043" s="2">
        <v>1040</v>
      </c>
      <c r="B1043" s="3">
        <v>80000</v>
      </c>
      <c r="C1043" s="3">
        <v>80000</v>
      </c>
    </row>
    <row r="1044" spans="1:3" x14ac:dyDescent="0.25">
      <c r="A1044" s="2">
        <v>1041</v>
      </c>
      <c r="B1044" s="3">
        <v>155000</v>
      </c>
      <c r="C1044" s="3">
        <v>155000</v>
      </c>
    </row>
    <row r="1045" spans="1:3" x14ac:dyDescent="0.25">
      <c r="A1045" s="2">
        <v>1042</v>
      </c>
      <c r="B1045" s="3">
        <v>173000</v>
      </c>
      <c r="C1045" s="3">
        <v>173000</v>
      </c>
    </row>
    <row r="1046" spans="1:3" x14ac:dyDescent="0.25">
      <c r="A1046" s="2">
        <v>1043</v>
      </c>
      <c r="B1046" s="3">
        <v>196000</v>
      </c>
      <c r="C1046" s="3">
        <v>196000</v>
      </c>
    </row>
    <row r="1047" spans="1:3" x14ac:dyDescent="0.25">
      <c r="A1047" s="2">
        <v>1044</v>
      </c>
      <c r="B1047" s="3">
        <v>262280</v>
      </c>
      <c r="C1047" s="3">
        <v>262280</v>
      </c>
    </row>
    <row r="1048" spans="1:3" x14ac:dyDescent="0.25">
      <c r="A1048" s="2">
        <v>1045</v>
      </c>
      <c r="B1048" s="3">
        <v>278000</v>
      </c>
      <c r="C1048" s="3">
        <v>278000</v>
      </c>
    </row>
    <row r="1049" spans="1:3" x14ac:dyDescent="0.25">
      <c r="A1049" s="2">
        <v>1046</v>
      </c>
      <c r="B1049" s="3">
        <v>139600</v>
      </c>
      <c r="C1049" s="3">
        <v>139600</v>
      </c>
    </row>
    <row r="1050" spans="1:3" x14ac:dyDescent="0.25">
      <c r="A1050" s="2">
        <v>1047</v>
      </c>
      <c r="B1050" s="3">
        <v>556581</v>
      </c>
      <c r="C1050" s="3">
        <v>556581</v>
      </c>
    </row>
    <row r="1051" spans="1:3" x14ac:dyDescent="0.25">
      <c r="A1051" s="2">
        <v>1048</v>
      </c>
      <c r="B1051" s="3">
        <v>145000</v>
      </c>
      <c r="C1051" s="3">
        <v>145000</v>
      </c>
    </row>
    <row r="1052" spans="1:3" x14ac:dyDescent="0.25">
      <c r="A1052" s="2">
        <v>1049</v>
      </c>
      <c r="B1052" s="3">
        <v>115000</v>
      </c>
      <c r="C1052" s="3">
        <v>115000</v>
      </c>
    </row>
    <row r="1053" spans="1:3" x14ac:dyDescent="0.25">
      <c r="A1053" s="2">
        <v>1050</v>
      </c>
      <c r="B1053" s="3">
        <v>84900</v>
      </c>
      <c r="C1053" s="3">
        <v>84900</v>
      </c>
    </row>
    <row r="1054" spans="1:3" x14ac:dyDescent="0.25">
      <c r="A1054" s="2">
        <v>1051</v>
      </c>
      <c r="B1054" s="3">
        <v>176485</v>
      </c>
      <c r="C1054" s="3">
        <v>176485</v>
      </c>
    </row>
    <row r="1055" spans="1:3" x14ac:dyDescent="0.25">
      <c r="A1055" s="2">
        <v>1052</v>
      </c>
      <c r="B1055" s="3">
        <v>200141</v>
      </c>
      <c r="C1055" s="3">
        <v>200141</v>
      </c>
    </row>
    <row r="1056" spans="1:3" x14ac:dyDescent="0.25">
      <c r="A1056" s="2">
        <v>1053</v>
      </c>
      <c r="B1056" s="3">
        <v>165000</v>
      </c>
      <c r="C1056" s="3">
        <v>165000</v>
      </c>
    </row>
    <row r="1057" spans="1:3" x14ac:dyDescent="0.25">
      <c r="A1057" s="2">
        <v>1054</v>
      </c>
      <c r="B1057" s="3">
        <v>144500</v>
      </c>
      <c r="C1057" s="3">
        <v>144500</v>
      </c>
    </row>
    <row r="1058" spans="1:3" x14ac:dyDescent="0.25">
      <c r="A1058" s="2">
        <v>1055</v>
      </c>
      <c r="B1058" s="3">
        <v>255000</v>
      </c>
      <c r="C1058" s="3">
        <v>255000</v>
      </c>
    </row>
    <row r="1059" spans="1:3" x14ac:dyDescent="0.25">
      <c r="A1059" s="2">
        <v>1056</v>
      </c>
      <c r="B1059" s="3">
        <v>180000</v>
      </c>
      <c r="C1059" s="3">
        <v>180000</v>
      </c>
    </row>
    <row r="1060" spans="1:3" x14ac:dyDescent="0.25">
      <c r="A1060" s="2">
        <v>1057</v>
      </c>
      <c r="B1060" s="3">
        <v>185850</v>
      </c>
      <c r="C1060" s="3">
        <v>185850</v>
      </c>
    </row>
    <row r="1061" spans="1:3" x14ac:dyDescent="0.25">
      <c r="A1061" s="2">
        <v>1058</v>
      </c>
      <c r="B1061" s="3">
        <v>248000</v>
      </c>
      <c r="C1061" s="3">
        <v>248000</v>
      </c>
    </row>
    <row r="1062" spans="1:3" x14ac:dyDescent="0.25">
      <c r="A1062" s="2">
        <v>1059</v>
      </c>
      <c r="B1062" s="3">
        <v>335000</v>
      </c>
      <c r="C1062" s="3">
        <v>335000</v>
      </c>
    </row>
    <row r="1063" spans="1:3" x14ac:dyDescent="0.25">
      <c r="A1063" s="2">
        <v>1060</v>
      </c>
      <c r="B1063" s="3">
        <v>220000</v>
      </c>
      <c r="C1063" s="3">
        <v>220000</v>
      </c>
    </row>
    <row r="1064" spans="1:3" x14ac:dyDescent="0.25">
      <c r="A1064" s="2">
        <v>1061</v>
      </c>
      <c r="B1064" s="3">
        <v>213500</v>
      </c>
      <c r="C1064" s="3">
        <v>213500</v>
      </c>
    </row>
    <row r="1065" spans="1:3" x14ac:dyDescent="0.25">
      <c r="A1065" s="2">
        <v>1062</v>
      </c>
      <c r="B1065" s="3">
        <v>81000</v>
      </c>
      <c r="C1065" s="3">
        <v>81000</v>
      </c>
    </row>
    <row r="1066" spans="1:3" x14ac:dyDescent="0.25">
      <c r="A1066" s="2">
        <v>1063</v>
      </c>
      <c r="B1066" s="3">
        <v>90000</v>
      </c>
      <c r="C1066" s="3">
        <v>90000</v>
      </c>
    </row>
    <row r="1067" spans="1:3" x14ac:dyDescent="0.25">
      <c r="A1067" s="2">
        <v>1064</v>
      </c>
      <c r="B1067" s="3">
        <v>110500</v>
      </c>
      <c r="C1067" s="3">
        <v>110500</v>
      </c>
    </row>
    <row r="1068" spans="1:3" x14ac:dyDescent="0.25">
      <c r="A1068" s="2">
        <v>1065</v>
      </c>
      <c r="B1068" s="3">
        <v>154000</v>
      </c>
      <c r="C1068" s="3">
        <v>154000</v>
      </c>
    </row>
    <row r="1069" spans="1:3" x14ac:dyDescent="0.25">
      <c r="A1069" s="2">
        <v>1066</v>
      </c>
      <c r="B1069" s="3">
        <v>328000</v>
      </c>
      <c r="C1069" s="3">
        <v>328000</v>
      </c>
    </row>
    <row r="1070" spans="1:3" x14ac:dyDescent="0.25">
      <c r="A1070" s="2">
        <v>1067</v>
      </c>
      <c r="B1070" s="3">
        <v>178000</v>
      </c>
      <c r="C1070" s="3">
        <v>178000</v>
      </c>
    </row>
    <row r="1071" spans="1:3" x14ac:dyDescent="0.25">
      <c r="A1071" s="2">
        <v>1068</v>
      </c>
      <c r="B1071" s="3">
        <v>167900</v>
      </c>
      <c r="C1071" s="3">
        <v>167900</v>
      </c>
    </row>
    <row r="1072" spans="1:3" x14ac:dyDescent="0.25">
      <c r="A1072" s="2">
        <v>1069</v>
      </c>
      <c r="B1072" s="3">
        <v>151400</v>
      </c>
      <c r="C1072" s="3">
        <v>151400</v>
      </c>
    </row>
    <row r="1073" spans="1:3" x14ac:dyDescent="0.25">
      <c r="A1073" s="2">
        <v>1070</v>
      </c>
      <c r="B1073" s="3">
        <v>135000</v>
      </c>
      <c r="C1073" s="3">
        <v>135000</v>
      </c>
    </row>
    <row r="1074" spans="1:3" x14ac:dyDescent="0.25">
      <c r="A1074" s="2">
        <v>1071</v>
      </c>
      <c r="B1074" s="3">
        <v>135000</v>
      </c>
      <c r="C1074" s="3">
        <v>135000</v>
      </c>
    </row>
    <row r="1075" spans="1:3" x14ac:dyDescent="0.25">
      <c r="A1075" s="2">
        <v>1072</v>
      </c>
      <c r="B1075" s="3">
        <v>154000</v>
      </c>
      <c r="C1075" s="3">
        <v>154000</v>
      </c>
    </row>
    <row r="1076" spans="1:3" x14ac:dyDescent="0.25">
      <c r="A1076" s="2">
        <v>1073</v>
      </c>
      <c r="B1076" s="3">
        <v>91500</v>
      </c>
      <c r="C1076" s="3">
        <v>91500</v>
      </c>
    </row>
    <row r="1077" spans="1:3" x14ac:dyDescent="0.25">
      <c r="A1077" s="2">
        <v>1074</v>
      </c>
      <c r="B1077" s="3">
        <v>159500</v>
      </c>
      <c r="C1077" s="3">
        <v>159500</v>
      </c>
    </row>
    <row r="1078" spans="1:3" x14ac:dyDescent="0.25">
      <c r="A1078" s="2">
        <v>1075</v>
      </c>
      <c r="B1078" s="3">
        <v>194000</v>
      </c>
      <c r="C1078" s="3">
        <v>194000</v>
      </c>
    </row>
    <row r="1079" spans="1:3" x14ac:dyDescent="0.25">
      <c r="A1079" s="2">
        <v>1076</v>
      </c>
      <c r="B1079" s="3">
        <v>219500</v>
      </c>
      <c r="C1079" s="3">
        <v>219500</v>
      </c>
    </row>
    <row r="1080" spans="1:3" x14ac:dyDescent="0.25">
      <c r="A1080" s="2">
        <v>1077</v>
      </c>
      <c r="B1080" s="3">
        <v>170000</v>
      </c>
      <c r="C1080" s="3">
        <v>170000</v>
      </c>
    </row>
    <row r="1081" spans="1:3" x14ac:dyDescent="0.25">
      <c r="A1081" s="2">
        <v>1078</v>
      </c>
      <c r="B1081" s="3">
        <v>138800</v>
      </c>
      <c r="C1081" s="3">
        <v>138800</v>
      </c>
    </row>
    <row r="1082" spans="1:3" x14ac:dyDescent="0.25">
      <c r="A1082" s="2">
        <v>1079</v>
      </c>
      <c r="B1082" s="3">
        <v>155900</v>
      </c>
      <c r="C1082" s="3">
        <v>155900</v>
      </c>
    </row>
    <row r="1083" spans="1:3" x14ac:dyDescent="0.25">
      <c r="A1083" s="2">
        <v>1080</v>
      </c>
      <c r="B1083" s="3">
        <v>126000</v>
      </c>
      <c r="C1083" s="3">
        <v>126000</v>
      </c>
    </row>
    <row r="1084" spans="1:3" x14ac:dyDescent="0.25">
      <c r="A1084" s="2">
        <v>1081</v>
      </c>
      <c r="B1084" s="3">
        <v>145000</v>
      </c>
      <c r="C1084" s="3">
        <v>145000</v>
      </c>
    </row>
    <row r="1085" spans="1:3" x14ac:dyDescent="0.25">
      <c r="A1085" s="2">
        <v>1082</v>
      </c>
      <c r="B1085" s="3">
        <v>133000</v>
      </c>
      <c r="C1085" s="3">
        <v>133000</v>
      </c>
    </row>
    <row r="1086" spans="1:3" x14ac:dyDescent="0.25">
      <c r="A1086" s="2">
        <v>1083</v>
      </c>
      <c r="B1086" s="3">
        <v>192000</v>
      </c>
      <c r="C1086" s="3">
        <v>192000</v>
      </c>
    </row>
    <row r="1087" spans="1:3" x14ac:dyDescent="0.25">
      <c r="A1087" s="2">
        <v>1084</v>
      </c>
      <c r="B1087" s="3">
        <v>160000</v>
      </c>
      <c r="C1087" s="3">
        <v>160000</v>
      </c>
    </row>
    <row r="1088" spans="1:3" x14ac:dyDescent="0.25">
      <c r="A1088" s="2">
        <v>1085</v>
      </c>
      <c r="B1088" s="3">
        <v>187500</v>
      </c>
      <c r="C1088" s="3">
        <v>187500</v>
      </c>
    </row>
    <row r="1089" spans="1:3" x14ac:dyDescent="0.25">
      <c r="A1089" s="2">
        <v>1086</v>
      </c>
      <c r="B1089" s="3">
        <v>147000</v>
      </c>
      <c r="C1089" s="3">
        <v>147000</v>
      </c>
    </row>
    <row r="1090" spans="1:3" x14ac:dyDescent="0.25">
      <c r="A1090" s="2">
        <v>1087</v>
      </c>
      <c r="B1090" s="3">
        <v>83500</v>
      </c>
      <c r="C1090" s="3">
        <v>83500</v>
      </c>
    </row>
    <row r="1091" spans="1:3" x14ac:dyDescent="0.25">
      <c r="A1091" s="2">
        <v>1088</v>
      </c>
      <c r="B1091" s="3">
        <v>252000</v>
      </c>
      <c r="C1091" s="3">
        <v>252000</v>
      </c>
    </row>
    <row r="1092" spans="1:3" x14ac:dyDescent="0.25">
      <c r="A1092" s="2">
        <v>1089</v>
      </c>
      <c r="B1092" s="3">
        <v>137500</v>
      </c>
      <c r="C1092" s="3">
        <v>137500</v>
      </c>
    </row>
    <row r="1093" spans="1:3" x14ac:dyDescent="0.25">
      <c r="A1093" s="2">
        <v>1090</v>
      </c>
      <c r="B1093" s="3">
        <v>197000</v>
      </c>
      <c r="C1093" s="3">
        <v>197000</v>
      </c>
    </row>
    <row r="1094" spans="1:3" x14ac:dyDescent="0.25">
      <c r="A1094" s="2">
        <v>1091</v>
      </c>
      <c r="B1094" s="3">
        <v>92900</v>
      </c>
      <c r="C1094" s="3">
        <v>92900</v>
      </c>
    </row>
    <row r="1095" spans="1:3" x14ac:dyDescent="0.25">
      <c r="A1095" s="2">
        <v>1092</v>
      </c>
      <c r="B1095" s="3">
        <v>160000</v>
      </c>
      <c r="C1095" s="3">
        <v>160000</v>
      </c>
    </row>
    <row r="1096" spans="1:3" x14ac:dyDescent="0.25">
      <c r="A1096" s="2">
        <v>1093</v>
      </c>
      <c r="B1096" s="3">
        <v>136500</v>
      </c>
      <c r="C1096" s="3">
        <v>136500</v>
      </c>
    </row>
    <row r="1097" spans="1:3" x14ac:dyDescent="0.25">
      <c r="A1097" s="2">
        <v>1094</v>
      </c>
      <c r="B1097" s="3">
        <v>146000</v>
      </c>
      <c r="C1097" s="3">
        <v>146000</v>
      </c>
    </row>
    <row r="1098" spans="1:3" x14ac:dyDescent="0.25">
      <c r="A1098" s="2">
        <v>1095</v>
      </c>
      <c r="B1098" s="3">
        <v>129000</v>
      </c>
      <c r="C1098" s="3">
        <v>129000</v>
      </c>
    </row>
    <row r="1099" spans="1:3" x14ac:dyDescent="0.25">
      <c r="A1099" s="2">
        <v>1096</v>
      </c>
      <c r="B1099" s="3">
        <v>176432</v>
      </c>
      <c r="C1099" s="3">
        <v>176432</v>
      </c>
    </row>
    <row r="1100" spans="1:3" x14ac:dyDescent="0.25">
      <c r="A1100" s="2">
        <v>1097</v>
      </c>
      <c r="B1100" s="3">
        <v>127000</v>
      </c>
      <c r="C1100" s="3">
        <v>127000</v>
      </c>
    </row>
    <row r="1101" spans="1:3" x14ac:dyDescent="0.25">
      <c r="A1101" s="2">
        <v>1098</v>
      </c>
      <c r="B1101" s="3">
        <v>170000</v>
      </c>
      <c r="C1101" s="3">
        <v>170000</v>
      </c>
    </row>
    <row r="1102" spans="1:3" x14ac:dyDescent="0.25">
      <c r="A1102" s="2">
        <v>1099</v>
      </c>
      <c r="B1102" s="3">
        <v>128000</v>
      </c>
      <c r="C1102" s="3">
        <v>128000</v>
      </c>
    </row>
    <row r="1103" spans="1:3" x14ac:dyDescent="0.25">
      <c r="A1103" s="2">
        <v>1100</v>
      </c>
      <c r="B1103" s="3">
        <v>157000</v>
      </c>
      <c r="C1103" s="3">
        <v>157000</v>
      </c>
    </row>
    <row r="1104" spans="1:3" x14ac:dyDescent="0.25">
      <c r="A1104" s="2">
        <v>1101</v>
      </c>
      <c r="B1104" s="3">
        <v>60000</v>
      </c>
      <c r="C1104" s="3">
        <v>60000</v>
      </c>
    </row>
    <row r="1105" spans="1:3" x14ac:dyDescent="0.25">
      <c r="A1105" s="2">
        <v>1102</v>
      </c>
      <c r="B1105" s="3">
        <v>119500</v>
      </c>
      <c r="C1105" s="3">
        <v>119500</v>
      </c>
    </row>
    <row r="1106" spans="1:3" x14ac:dyDescent="0.25">
      <c r="A1106" s="2">
        <v>1103</v>
      </c>
      <c r="B1106" s="3">
        <v>135000</v>
      </c>
      <c r="C1106" s="3">
        <v>135000</v>
      </c>
    </row>
    <row r="1107" spans="1:3" x14ac:dyDescent="0.25">
      <c r="A1107" s="2">
        <v>1104</v>
      </c>
      <c r="B1107" s="3">
        <v>159500</v>
      </c>
      <c r="C1107" s="3">
        <v>159500</v>
      </c>
    </row>
    <row r="1108" spans="1:3" x14ac:dyDescent="0.25">
      <c r="A1108" s="2">
        <v>1105</v>
      </c>
      <c r="B1108" s="3">
        <v>106000</v>
      </c>
      <c r="C1108" s="3">
        <v>106000</v>
      </c>
    </row>
    <row r="1109" spans="1:3" x14ac:dyDescent="0.25">
      <c r="A1109" s="2">
        <v>1106</v>
      </c>
      <c r="B1109" s="3">
        <v>325000</v>
      </c>
      <c r="C1109" s="3">
        <v>325000</v>
      </c>
    </row>
    <row r="1110" spans="1:3" x14ac:dyDescent="0.25">
      <c r="A1110" s="2">
        <v>1107</v>
      </c>
      <c r="B1110" s="3">
        <v>179900</v>
      </c>
      <c r="C1110" s="3">
        <v>179900</v>
      </c>
    </row>
    <row r="1111" spans="1:3" x14ac:dyDescent="0.25">
      <c r="A1111" s="2">
        <v>1108</v>
      </c>
      <c r="B1111" s="3">
        <v>274725</v>
      </c>
      <c r="C1111" s="3">
        <v>274725</v>
      </c>
    </row>
    <row r="1112" spans="1:3" x14ac:dyDescent="0.25">
      <c r="A1112" s="2">
        <v>1109</v>
      </c>
      <c r="B1112" s="3">
        <v>181000</v>
      </c>
      <c r="C1112" s="3">
        <v>181000</v>
      </c>
    </row>
    <row r="1113" spans="1:3" x14ac:dyDescent="0.25">
      <c r="A1113" s="2">
        <v>1110</v>
      </c>
      <c r="B1113" s="3">
        <v>280000</v>
      </c>
      <c r="C1113" s="3">
        <v>280000</v>
      </c>
    </row>
    <row r="1114" spans="1:3" x14ac:dyDescent="0.25">
      <c r="A1114" s="2">
        <v>1111</v>
      </c>
      <c r="B1114" s="3">
        <v>188000</v>
      </c>
      <c r="C1114" s="3">
        <v>188000</v>
      </c>
    </row>
    <row r="1115" spans="1:3" x14ac:dyDescent="0.25">
      <c r="A1115" s="2">
        <v>1112</v>
      </c>
      <c r="B1115" s="3">
        <v>205000</v>
      </c>
      <c r="C1115" s="3">
        <v>205000</v>
      </c>
    </row>
    <row r="1116" spans="1:3" x14ac:dyDescent="0.25">
      <c r="A1116" s="2">
        <v>1113</v>
      </c>
      <c r="B1116" s="3">
        <v>129900</v>
      </c>
      <c r="C1116" s="3">
        <v>129900</v>
      </c>
    </row>
    <row r="1117" spans="1:3" x14ac:dyDescent="0.25">
      <c r="A1117" s="2">
        <v>1114</v>
      </c>
      <c r="B1117" s="3">
        <v>134500</v>
      </c>
      <c r="C1117" s="3">
        <v>134500</v>
      </c>
    </row>
    <row r="1118" spans="1:3" x14ac:dyDescent="0.25">
      <c r="A1118" s="2">
        <v>1115</v>
      </c>
      <c r="B1118" s="3">
        <v>117000</v>
      </c>
      <c r="C1118" s="3">
        <v>117000</v>
      </c>
    </row>
    <row r="1119" spans="1:3" x14ac:dyDescent="0.25">
      <c r="A1119" s="2">
        <v>1116</v>
      </c>
      <c r="B1119" s="3">
        <v>318000</v>
      </c>
      <c r="C1119" s="3">
        <v>318000</v>
      </c>
    </row>
    <row r="1120" spans="1:3" x14ac:dyDescent="0.25">
      <c r="A1120" s="2">
        <v>1117</v>
      </c>
      <c r="B1120" s="3">
        <v>184100</v>
      </c>
      <c r="C1120" s="3">
        <v>184100</v>
      </c>
    </row>
    <row r="1121" spans="1:3" x14ac:dyDescent="0.25">
      <c r="A1121" s="2">
        <v>1118</v>
      </c>
      <c r="B1121" s="3">
        <v>130000</v>
      </c>
      <c r="C1121" s="3">
        <v>130000</v>
      </c>
    </row>
    <row r="1122" spans="1:3" x14ac:dyDescent="0.25">
      <c r="A1122" s="2">
        <v>1119</v>
      </c>
      <c r="B1122" s="3">
        <v>140000</v>
      </c>
      <c r="C1122" s="3">
        <v>140000</v>
      </c>
    </row>
    <row r="1123" spans="1:3" x14ac:dyDescent="0.25">
      <c r="A1123" s="2">
        <v>1120</v>
      </c>
      <c r="B1123" s="3">
        <v>133700</v>
      </c>
      <c r="C1123" s="3">
        <v>133700</v>
      </c>
    </row>
    <row r="1124" spans="1:3" x14ac:dyDescent="0.25">
      <c r="A1124" s="2">
        <v>1121</v>
      </c>
      <c r="B1124" s="3">
        <v>118400</v>
      </c>
      <c r="C1124" s="3">
        <v>118400</v>
      </c>
    </row>
    <row r="1125" spans="1:3" x14ac:dyDescent="0.25">
      <c r="A1125" s="2">
        <v>1122</v>
      </c>
      <c r="B1125" s="3">
        <v>212900</v>
      </c>
      <c r="C1125" s="3">
        <v>212900</v>
      </c>
    </row>
    <row r="1126" spans="1:3" x14ac:dyDescent="0.25">
      <c r="A1126" s="2">
        <v>1123</v>
      </c>
      <c r="B1126" s="3">
        <v>112000</v>
      </c>
      <c r="C1126" s="3">
        <v>112000</v>
      </c>
    </row>
    <row r="1127" spans="1:3" x14ac:dyDescent="0.25">
      <c r="A1127" s="2">
        <v>1124</v>
      </c>
      <c r="B1127" s="3">
        <v>118000</v>
      </c>
      <c r="C1127" s="3">
        <v>118000</v>
      </c>
    </row>
    <row r="1128" spans="1:3" x14ac:dyDescent="0.25">
      <c r="A1128" s="2">
        <v>1125</v>
      </c>
      <c r="B1128" s="3">
        <v>163900</v>
      </c>
      <c r="C1128" s="3">
        <v>163900</v>
      </c>
    </row>
    <row r="1129" spans="1:3" x14ac:dyDescent="0.25">
      <c r="A1129" s="2">
        <v>1126</v>
      </c>
      <c r="B1129" s="3">
        <v>115000</v>
      </c>
      <c r="C1129" s="3">
        <v>115000</v>
      </c>
    </row>
    <row r="1130" spans="1:3" x14ac:dyDescent="0.25">
      <c r="A1130" s="2">
        <v>1127</v>
      </c>
      <c r="B1130" s="3">
        <v>174000</v>
      </c>
      <c r="C1130" s="3">
        <v>174000</v>
      </c>
    </row>
    <row r="1131" spans="1:3" x14ac:dyDescent="0.25">
      <c r="A1131" s="2">
        <v>1128</v>
      </c>
      <c r="B1131" s="3">
        <v>259000</v>
      </c>
      <c r="C1131" s="3">
        <v>259000</v>
      </c>
    </row>
    <row r="1132" spans="1:3" x14ac:dyDescent="0.25">
      <c r="A1132" s="2">
        <v>1129</v>
      </c>
      <c r="B1132" s="3">
        <v>215000</v>
      </c>
      <c r="C1132" s="3">
        <v>215000</v>
      </c>
    </row>
    <row r="1133" spans="1:3" x14ac:dyDescent="0.25">
      <c r="A1133" s="2">
        <v>1130</v>
      </c>
      <c r="B1133" s="3">
        <v>140000</v>
      </c>
      <c r="C1133" s="3">
        <v>140000</v>
      </c>
    </row>
    <row r="1134" spans="1:3" x14ac:dyDescent="0.25">
      <c r="A1134" s="2">
        <v>1131</v>
      </c>
      <c r="B1134" s="3">
        <v>135000</v>
      </c>
      <c r="C1134" s="3">
        <v>135000</v>
      </c>
    </row>
    <row r="1135" spans="1:3" x14ac:dyDescent="0.25">
      <c r="A1135" s="2">
        <v>1132</v>
      </c>
      <c r="B1135" s="3">
        <v>93500</v>
      </c>
      <c r="C1135" s="3">
        <v>93500</v>
      </c>
    </row>
    <row r="1136" spans="1:3" x14ac:dyDescent="0.25">
      <c r="A1136" s="2">
        <v>1133</v>
      </c>
      <c r="B1136" s="3">
        <v>117500</v>
      </c>
      <c r="C1136" s="3">
        <v>117500</v>
      </c>
    </row>
    <row r="1137" spans="1:3" x14ac:dyDescent="0.25">
      <c r="A1137" s="2">
        <v>1134</v>
      </c>
      <c r="B1137" s="3">
        <v>239500</v>
      </c>
      <c r="C1137" s="3">
        <v>239500</v>
      </c>
    </row>
    <row r="1138" spans="1:3" x14ac:dyDescent="0.25">
      <c r="A1138" s="2">
        <v>1135</v>
      </c>
      <c r="B1138" s="3">
        <v>169000</v>
      </c>
      <c r="C1138" s="3">
        <v>169000</v>
      </c>
    </row>
    <row r="1139" spans="1:3" x14ac:dyDescent="0.25">
      <c r="A1139" s="2">
        <v>1136</v>
      </c>
      <c r="B1139" s="3">
        <v>102000</v>
      </c>
      <c r="C1139" s="3">
        <v>102000</v>
      </c>
    </row>
    <row r="1140" spans="1:3" x14ac:dyDescent="0.25">
      <c r="A1140" s="2">
        <v>1137</v>
      </c>
      <c r="B1140" s="3">
        <v>119000</v>
      </c>
      <c r="C1140" s="3">
        <v>119000</v>
      </c>
    </row>
    <row r="1141" spans="1:3" x14ac:dyDescent="0.25">
      <c r="A1141" s="2">
        <v>1138</v>
      </c>
      <c r="B1141" s="3">
        <v>94000</v>
      </c>
      <c r="C1141" s="3">
        <v>94000</v>
      </c>
    </row>
    <row r="1142" spans="1:3" x14ac:dyDescent="0.25">
      <c r="A1142" s="2">
        <v>1139</v>
      </c>
      <c r="B1142" s="3">
        <v>196000</v>
      </c>
      <c r="C1142" s="3">
        <v>196000</v>
      </c>
    </row>
    <row r="1143" spans="1:3" x14ac:dyDescent="0.25">
      <c r="A1143" s="2">
        <v>1140</v>
      </c>
      <c r="B1143" s="3">
        <v>144000</v>
      </c>
      <c r="C1143" s="3">
        <v>144000</v>
      </c>
    </row>
    <row r="1144" spans="1:3" x14ac:dyDescent="0.25">
      <c r="A1144" s="2">
        <v>1141</v>
      </c>
      <c r="B1144" s="3">
        <v>139000</v>
      </c>
      <c r="C1144" s="3">
        <v>139000</v>
      </c>
    </row>
    <row r="1145" spans="1:3" x14ac:dyDescent="0.25">
      <c r="A1145" s="2">
        <v>1142</v>
      </c>
      <c r="B1145" s="3">
        <v>197500</v>
      </c>
      <c r="C1145" s="3">
        <v>197500</v>
      </c>
    </row>
    <row r="1146" spans="1:3" x14ac:dyDescent="0.25">
      <c r="A1146" s="2">
        <v>1143</v>
      </c>
      <c r="B1146" s="3">
        <v>424870</v>
      </c>
      <c r="C1146" s="3">
        <v>424870</v>
      </c>
    </row>
    <row r="1147" spans="1:3" x14ac:dyDescent="0.25">
      <c r="A1147" s="2">
        <v>1144</v>
      </c>
      <c r="B1147" s="3">
        <v>80000</v>
      </c>
      <c r="C1147" s="3">
        <v>80000</v>
      </c>
    </row>
    <row r="1148" spans="1:3" x14ac:dyDescent="0.25">
      <c r="A1148" s="2">
        <v>1145</v>
      </c>
      <c r="B1148" s="3">
        <v>80000</v>
      </c>
      <c r="C1148" s="3">
        <v>80000</v>
      </c>
    </row>
    <row r="1149" spans="1:3" x14ac:dyDescent="0.25">
      <c r="A1149" s="2">
        <v>1146</v>
      </c>
      <c r="B1149" s="3">
        <v>149000</v>
      </c>
      <c r="C1149" s="3">
        <v>149000</v>
      </c>
    </row>
    <row r="1150" spans="1:3" x14ac:dyDescent="0.25">
      <c r="A1150" s="2">
        <v>1147</v>
      </c>
      <c r="B1150" s="3">
        <v>180000</v>
      </c>
      <c r="C1150" s="3">
        <v>180000</v>
      </c>
    </row>
    <row r="1151" spans="1:3" x14ac:dyDescent="0.25">
      <c r="A1151" s="2">
        <v>1148</v>
      </c>
      <c r="B1151" s="3">
        <v>174500</v>
      </c>
      <c r="C1151" s="3">
        <v>174500</v>
      </c>
    </row>
    <row r="1152" spans="1:3" x14ac:dyDescent="0.25">
      <c r="A1152" s="2">
        <v>1149</v>
      </c>
      <c r="B1152" s="3">
        <v>116900</v>
      </c>
      <c r="C1152" s="3">
        <v>116900</v>
      </c>
    </row>
    <row r="1153" spans="1:3" x14ac:dyDescent="0.25">
      <c r="A1153" s="2">
        <v>1150</v>
      </c>
      <c r="B1153" s="3">
        <v>143000</v>
      </c>
      <c r="C1153" s="3">
        <v>143000</v>
      </c>
    </row>
    <row r="1154" spans="1:3" x14ac:dyDescent="0.25">
      <c r="A1154" s="2">
        <v>1151</v>
      </c>
      <c r="B1154" s="3">
        <v>124000</v>
      </c>
      <c r="C1154" s="3">
        <v>124000</v>
      </c>
    </row>
    <row r="1155" spans="1:3" x14ac:dyDescent="0.25">
      <c r="A1155" s="2">
        <v>1152</v>
      </c>
      <c r="B1155" s="3">
        <v>149900</v>
      </c>
      <c r="C1155" s="3">
        <v>149900</v>
      </c>
    </row>
    <row r="1156" spans="1:3" x14ac:dyDescent="0.25">
      <c r="A1156" s="2">
        <v>1153</v>
      </c>
      <c r="B1156" s="3">
        <v>230000</v>
      </c>
      <c r="C1156" s="3">
        <v>230000</v>
      </c>
    </row>
    <row r="1157" spans="1:3" x14ac:dyDescent="0.25">
      <c r="A1157" s="2">
        <v>1154</v>
      </c>
      <c r="B1157" s="3">
        <v>120500</v>
      </c>
      <c r="C1157" s="3">
        <v>120500</v>
      </c>
    </row>
    <row r="1158" spans="1:3" x14ac:dyDescent="0.25">
      <c r="A1158" s="2">
        <v>1155</v>
      </c>
      <c r="B1158" s="3">
        <v>201800</v>
      </c>
      <c r="C1158" s="3">
        <v>201800</v>
      </c>
    </row>
    <row r="1159" spans="1:3" x14ac:dyDescent="0.25">
      <c r="A1159" s="2">
        <v>1156</v>
      </c>
      <c r="B1159" s="3">
        <v>218000</v>
      </c>
      <c r="C1159" s="3">
        <v>218000</v>
      </c>
    </row>
    <row r="1160" spans="1:3" x14ac:dyDescent="0.25">
      <c r="A1160" s="2">
        <v>1157</v>
      </c>
      <c r="B1160" s="3">
        <v>179900</v>
      </c>
      <c r="C1160" s="3">
        <v>179900</v>
      </c>
    </row>
    <row r="1161" spans="1:3" x14ac:dyDescent="0.25">
      <c r="A1161" s="2">
        <v>1158</v>
      </c>
      <c r="B1161" s="3">
        <v>230000</v>
      </c>
      <c r="C1161" s="3">
        <v>230000</v>
      </c>
    </row>
    <row r="1162" spans="1:3" x14ac:dyDescent="0.25">
      <c r="A1162" s="2">
        <v>1159</v>
      </c>
      <c r="B1162" s="3">
        <v>235128</v>
      </c>
      <c r="C1162" s="3">
        <v>235128</v>
      </c>
    </row>
    <row r="1163" spans="1:3" x14ac:dyDescent="0.25">
      <c r="A1163" s="2">
        <v>1160</v>
      </c>
      <c r="B1163" s="3">
        <v>185000</v>
      </c>
      <c r="C1163" s="3">
        <v>185000</v>
      </c>
    </row>
    <row r="1164" spans="1:3" x14ac:dyDescent="0.25">
      <c r="A1164" s="2">
        <v>1161</v>
      </c>
      <c r="B1164" s="3">
        <v>146000</v>
      </c>
      <c r="C1164" s="3">
        <v>146000</v>
      </c>
    </row>
    <row r="1165" spans="1:3" x14ac:dyDescent="0.25">
      <c r="A1165" s="2">
        <v>1162</v>
      </c>
      <c r="B1165" s="3">
        <v>224000</v>
      </c>
      <c r="C1165" s="3">
        <v>224000</v>
      </c>
    </row>
    <row r="1166" spans="1:3" x14ac:dyDescent="0.25">
      <c r="A1166" s="2">
        <v>1163</v>
      </c>
      <c r="B1166" s="3">
        <v>129000</v>
      </c>
      <c r="C1166" s="3">
        <v>129000</v>
      </c>
    </row>
    <row r="1167" spans="1:3" x14ac:dyDescent="0.25">
      <c r="A1167" s="2">
        <v>1164</v>
      </c>
      <c r="B1167" s="3">
        <v>108959</v>
      </c>
      <c r="C1167" s="3">
        <v>108959</v>
      </c>
    </row>
    <row r="1168" spans="1:3" x14ac:dyDescent="0.25">
      <c r="A1168" s="2">
        <v>1165</v>
      </c>
      <c r="B1168" s="3">
        <v>194000</v>
      </c>
      <c r="C1168" s="3">
        <v>194000</v>
      </c>
    </row>
    <row r="1169" spans="1:3" x14ac:dyDescent="0.25">
      <c r="A1169" s="2">
        <v>1166</v>
      </c>
      <c r="B1169" s="3">
        <v>233170</v>
      </c>
      <c r="C1169" s="3">
        <v>233170</v>
      </c>
    </row>
    <row r="1170" spans="1:3" x14ac:dyDescent="0.25">
      <c r="A1170" s="2">
        <v>1167</v>
      </c>
      <c r="B1170" s="3">
        <v>245350</v>
      </c>
      <c r="C1170" s="3">
        <v>245350</v>
      </c>
    </row>
    <row r="1171" spans="1:3" x14ac:dyDescent="0.25">
      <c r="A1171" s="2">
        <v>1168</v>
      </c>
      <c r="B1171" s="3">
        <v>173000</v>
      </c>
      <c r="C1171" s="3">
        <v>173000</v>
      </c>
    </row>
    <row r="1172" spans="1:3" x14ac:dyDescent="0.25">
      <c r="A1172" s="2">
        <v>1169</v>
      </c>
      <c r="B1172" s="3">
        <v>235000</v>
      </c>
      <c r="C1172" s="3">
        <v>235000</v>
      </c>
    </row>
    <row r="1173" spans="1:3" x14ac:dyDescent="0.25">
      <c r="A1173" s="2">
        <v>1170</v>
      </c>
      <c r="B1173" s="3">
        <v>625000</v>
      </c>
      <c r="C1173" s="3">
        <v>625000</v>
      </c>
    </row>
    <row r="1174" spans="1:3" x14ac:dyDescent="0.25">
      <c r="A1174" s="2">
        <v>1171</v>
      </c>
      <c r="B1174" s="3">
        <v>171000</v>
      </c>
      <c r="C1174" s="3">
        <v>171000</v>
      </c>
    </row>
    <row r="1175" spans="1:3" x14ac:dyDescent="0.25">
      <c r="A1175" s="2">
        <v>1172</v>
      </c>
      <c r="B1175" s="3">
        <v>163000</v>
      </c>
      <c r="C1175" s="3">
        <v>163000</v>
      </c>
    </row>
    <row r="1176" spans="1:3" x14ac:dyDescent="0.25">
      <c r="A1176" s="2">
        <v>1173</v>
      </c>
      <c r="B1176" s="3">
        <v>171900</v>
      </c>
      <c r="C1176" s="3">
        <v>171900</v>
      </c>
    </row>
    <row r="1177" spans="1:3" x14ac:dyDescent="0.25">
      <c r="A1177" s="2">
        <v>1174</v>
      </c>
      <c r="B1177" s="3">
        <v>200500</v>
      </c>
      <c r="C1177" s="3">
        <v>200500</v>
      </c>
    </row>
    <row r="1178" spans="1:3" x14ac:dyDescent="0.25">
      <c r="A1178" s="2">
        <v>1175</v>
      </c>
      <c r="B1178" s="3">
        <v>239000</v>
      </c>
      <c r="C1178" s="3">
        <v>239000</v>
      </c>
    </row>
    <row r="1179" spans="1:3" x14ac:dyDescent="0.25">
      <c r="A1179" s="2">
        <v>1176</v>
      </c>
      <c r="B1179" s="3">
        <v>285000</v>
      </c>
      <c r="C1179" s="3">
        <v>285000</v>
      </c>
    </row>
    <row r="1180" spans="1:3" x14ac:dyDescent="0.25">
      <c r="A1180" s="2">
        <v>1177</v>
      </c>
      <c r="B1180" s="3">
        <v>119500</v>
      </c>
      <c r="C1180" s="3">
        <v>119500</v>
      </c>
    </row>
    <row r="1181" spans="1:3" x14ac:dyDescent="0.25">
      <c r="A1181" s="2">
        <v>1178</v>
      </c>
      <c r="B1181" s="3">
        <v>115000</v>
      </c>
      <c r="C1181" s="3">
        <v>115000</v>
      </c>
    </row>
    <row r="1182" spans="1:3" x14ac:dyDescent="0.25">
      <c r="A1182" s="2">
        <v>1179</v>
      </c>
      <c r="B1182" s="3">
        <v>154900</v>
      </c>
      <c r="C1182" s="3">
        <v>154900</v>
      </c>
    </row>
    <row r="1183" spans="1:3" x14ac:dyDescent="0.25">
      <c r="A1183" s="2">
        <v>1180</v>
      </c>
      <c r="B1183" s="3">
        <v>93000</v>
      </c>
      <c r="C1183" s="3">
        <v>93000</v>
      </c>
    </row>
    <row r="1184" spans="1:3" x14ac:dyDescent="0.25">
      <c r="A1184" s="2">
        <v>1181</v>
      </c>
      <c r="B1184" s="3">
        <v>250000</v>
      </c>
      <c r="C1184" s="3">
        <v>250000</v>
      </c>
    </row>
    <row r="1185" spans="1:3" x14ac:dyDescent="0.25">
      <c r="A1185" s="2">
        <v>1182</v>
      </c>
      <c r="B1185" s="3">
        <v>392500</v>
      </c>
      <c r="C1185" s="3">
        <v>392500</v>
      </c>
    </row>
    <row r="1186" spans="1:3" x14ac:dyDescent="0.25">
      <c r="A1186" s="2">
        <v>1183</v>
      </c>
      <c r="B1186" s="3">
        <v>745000</v>
      </c>
      <c r="C1186" s="3">
        <v>745000</v>
      </c>
    </row>
    <row r="1187" spans="1:3" x14ac:dyDescent="0.25">
      <c r="A1187" s="2">
        <v>1184</v>
      </c>
      <c r="B1187" s="3">
        <v>120000</v>
      </c>
      <c r="C1187" s="3">
        <v>120000</v>
      </c>
    </row>
    <row r="1188" spans="1:3" x14ac:dyDescent="0.25">
      <c r="A1188" s="2">
        <v>1185</v>
      </c>
      <c r="B1188" s="3">
        <v>186700</v>
      </c>
      <c r="C1188" s="3">
        <v>186700</v>
      </c>
    </row>
    <row r="1189" spans="1:3" x14ac:dyDescent="0.25">
      <c r="A1189" s="2">
        <v>1186</v>
      </c>
      <c r="B1189" s="3">
        <v>104900</v>
      </c>
      <c r="C1189" s="3">
        <v>104900</v>
      </c>
    </row>
    <row r="1190" spans="1:3" x14ac:dyDescent="0.25">
      <c r="A1190" s="2">
        <v>1187</v>
      </c>
      <c r="B1190" s="3">
        <v>95000</v>
      </c>
      <c r="C1190" s="3">
        <v>95000</v>
      </c>
    </row>
    <row r="1191" spans="1:3" x14ac:dyDescent="0.25">
      <c r="A1191" s="2">
        <v>1188</v>
      </c>
      <c r="B1191" s="3">
        <v>262000</v>
      </c>
      <c r="C1191" s="3">
        <v>262000</v>
      </c>
    </row>
    <row r="1192" spans="1:3" x14ac:dyDescent="0.25">
      <c r="A1192" s="2">
        <v>1189</v>
      </c>
      <c r="B1192" s="3">
        <v>195000</v>
      </c>
      <c r="C1192" s="3">
        <v>195000</v>
      </c>
    </row>
    <row r="1193" spans="1:3" x14ac:dyDescent="0.25">
      <c r="A1193" s="2">
        <v>1190</v>
      </c>
      <c r="B1193" s="3">
        <v>189000</v>
      </c>
      <c r="C1193" s="3">
        <v>189000</v>
      </c>
    </row>
    <row r="1194" spans="1:3" x14ac:dyDescent="0.25">
      <c r="A1194" s="2">
        <v>1191</v>
      </c>
      <c r="B1194" s="3">
        <v>168000</v>
      </c>
      <c r="C1194" s="3">
        <v>168000</v>
      </c>
    </row>
    <row r="1195" spans="1:3" x14ac:dyDescent="0.25">
      <c r="A1195" s="2">
        <v>1192</v>
      </c>
      <c r="B1195" s="3">
        <v>174000</v>
      </c>
      <c r="C1195" s="3">
        <v>174000</v>
      </c>
    </row>
    <row r="1196" spans="1:3" x14ac:dyDescent="0.25">
      <c r="A1196" s="2">
        <v>1193</v>
      </c>
      <c r="B1196" s="3">
        <v>125000</v>
      </c>
      <c r="C1196" s="3">
        <v>125000</v>
      </c>
    </row>
    <row r="1197" spans="1:3" x14ac:dyDescent="0.25">
      <c r="A1197" s="2">
        <v>1194</v>
      </c>
      <c r="B1197" s="3">
        <v>165000</v>
      </c>
      <c r="C1197" s="3">
        <v>165000</v>
      </c>
    </row>
    <row r="1198" spans="1:3" x14ac:dyDescent="0.25">
      <c r="A1198" s="2">
        <v>1195</v>
      </c>
      <c r="B1198" s="3">
        <v>158000</v>
      </c>
      <c r="C1198" s="3">
        <v>158000</v>
      </c>
    </row>
    <row r="1199" spans="1:3" x14ac:dyDescent="0.25">
      <c r="A1199" s="2">
        <v>1196</v>
      </c>
      <c r="B1199" s="3">
        <v>176000</v>
      </c>
      <c r="C1199" s="3">
        <v>176000</v>
      </c>
    </row>
    <row r="1200" spans="1:3" x14ac:dyDescent="0.25">
      <c r="A1200" s="2">
        <v>1197</v>
      </c>
      <c r="B1200" s="3">
        <v>219210</v>
      </c>
      <c r="C1200" s="3">
        <v>219210</v>
      </c>
    </row>
    <row r="1201" spans="1:3" x14ac:dyDescent="0.25">
      <c r="A1201" s="2">
        <v>1198</v>
      </c>
      <c r="B1201" s="3">
        <v>144000</v>
      </c>
      <c r="C1201" s="3">
        <v>144000</v>
      </c>
    </row>
    <row r="1202" spans="1:3" x14ac:dyDescent="0.25">
      <c r="A1202" s="2">
        <v>1199</v>
      </c>
      <c r="B1202" s="3">
        <v>178000</v>
      </c>
      <c r="C1202" s="3">
        <v>178000</v>
      </c>
    </row>
    <row r="1203" spans="1:3" x14ac:dyDescent="0.25">
      <c r="A1203" s="2">
        <v>1200</v>
      </c>
      <c r="B1203" s="3">
        <v>148000</v>
      </c>
      <c r="C1203" s="3">
        <v>148000</v>
      </c>
    </row>
    <row r="1204" spans="1:3" x14ac:dyDescent="0.25">
      <c r="A1204" s="2">
        <v>1201</v>
      </c>
      <c r="B1204" s="3">
        <v>116050</v>
      </c>
      <c r="C1204" s="3">
        <v>116050</v>
      </c>
    </row>
    <row r="1205" spans="1:3" x14ac:dyDescent="0.25">
      <c r="A1205" s="2">
        <v>1202</v>
      </c>
      <c r="B1205" s="3">
        <v>197900</v>
      </c>
      <c r="C1205" s="3">
        <v>197900</v>
      </c>
    </row>
    <row r="1206" spans="1:3" x14ac:dyDescent="0.25">
      <c r="A1206" s="2">
        <v>1203</v>
      </c>
      <c r="B1206" s="3">
        <v>117000</v>
      </c>
      <c r="C1206" s="3">
        <v>117000</v>
      </c>
    </row>
    <row r="1207" spans="1:3" x14ac:dyDescent="0.25">
      <c r="A1207" s="2">
        <v>1204</v>
      </c>
      <c r="B1207" s="3">
        <v>213000</v>
      </c>
      <c r="C1207" s="3">
        <v>213000</v>
      </c>
    </row>
    <row r="1208" spans="1:3" x14ac:dyDescent="0.25">
      <c r="A1208" s="2">
        <v>1205</v>
      </c>
      <c r="B1208" s="3">
        <v>153500</v>
      </c>
      <c r="C1208" s="3">
        <v>153500</v>
      </c>
    </row>
    <row r="1209" spans="1:3" x14ac:dyDescent="0.25">
      <c r="A1209" s="2">
        <v>1206</v>
      </c>
      <c r="B1209" s="3">
        <v>271900</v>
      </c>
      <c r="C1209" s="3">
        <v>271900</v>
      </c>
    </row>
    <row r="1210" spans="1:3" x14ac:dyDescent="0.25">
      <c r="A1210" s="2">
        <v>1207</v>
      </c>
      <c r="B1210" s="3">
        <v>107000</v>
      </c>
      <c r="C1210" s="3">
        <v>107000</v>
      </c>
    </row>
    <row r="1211" spans="1:3" x14ac:dyDescent="0.25">
      <c r="A1211" s="2">
        <v>1208</v>
      </c>
      <c r="B1211" s="3">
        <v>200000</v>
      </c>
      <c r="C1211" s="3">
        <v>200000</v>
      </c>
    </row>
    <row r="1212" spans="1:3" x14ac:dyDescent="0.25">
      <c r="A1212" s="2">
        <v>1209</v>
      </c>
      <c r="B1212" s="3">
        <v>140000</v>
      </c>
      <c r="C1212" s="3">
        <v>140000</v>
      </c>
    </row>
    <row r="1213" spans="1:3" x14ac:dyDescent="0.25">
      <c r="A1213" s="2">
        <v>1210</v>
      </c>
      <c r="B1213" s="3">
        <v>290000</v>
      </c>
      <c r="C1213" s="3">
        <v>290000</v>
      </c>
    </row>
    <row r="1214" spans="1:3" x14ac:dyDescent="0.25">
      <c r="A1214" s="2">
        <v>1211</v>
      </c>
      <c r="B1214" s="3">
        <v>189000</v>
      </c>
      <c r="C1214" s="3">
        <v>189000</v>
      </c>
    </row>
    <row r="1215" spans="1:3" x14ac:dyDescent="0.25">
      <c r="A1215" s="2">
        <v>1212</v>
      </c>
      <c r="B1215" s="3">
        <v>164000</v>
      </c>
      <c r="C1215" s="3">
        <v>164000</v>
      </c>
    </row>
    <row r="1216" spans="1:3" x14ac:dyDescent="0.25">
      <c r="A1216" s="2">
        <v>1213</v>
      </c>
      <c r="B1216" s="3">
        <v>113000</v>
      </c>
      <c r="C1216" s="3">
        <v>113000</v>
      </c>
    </row>
    <row r="1217" spans="1:3" x14ac:dyDescent="0.25">
      <c r="A1217" s="2">
        <v>1214</v>
      </c>
      <c r="B1217" s="3">
        <v>145000</v>
      </c>
      <c r="C1217" s="3">
        <v>145000</v>
      </c>
    </row>
    <row r="1218" spans="1:3" x14ac:dyDescent="0.25">
      <c r="A1218" s="2">
        <v>1215</v>
      </c>
      <c r="B1218" s="3">
        <v>134500</v>
      </c>
      <c r="C1218" s="3">
        <v>134500</v>
      </c>
    </row>
    <row r="1219" spans="1:3" x14ac:dyDescent="0.25">
      <c r="A1219" s="2">
        <v>1216</v>
      </c>
      <c r="B1219" s="3">
        <v>125000</v>
      </c>
      <c r="C1219" s="3">
        <v>125000</v>
      </c>
    </row>
    <row r="1220" spans="1:3" x14ac:dyDescent="0.25">
      <c r="A1220" s="2">
        <v>1217</v>
      </c>
      <c r="B1220" s="3">
        <v>112000</v>
      </c>
      <c r="C1220" s="3">
        <v>112000</v>
      </c>
    </row>
    <row r="1221" spans="1:3" x14ac:dyDescent="0.25">
      <c r="A1221" s="2">
        <v>1218</v>
      </c>
      <c r="B1221" s="3">
        <v>229456</v>
      </c>
      <c r="C1221" s="3">
        <v>229456</v>
      </c>
    </row>
    <row r="1222" spans="1:3" x14ac:dyDescent="0.25">
      <c r="A1222" s="2">
        <v>1219</v>
      </c>
      <c r="B1222" s="3">
        <v>80500</v>
      </c>
      <c r="C1222" s="3">
        <v>80500</v>
      </c>
    </row>
    <row r="1223" spans="1:3" x14ac:dyDescent="0.25">
      <c r="A1223" s="2">
        <v>1220</v>
      </c>
      <c r="B1223" s="3">
        <v>91500</v>
      </c>
      <c r="C1223" s="3">
        <v>91500</v>
      </c>
    </row>
    <row r="1224" spans="1:3" x14ac:dyDescent="0.25">
      <c r="A1224" s="2">
        <v>1221</v>
      </c>
      <c r="B1224" s="3">
        <v>115000</v>
      </c>
      <c r="C1224" s="3">
        <v>115000</v>
      </c>
    </row>
    <row r="1225" spans="1:3" x14ac:dyDescent="0.25">
      <c r="A1225" s="2">
        <v>1222</v>
      </c>
      <c r="B1225" s="3">
        <v>134000</v>
      </c>
      <c r="C1225" s="3">
        <v>134000</v>
      </c>
    </row>
    <row r="1226" spans="1:3" x14ac:dyDescent="0.25">
      <c r="A1226" s="2">
        <v>1223</v>
      </c>
      <c r="B1226" s="3">
        <v>143000</v>
      </c>
      <c r="C1226" s="3">
        <v>143000</v>
      </c>
    </row>
    <row r="1227" spans="1:3" x14ac:dyDescent="0.25">
      <c r="A1227" s="2">
        <v>1224</v>
      </c>
      <c r="B1227" s="3">
        <v>137900</v>
      </c>
      <c r="C1227" s="3">
        <v>137900</v>
      </c>
    </row>
    <row r="1228" spans="1:3" x14ac:dyDescent="0.25">
      <c r="A1228" s="2">
        <v>1225</v>
      </c>
      <c r="B1228" s="3">
        <v>184000</v>
      </c>
      <c r="C1228" s="3">
        <v>184000</v>
      </c>
    </row>
    <row r="1229" spans="1:3" x14ac:dyDescent="0.25">
      <c r="A1229" s="2">
        <v>1226</v>
      </c>
      <c r="B1229" s="3">
        <v>145000</v>
      </c>
      <c r="C1229" s="3">
        <v>145000</v>
      </c>
    </row>
    <row r="1230" spans="1:3" x14ac:dyDescent="0.25">
      <c r="A1230" s="2">
        <v>1227</v>
      </c>
      <c r="B1230" s="3">
        <v>214000</v>
      </c>
      <c r="C1230" s="3">
        <v>214000</v>
      </c>
    </row>
    <row r="1231" spans="1:3" x14ac:dyDescent="0.25">
      <c r="A1231" s="2">
        <v>1228</v>
      </c>
      <c r="B1231" s="3">
        <v>147000</v>
      </c>
      <c r="C1231" s="3">
        <v>147000</v>
      </c>
    </row>
    <row r="1232" spans="1:3" x14ac:dyDescent="0.25">
      <c r="A1232" s="2">
        <v>1229</v>
      </c>
      <c r="B1232" s="3">
        <v>367294</v>
      </c>
      <c r="C1232" s="3">
        <v>367294</v>
      </c>
    </row>
    <row r="1233" spans="1:3" x14ac:dyDescent="0.25">
      <c r="A1233" s="2">
        <v>1230</v>
      </c>
      <c r="B1233" s="3">
        <v>127000</v>
      </c>
      <c r="C1233" s="3">
        <v>127000</v>
      </c>
    </row>
    <row r="1234" spans="1:3" x14ac:dyDescent="0.25">
      <c r="A1234" s="2">
        <v>1231</v>
      </c>
      <c r="B1234" s="3">
        <v>190000</v>
      </c>
      <c r="C1234" s="3">
        <v>190000</v>
      </c>
    </row>
    <row r="1235" spans="1:3" x14ac:dyDescent="0.25">
      <c r="A1235" s="2">
        <v>1232</v>
      </c>
      <c r="B1235" s="3">
        <v>132500</v>
      </c>
      <c r="C1235" s="3">
        <v>132500</v>
      </c>
    </row>
    <row r="1236" spans="1:3" x14ac:dyDescent="0.25">
      <c r="A1236" s="2">
        <v>1233</v>
      </c>
      <c r="B1236" s="3">
        <v>101800</v>
      </c>
      <c r="C1236" s="3">
        <v>101800</v>
      </c>
    </row>
    <row r="1237" spans="1:3" x14ac:dyDescent="0.25">
      <c r="A1237" s="2">
        <v>1234</v>
      </c>
      <c r="B1237" s="3">
        <v>142000</v>
      </c>
      <c r="C1237" s="3">
        <v>142000</v>
      </c>
    </row>
    <row r="1238" spans="1:3" x14ac:dyDescent="0.25">
      <c r="A1238" s="2">
        <v>1235</v>
      </c>
      <c r="B1238" s="3">
        <v>130000</v>
      </c>
      <c r="C1238" s="3">
        <v>130000</v>
      </c>
    </row>
    <row r="1239" spans="1:3" x14ac:dyDescent="0.25">
      <c r="A1239" s="2">
        <v>1236</v>
      </c>
      <c r="B1239" s="3">
        <v>138887</v>
      </c>
      <c r="C1239" s="3">
        <v>138887</v>
      </c>
    </row>
    <row r="1240" spans="1:3" x14ac:dyDescent="0.25">
      <c r="A1240" s="2">
        <v>1237</v>
      </c>
      <c r="B1240" s="3">
        <v>175500</v>
      </c>
      <c r="C1240" s="3">
        <v>175500</v>
      </c>
    </row>
    <row r="1241" spans="1:3" x14ac:dyDescent="0.25">
      <c r="A1241" s="2">
        <v>1238</v>
      </c>
      <c r="B1241" s="3">
        <v>195000</v>
      </c>
      <c r="C1241" s="3">
        <v>195000</v>
      </c>
    </row>
    <row r="1242" spans="1:3" x14ac:dyDescent="0.25">
      <c r="A1242" s="2">
        <v>1239</v>
      </c>
      <c r="B1242" s="3">
        <v>142500</v>
      </c>
      <c r="C1242" s="3">
        <v>142500</v>
      </c>
    </row>
    <row r="1243" spans="1:3" x14ac:dyDescent="0.25">
      <c r="A1243" s="2">
        <v>1240</v>
      </c>
      <c r="B1243" s="3">
        <v>265900</v>
      </c>
      <c r="C1243" s="3">
        <v>265900</v>
      </c>
    </row>
    <row r="1244" spans="1:3" x14ac:dyDescent="0.25">
      <c r="A1244" s="2">
        <v>1241</v>
      </c>
      <c r="B1244" s="3">
        <v>224900</v>
      </c>
      <c r="C1244" s="3">
        <v>224900</v>
      </c>
    </row>
    <row r="1245" spans="1:3" x14ac:dyDescent="0.25">
      <c r="A1245" s="2">
        <v>1242</v>
      </c>
      <c r="B1245" s="3">
        <v>248328</v>
      </c>
      <c r="C1245" s="3">
        <v>248328</v>
      </c>
    </row>
    <row r="1246" spans="1:3" x14ac:dyDescent="0.25">
      <c r="A1246" s="2">
        <v>1243</v>
      </c>
      <c r="B1246" s="3">
        <v>170000</v>
      </c>
      <c r="C1246" s="3">
        <v>170000</v>
      </c>
    </row>
    <row r="1247" spans="1:3" x14ac:dyDescent="0.25">
      <c r="A1247" s="2">
        <v>1244</v>
      </c>
      <c r="B1247" s="3">
        <v>465000</v>
      </c>
      <c r="C1247" s="3">
        <v>465000</v>
      </c>
    </row>
    <row r="1248" spans="1:3" x14ac:dyDescent="0.25">
      <c r="A1248" s="2">
        <v>1245</v>
      </c>
      <c r="B1248" s="3">
        <v>230000</v>
      </c>
      <c r="C1248" s="3">
        <v>230000</v>
      </c>
    </row>
    <row r="1249" spans="1:3" x14ac:dyDescent="0.25">
      <c r="A1249" s="2">
        <v>1246</v>
      </c>
      <c r="B1249" s="3">
        <v>178000</v>
      </c>
      <c r="C1249" s="3">
        <v>178000</v>
      </c>
    </row>
    <row r="1250" spans="1:3" x14ac:dyDescent="0.25">
      <c r="A1250" s="2">
        <v>1247</v>
      </c>
      <c r="B1250" s="3">
        <v>186500</v>
      </c>
      <c r="C1250" s="3">
        <v>186500</v>
      </c>
    </row>
    <row r="1251" spans="1:3" x14ac:dyDescent="0.25">
      <c r="A1251" s="2">
        <v>1248</v>
      </c>
      <c r="B1251" s="3">
        <v>169900</v>
      </c>
      <c r="C1251" s="3">
        <v>169900</v>
      </c>
    </row>
    <row r="1252" spans="1:3" x14ac:dyDescent="0.25">
      <c r="A1252" s="2">
        <v>1249</v>
      </c>
      <c r="B1252" s="3">
        <v>129500</v>
      </c>
      <c r="C1252" s="3">
        <v>129500</v>
      </c>
    </row>
    <row r="1253" spans="1:3" x14ac:dyDescent="0.25">
      <c r="A1253" s="2">
        <v>1250</v>
      </c>
      <c r="B1253" s="3">
        <v>119000</v>
      </c>
      <c r="C1253" s="3">
        <v>119000</v>
      </c>
    </row>
    <row r="1254" spans="1:3" x14ac:dyDescent="0.25">
      <c r="A1254" s="2">
        <v>1251</v>
      </c>
      <c r="B1254" s="3">
        <v>244000</v>
      </c>
      <c r="C1254" s="3">
        <v>244000</v>
      </c>
    </row>
    <row r="1255" spans="1:3" x14ac:dyDescent="0.25">
      <c r="A1255" s="2">
        <v>1252</v>
      </c>
      <c r="B1255" s="3">
        <v>171750</v>
      </c>
      <c r="C1255" s="3">
        <v>171750</v>
      </c>
    </row>
    <row r="1256" spans="1:3" x14ac:dyDescent="0.25">
      <c r="A1256" s="2">
        <v>1253</v>
      </c>
      <c r="B1256" s="3">
        <v>130000</v>
      </c>
      <c r="C1256" s="3">
        <v>130000</v>
      </c>
    </row>
    <row r="1257" spans="1:3" x14ac:dyDescent="0.25">
      <c r="A1257" s="2">
        <v>1254</v>
      </c>
      <c r="B1257" s="3">
        <v>294000</v>
      </c>
      <c r="C1257" s="3">
        <v>294000</v>
      </c>
    </row>
    <row r="1258" spans="1:3" x14ac:dyDescent="0.25">
      <c r="A1258" s="2">
        <v>1255</v>
      </c>
      <c r="B1258" s="3">
        <v>165400</v>
      </c>
      <c r="C1258" s="3">
        <v>165400</v>
      </c>
    </row>
    <row r="1259" spans="1:3" x14ac:dyDescent="0.25">
      <c r="A1259" s="2">
        <v>1256</v>
      </c>
      <c r="B1259" s="3">
        <v>127500</v>
      </c>
      <c r="C1259" s="3">
        <v>127500</v>
      </c>
    </row>
    <row r="1260" spans="1:3" x14ac:dyDescent="0.25">
      <c r="A1260" s="2">
        <v>1257</v>
      </c>
      <c r="B1260" s="3">
        <v>301500</v>
      </c>
      <c r="C1260" s="3">
        <v>301500</v>
      </c>
    </row>
    <row r="1261" spans="1:3" x14ac:dyDescent="0.25">
      <c r="A1261" s="2">
        <v>1258</v>
      </c>
      <c r="B1261" s="3">
        <v>99900</v>
      </c>
      <c r="C1261" s="3">
        <v>99900</v>
      </c>
    </row>
    <row r="1262" spans="1:3" x14ac:dyDescent="0.25">
      <c r="A1262" s="2">
        <v>1259</v>
      </c>
      <c r="B1262" s="3">
        <v>190000</v>
      </c>
      <c r="C1262" s="3">
        <v>190000</v>
      </c>
    </row>
    <row r="1263" spans="1:3" x14ac:dyDescent="0.25">
      <c r="A1263" s="2">
        <v>1260</v>
      </c>
      <c r="B1263" s="3">
        <v>151000</v>
      </c>
      <c r="C1263" s="3">
        <v>151000</v>
      </c>
    </row>
    <row r="1264" spans="1:3" x14ac:dyDescent="0.25">
      <c r="A1264" s="2">
        <v>1261</v>
      </c>
      <c r="B1264" s="3">
        <v>181000</v>
      </c>
      <c r="C1264" s="3">
        <v>181000</v>
      </c>
    </row>
    <row r="1265" spans="1:3" x14ac:dyDescent="0.25">
      <c r="A1265" s="2">
        <v>1262</v>
      </c>
      <c r="B1265" s="3">
        <v>128900</v>
      </c>
      <c r="C1265" s="3">
        <v>128900</v>
      </c>
    </row>
    <row r="1266" spans="1:3" x14ac:dyDescent="0.25">
      <c r="A1266" s="2">
        <v>1263</v>
      </c>
      <c r="B1266" s="3">
        <v>161500</v>
      </c>
      <c r="C1266" s="3">
        <v>161500</v>
      </c>
    </row>
    <row r="1267" spans="1:3" x14ac:dyDescent="0.25">
      <c r="A1267" s="2">
        <v>1264</v>
      </c>
      <c r="B1267" s="3">
        <v>180500</v>
      </c>
      <c r="C1267" s="3">
        <v>180500</v>
      </c>
    </row>
    <row r="1268" spans="1:3" x14ac:dyDescent="0.25">
      <c r="A1268" s="2">
        <v>1265</v>
      </c>
      <c r="B1268" s="3">
        <v>181000</v>
      </c>
      <c r="C1268" s="3">
        <v>181000</v>
      </c>
    </row>
    <row r="1269" spans="1:3" x14ac:dyDescent="0.25">
      <c r="A1269" s="2">
        <v>1266</v>
      </c>
      <c r="B1269" s="3">
        <v>183900</v>
      </c>
      <c r="C1269" s="3">
        <v>183900</v>
      </c>
    </row>
    <row r="1270" spans="1:3" x14ac:dyDescent="0.25">
      <c r="A1270" s="2">
        <v>1267</v>
      </c>
      <c r="B1270" s="3">
        <v>122000</v>
      </c>
      <c r="C1270" s="3">
        <v>122000</v>
      </c>
    </row>
    <row r="1271" spans="1:3" x14ac:dyDescent="0.25">
      <c r="A1271" s="2">
        <v>1268</v>
      </c>
      <c r="B1271" s="3">
        <v>378500</v>
      </c>
      <c r="C1271" s="3">
        <v>378500</v>
      </c>
    </row>
    <row r="1272" spans="1:3" x14ac:dyDescent="0.25">
      <c r="A1272" s="2">
        <v>1269</v>
      </c>
      <c r="B1272" s="3">
        <v>381000</v>
      </c>
      <c r="C1272" s="3">
        <v>381000</v>
      </c>
    </row>
    <row r="1273" spans="1:3" x14ac:dyDescent="0.25">
      <c r="A1273" s="2">
        <v>1270</v>
      </c>
      <c r="B1273" s="3">
        <v>144000</v>
      </c>
      <c r="C1273" s="3">
        <v>144000</v>
      </c>
    </row>
    <row r="1274" spans="1:3" x14ac:dyDescent="0.25">
      <c r="A1274" s="2">
        <v>1271</v>
      </c>
      <c r="B1274" s="3">
        <v>260000</v>
      </c>
      <c r="C1274" s="3">
        <v>260000</v>
      </c>
    </row>
    <row r="1275" spans="1:3" x14ac:dyDescent="0.25">
      <c r="A1275" s="2">
        <v>1272</v>
      </c>
      <c r="B1275" s="3">
        <v>185750</v>
      </c>
      <c r="C1275" s="3">
        <v>185750</v>
      </c>
    </row>
    <row r="1276" spans="1:3" x14ac:dyDescent="0.25">
      <c r="A1276" s="2">
        <v>1273</v>
      </c>
      <c r="B1276" s="3">
        <v>137000</v>
      </c>
      <c r="C1276" s="3">
        <v>137000</v>
      </c>
    </row>
    <row r="1277" spans="1:3" x14ac:dyDescent="0.25">
      <c r="A1277" s="2">
        <v>1274</v>
      </c>
      <c r="B1277" s="3">
        <v>177000</v>
      </c>
      <c r="C1277" s="3">
        <v>177000</v>
      </c>
    </row>
    <row r="1278" spans="1:3" x14ac:dyDescent="0.25">
      <c r="A1278" s="2">
        <v>1275</v>
      </c>
      <c r="B1278" s="3">
        <v>139000</v>
      </c>
      <c r="C1278" s="3">
        <v>139000</v>
      </c>
    </row>
    <row r="1279" spans="1:3" x14ac:dyDescent="0.25">
      <c r="A1279" s="2">
        <v>1276</v>
      </c>
      <c r="B1279" s="3">
        <v>137000</v>
      </c>
      <c r="C1279" s="3">
        <v>137000</v>
      </c>
    </row>
    <row r="1280" spans="1:3" x14ac:dyDescent="0.25">
      <c r="A1280" s="2">
        <v>1277</v>
      </c>
      <c r="B1280" s="3">
        <v>162000</v>
      </c>
      <c r="C1280" s="3">
        <v>162000</v>
      </c>
    </row>
    <row r="1281" spans="1:3" x14ac:dyDescent="0.25">
      <c r="A1281" s="2">
        <v>1278</v>
      </c>
      <c r="B1281" s="3">
        <v>197900</v>
      </c>
      <c r="C1281" s="3">
        <v>197900</v>
      </c>
    </row>
    <row r="1282" spans="1:3" x14ac:dyDescent="0.25">
      <c r="A1282" s="2">
        <v>1279</v>
      </c>
      <c r="B1282" s="3">
        <v>237000</v>
      </c>
      <c r="C1282" s="3">
        <v>237000</v>
      </c>
    </row>
    <row r="1283" spans="1:3" x14ac:dyDescent="0.25">
      <c r="A1283" s="2">
        <v>1280</v>
      </c>
      <c r="B1283" s="3">
        <v>68400</v>
      </c>
      <c r="C1283" s="3">
        <v>68400</v>
      </c>
    </row>
    <row r="1284" spans="1:3" x14ac:dyDescent="0.25">
      <c r="A1284" s="2">
        <v>1281</v>
      </c>
      <c r="B1284" s="3">
        <v>227000</v>
      </c>
      <c r="C1284" s="3">
        <v>227000</v>
      </c>
    </row>
    <row r="1285" spans="1:3" x14ac:dyDescent="0.25">
      <c r="A1285" s="2">
        <v>1282</v>
      </c>
      <c r="B1285" s="3">
        <v>180000</v>
      </c>
      <c r="C1285" s="3">
        <v>180000</v>
      </c>
    </row>
    <row r="1286" spans="1:3" x14ac:dyDescent="0.25">
      <c r="A1286" s="2">
        <v>1283</v>
      </c>
      <c r="B1286" s="3">
        <v>150500</v>
      </c>
      <c r="C1286" s="3">
        <v>150500</v>
      </c>
    </row>
    <row r="1287" spans="1:3" x14ac:dyDescent="0.25">
      <c r="A1287" s="2">
        <v>1284</v>
      </c>
      <c r="B1287" s="3">
        <v>139000</v>
      </c>
      <c r="C1287" s="3">
        <v>139000</v>
      </c>
    </row>
    <row r="1288" spans="1:3" x14ac:dyDescent="0.25">
      <c r="A1288" s="2">
        <v>1285</v>
      </c>
      <c r="B1288" s="3">
        <v>169000</v>
      </c>
      <c r="C1288" s="3">
        <v>169000</v>
      </c>
    </row>
    <row r="1289" spans="1:3" x14ac:dyDescent="0.25">
      <c r="A1289" s="2">
        <v>1286</v>
      </c>
      <c r="B1289" s="3">
        <v>132500</v>
      </c>
      <c r="C1289" s="3">
        <v>132500</v>
      </c>
    </row>
    <row r="1290" spans="1:3" x14ac:dyDescent="0.25">
      <c r="A1290" s="2">
        <v>1287</v>
      </c>
      <c r="B1290" s="3">
        <v>143000</v>
      </c>
      <c r="C1290" s="3">
        <v>143000</v>
      </c>
    </row>
    <row r="1291" spans="1:3" x14ac:dyDescent="0.25">
      <c r="A1291" s="2">
        <v>1288</v>
      </c>
      <c r="B1291" s="3">
        <v>190000</v>
      </c>
      <c r="C1291" s="3">
        <v>190000</v>
      </c>
    </row>
    <row r="1292" spans="1:3" x14ac:dyDescent="0.25">
      <c r="A1292" s="2">
        <v>1289</v>
      </c>
      <c r="B1292" s="3">
        <v>278000</v>
      </c>
      <c r="C1292" s="3">
        <v>278000</v>
      </c>
    </row>
    <row r="1293" spans="1:3" x14ac:dyDescent="0.25">
      <c r="A1293" s="2">
        <v>1290</v>
      </c>
      <c r="B1293" s="3">
        <v>281000</v>
      </c>
      <c r="C1293" s="3">
        <v>281000</v>
      </c>
    </row>
    <row r="1294" spans="1:3" x14ac:dyDescent="0.25">
      <c r="A1294" s="2">
        <v>1291</v>
      </c>
      <c r="B1294" s="3">
        <v>180500</v>
      </c>
      <c r="C1294" s="3">
        <v>180500</v>
      </c>
    </row>
    <row r="1295" spans="1:3" x14ac:dyDescent="0.25">
      <c r="A1295" s="2">
        <v>1292</v>
      </c>
      <c r="B1295" s="3">
        <v>119500</v>
      </c>
      <c r="C1295" s="3">
        <v>119500</v>
      </c>
    </row>
    <row r="1296" spans="1:3" x14ac:dyDescent="0.25">
      <c r="A1296" s="2">
        <v>1293</v>
      </c>
      <c r="B1296" s="3">
        <v>107500</v>
      </c>
      <c r="C1296" s="3">
        <v>107500</v>
      </c>
    </row>
    <row r="1297" spans="1:3" x14ac:dyDescent="0.25">
      <c r="A1297" s="2">
        <v>1294</v>
      </c>
      <c r="B1297" s="3">
        <v>162900</v>
      </c>
      <c r="C1297" s="3">
        <v>162900</v>
      </c>
    </row>
    <row r="1298" spans="1:3" x14ac:dyDescent="0.25">
      <c r="A1298" s="2">
        <v>1295</v>
      </c>
      <c r="B1298" s="3">
        <v>115000</v>
      </c>
      <c r="C1298" s="3">
        <v>115000</v>
      </c>
    </row>
    <row r="1299" spans="1:3" x14ac:dyDescent="0.25">
      <c r="A1299" s="2">
        <v>1296</v>
      </c>
      <c r="B1299" s="3">
        <v>138500</v>
      </c>
      <c r="C1299" s="3">
        <v>138500</v>
      </c>
    </row>
    <row r="1300" spans="1:3" x14ac:dyDescent="0.25">
      <c r="A1300" s="2">
        <v>1297</v>
      </c>
      <c r="B1300" s="3">
        <v>155000</v>
      </c>
      <c r="C1300" s="3">
        <v>155000</v>
      </c>
    </row>
    <row r="1301" spans="1:3" x14ac:dyDescent="0.25">
      <c r="A1301" s="2">
        <v>1298</v>
      </c>
      <c r="B1301" s="3">
        <v>140000</v>
      </c>
      <c r="C1301" s="3">
        <v>140000</v>
      </c>
    </row>
    <row r="1302" spans="1:3" x14ac:dyDescent="0.25">
      <c r="A1302" s="2">
        <v>1299</v>
      </c>
      <c r="B1302" s="3">
        <v>160000</v>
      </c>
      <c r="C1302" s="3">
        <v>160000</v>
      </c>
    </row>
    <row r="1303" spans="1:3" x14ac:dyDescent="0.25">
      <c r="A1303" s="2">
        <v>1300</v>
      </c>
      <c r="B1303" s="3">
        <v>154000</v>
      </c>
      <c r="C1303" s="3">
        <v>154000</v>
      </c>
    </row>
    <row r="1304" spans="1:3" x14ac:dyDescent="0.25">
      <c r="A1304" s="2">
        <v>1301</v>
      </c>
      <c r="B1304" s="3">
        <v>225000</v>
      </c>
      <c r="C1304" s="3">
        <v>225000</v>
      </c>
    </row>
    <row r="1305" spans="1:3" x14ac:dyDescent="0.25">
      <c r="A1305" s="2">
        <v>1302</v>
      </c>
      <c r="B1305" s="3">
        <v>177500</v>
      </c>
      <c r="C1305" s="3">
        <v>177500</v>
      </c>
    </row>
    <row r="1306" spans="1:3" x14ac:dyDescent="0.25">
      <c r="A1306" s="2">
        <v>1303</v>
      </c>
      <c r="B1306" s="3">
        <v>290000</v>
      </c>
      <c r="C1306" s="3">
        <v>290000</v>
      </c>
    </row>
    <row r="1307" spans="1:3" x14ac:dyDescent="0.25">
      <c r="A1307" s="2">
        <v>1304</v>
      </c>
      <c r="B1307" s="3">
        <v>232000</v>
      </c>
      <c r="C1307" s="3">
        <v>232000</v>
      </c>
    </row>
    <row r="1308" spans="1:3" x14ac:dyDescent="0.25">
      <c r="A1308" s="2">
        <v>1305</v>
      </c>
      <c r="B1308" s="3">
        <v>130000</v>
      </c>
      <c r="C1308" s="3">
        <v>130000</v>
      </c>
    </row>
    <row r="1309" spans="1:3" x14ac:dyDescent="0.25">
      <c r="A1309" s="2">
        <v>1306</v>
      </c>
      <c r="B1309" s="3">
        <v>325000</v>
      </c>
      <c r="C1309" s="3">
        <v>325000</v>
      </c>
    </row>
    <row r="1310" spans="1:3" x14ac:dyDescent="0.25">
      <c r="A1310" s="2">
        <v>1307</v>
      </c>
      <c r="B1310" s="3">
        <v>202500</v>
      </c>
      <c r="C1310" s="3">
        <v>202500</v>
      </c>
    </row>
    <row r="1311" spans="1:3" x14ac:dyDescent="0.25">
      <c r="A1311" s="2">
        <v>1308</v>
      </c>
      <c r="B1311" s="3">
        <v>138000</v>
      </c>
      <c r="C1311" s="3">
        <v>138000</v>
      </c>
    </row>
    <row r="1312" spans="1:3" x14ac:dyDescent="0.25">
      <c r="A1312" s="2">
        <v>1309</v>
      </c>
      <c r="B1312" s="3">
        <v>147000</v>
      </c>
      <c r="C1312" s="3">
        <v>147000</v>
      </c>
    </row>
    <row r="1313" spans="1:3" x14ac:dyDescent="0.25">
      <c r="A1313" s="2">
        <v>1310</v>
      </c>
      <c r="B1313" s="3">
        <v>179200</v>
      </c>
      <c r="C1313" s="3">
        <v>179200</v>
      </c>
    </row>
    <row r="1314" spans="1:3" x14ac:dyDescent="0.25">
      <c r="A1314" s="2">
        <v>1311</v>
      </c>
      <c r="B1314" s="3">
        <v>335000</v>
      </c>
      <c r="C1314" s="3">
        <v>335000</v>
      </c>
    </row>
    <row r="1315" spans="1:3" x14ac:dyDescent="0.25">
      <c r="A1315" s="2">
        <v>1312</v>
      </c>
      <c r="B1315" s="3">
        <v>203000</v>
      </c>
      <c r="C1315" s="3">
        <v>203000</v>
      </c>
    </row>
    <row r="1316" spans="1:3" x14ac:dyDescent="0.25">
      <c r="A1316" s="2">
        <v>1313</v>
      </c>
      <c r="B1316" s="3">
        <v>302000</v>
      </c>
      <c r="C1316" s="3">
        <v>302000</v>
      </c>
    </row>
    <row r="1317" spans="1:3" x14ac:dyDescent="0.25">
      <c r="A1317" s="2">
        <v>1314</v>
      </c>
      <c r="B1317" s="3">
        <v>333168</v>
      </c>
      <c r="C1317" s="3">
        <v>333168</v>
      </c>
    </row>
    <row r="1318" spans="1:3" x14ac:dyDescent="0.25">
      <c r="A1318" s="2">
        <v>1315</v>
      </c>
      <c r="B1318" s="3">
        <v>119000</v>
      </c>
      <c r="C1318" s="3">
        <v>119000</v>
      </c>
    </row>
    <row r="1319" spans="1:3" x14ac:dyDescent="0.25">
      <c r="A1319" s="2">
        <v>1316</v>
      </c>
      <c r="B1319" s="3">
        <v>206900</v>
      </c>
      <c r="C1319" s="3">
        <v>206900</v>
      </c>
    </row>
    <row r="1320" spans="1:3" x14ac:dyDescent="0.25">
      <c r="A1320" s="2">
        <v>1317</v>
      </c>
      <c r="B1320" s="3">
        <v>295493</v>
      </c>
      <c r="C1320" s="3">
        <v>295493</v>
      </c>
    </row>
    <row r="1321" spans="1:3" x14ac:dyDescent="0.25">
      <c r="A1321" s="2">
        <v>1318</v>
      </c>
      <c r="B1321" s="3">
        <v>208900</v>
      </c>
      <c r="C1321" s="3">
        <v>208900</v>
      </c>
    </row>
    <row r="1322" spans="1:3" x14ac:dyDescent="0.25">
      <c r="A1322" s="2">
        <v>1319</v>
      </c>
      <c r="B1322" s="3">
        <v>275000</v>
      </c>
      <c r="C1322" s="3">
        <v>275000</v>
      </c>
    </row>
    <row r="1323" spans="1:3" x14ac:dyDescent="0.25">
      <c r="A1323" s="2">
        <v>1320</v>
      </c>
      <c r="B1323" s="3">
        <v>111000</v>
      </c>
      <c r="C1323" s="3">
        <v>111000</v>
      </c>
    </row>
    <row r="1324" spans="1:3" x14ac:dyDescent="0.25">
      <c r="A1324" s="2">
        <v>1321</v>
      </c>
      <c r="B1324" s="3">
        <v>156500</v>
      </c>
      <c r="C1324" s="3">
        <v>156500</v>
      </c>
    </row>
    <row r="1325" spans="1:3" x14ac:dyDescent="0.25">
      <c r="A1325" s="2">
        <v>1322</v>
      </c>
      <c r="B1325" s="3">
        <v>72500</v>
      </c>
      <c r="C1325" s="3">
        <v>72500</v>
      </c>
    </row>
    <row r="1326" spans="1:3" x14ac:dyDescent="0.25">
      <c r="A1326" s="2">
        <v>1323</v>
      </c>
      <c r="B1326" s="3">
        <v>190000</v>
      </c>
      <c r="C1326" s="3">
        <v>190000</v>
      </c>
    </row>
    <row r="1327" spans="1:3" x14ac:dyDescent="0.25">
      <c r="A1327" s="2">
        <v>1324</v>
      </c>
      <c r="B1327" s="3">
        <v>82500</v>
      </c>
      <c r="C1327" s="3">
        <v>82500</v>
      </c>
    </row>
    <row r="1328" spans="1:3" x14ac:dyDescent="0.25">
      <c r="A1328" s="2">
        <v>1325</v>
      </c>
      <c r="B1328" s="3">
        <v>147000</v>
      </c>
      <c r="C1328" s="3">
        <v>147000</v>
      </c>
    </row>
    <row r="1329" spans="1:3" x14ac:dyDescent="0.25">
      <c r="A1329" s="2">
        <v>1326</v>
      </c>
      <c r="B1329" s="3">
        <v>55000</v>
      </c>
      <c r="C1329" s="3">
        <v>55000</v>
      </c>
    </row>
    <row r="1330" spans="1:3" x14ac:dyDescent="0.25">
      <c r="A1330" s="2">
        <v>1327</v>
      </c>
      <c r="B1330" s="3">
        <v>79000</v>
      </c>
      <c r="C1330" s="3">
        <v>79000</v>
      </c>
    </row>
    <row r="1331" spans="1:3" x14ac:dyDescent="0.25">
      <c r="A1331" s="2">
        <v>1328</v>
      </c>
      <c r="B1331" s="3">
        <v>130500</v>
      </c>
      <c r="C1331" s="3">
        <v>130500</v>
      </c>
    </row>
    <row r="1332" spans="1:3" x14ac:dyDescent="0.25">
      <c r="A1332" s="2">
        <v>1329</v>
      </c>
      <c r="B1332" s="3">
        <v>256000</v>
      </c>
      <c r="C1332" s="3">
        <v>256000</v>
      </c>
    </row>
    <row r="1333" spans="1:3" x14ac:dyDescent="0.25">
      <c r="A1333" s="2">
        <v>1330</v>
      </c>
      <c r="B1333" s="3">
        <v>176500</v>
      </c>
      <c r="C1333" s="3">
        <v>176500</v>
      </c>
    </row>
    <row r="1334" spans="1:3" x14ac:dyDescent="0.25">
      <c r="A1334" s="2">
        <v>1331</v>
      </c>
      <c r="B1334" s="3">
        <v>227000</v>
      </c>
      <c r="C1334" s="3">
        <v>227000</v>
      </c>
    </row>
    <row r="1335" spans="1:3" x14ac:dyDescent="0.25">
      <c r="A1335" s="2">
        <v>1332</v>
      </c>
      <c r="B1335" s="3">
        <v>132500</v>
      </c>
      <c r="C1335" s="3">
        <v>132500</v>
      </c>
    </row>
    <row r="1336" spans="1:3" x14ac:dyDescent="0.25">
      <c r="A1336" s="2">
        <v>1333</v>
      </c>
      <c r="B1336" s="3">
        <v>100000</v>
      </c>
      <c r="C1336" s="3">
        <v>100000</v>
      </c>
    </row>
    <row r="1337" spans="1:3" x14ac:dyDescent="0.25">
      <c r="A1337" s="2">
        <v>1334</v>
      </c>
      <c r="B1337" s="3">
        <v>125500</v>
      </c>
      <c r="C1337" s="3">
        <v>125500</v>
      </c>
    </row>
    <row r="1338" spans="1:3" x14ac:dyDescent="0.25">
      <c r="A1338" s="2">
        <v>1335</v>
      </c>
      <c r="B1338" s="3">
        <v>125000</v>
      </c>
      <c r="C1338" s="3">
        <v>125000</v>
      </c>
    </row>
    <row r="1339" spans="1:3" x14ac:dyDescent="0.25">
      <c r="A1339" s="2">
        <v>1336</v>
      </c>
      <c r="B1339" s="3">
        <v>167900</v>
      </c>
      <c r="C1339" s="3">
        <v>167900</v>
      </c>
    </row>
    <row r="1340" spans="1:3" x14ac:dyDescent="0.25">
      <c r="A1340" s="2">
        <v>1337</v>
      </c>
      <c r="B1340" s="3">
        <v>135000</v>
      </c>
      <c r="C1340" s="3">
        <v>135000</v>
      </c>
    </row>
    <row r="1341" spans="1:3" x14ac:dyDescent="0.25">
      <c r="A1341" s="2">
        <v>1338</v>
      </c>
      <c r="B1341" s="3">
        <v>52500</v>
      </c>
      <c r="C1341" s="3">
        <v>52500</v>
      </c>
    </row>
    <row r="1342" spans="1:3" x14ac:dyDescent="0.25">
      <c r="A1342" s="2">
        <v>1339</v>
      </c>
      <c r="B1342" s="3">
        <v>200000</v>
      </c>
      <c r="C1342" s="3">
        <v>200000</v>
      </c>
    </row>
    <row r="1343" spans="1:3" x14ac:dyDescent="0.25">
      <c r="A1343" s="2">
        <v>1340</v>
      </c>
      <c r="B1343" s="3">
        <v>128500</v>
      </c>
      <c r="C1343" s="3">
        <v>128500</v>
      </c>
    </row>
    <row r="1344" spans="1:3" x14ac:dyDescent="0.25">
      <c r="A1344" s="2">
        <v>1341</v>
      </c>
      <c r="B1344" s="3">
        <v>123000</v>
      </c>
      <c r="C1344" s="3">
        <v>123000</v>
      </c>
    </row>
    <row r="1345" spans="1:3" x14ac:dyDescent="0.25">
      <c r="A1345" s="2">
        <v>1342</v>
      </c>
      <c r="B1345" s="3">
        <v>155000</v>
      </c>
      <c r="C1345" s="3">
        <v>155000</v>
      </c>
    </row>
    <row r="1346" spans="1:3" x14ac:dyDescent="0.25">
      <c r="A1346" s="2">
        <v>1343</v>
      </c>
      <c r="B1346" s="3">
        <v>228500</v>
      </c>
      <c r="C1346" s="3">
        <v>228500</v>
      </c>
    </row>
    <row r="1347" spans="1:3" x14ac:dyDescent="0.25">
      <c r="A1347" s="2">
        <v>1344</v>
      </c>
      <c r="B1347" s="3">
        <v>177000</v>
      </c>
      <c r="C1347" s="3">
        <v>177000</v>
      </c>
    </row>
    <row r="1348" spans="1:3" x14ac:dyDescent="0.25">
      <c r="A1348" s="2">
        <v>1345</v>
      </c>
      <c r="B1348" s="3">
        <v>155835</v>
      </c>
      <c r="C1348" s="3">
        <v>155835</v>
      </c>
    </row>
    <row r="1349" spans="1:3" x14ac:dyDescent="0.25">
      <c r="A1349" s="2">
        <v>1346</v>
      </c>
      <c r="B1349" s="3">
        <v>108500</v>
      </c>
      <c r="C1349" s="3">
        <v>108500</v>
      </c>
    </row>
    <row r="1350" spans="1:3" x14ac:dyDescent="0.25">
      <c r="A1350" s="2">
        <v>1347</v>
      </c>
      <c r="B1350" s="3">
        <v>262500</v>
      </c>
      <c r="C1350" s="3">
        <v>262500</v>
      </c>
    </row>
    <row r="1351" spans="1:3" x14ac:dyDescent="0.25">
      <c r="A1351" s="2">
        <v>1348</v>
      </c>
      <c r="B1351" s="3">
        <v>283463</v>
      </c>
      <c r="C1351" s="3">
        <v>283463</v>
      </c>
    </row>
    <row r="1352" spans="1:3" x14ac:dyDescent="0.25">
      <c r="A1352" s="2">
        <v>1349</v>
      </c>
      <c r="B1352" s="3">
        <v>215000</v>
      </c>
      <c r="C1352" s="3">
        <v>215000</v>
      </c>
    </row>
    <row r="1353" spans="1:3" x14ac:dyDescent="0.25">
      <c r="A1353" s="2">
        <v>1350</v>
      </c>
      <c r="B1353" s="3">
        <v>122000</v>
      </c>
      <c r="C1353" s="3">
        <v>122000</v>
      </c>
    </row>
    <row r="1354" spans="1:3" x14ac:dyDescent="0.25">
      <c r="A1354" s="2">
        <v>1351</v>
      </c>
      <c r="B1354" s="3">
        <v>200000</v>
      </c>
      <c r="C1354" s="3">
        <v>200000</v>
      </c>
    </row>
    <row r="1355" spans="1:3" x14ac:dyDescent="0.25">
      <c r="A1355" s="2">
        <v>1352</v>
      </c>
      <c r="B1355" s="3">
        <v>171000</v>
      </c>
      <c r="C1355" s="3">
        <v>171000</v>
      </c>
    </row>
    <row r="1356" spans="1:3" x14ac:dyDescent="0.25">
      <c r="A1356" s="2">
        <v>1353</v>
      </c>
      <c r="B1356" s="3">
        <v>134900</v>
      </c>
      <c r="C1356" s="3">
        <v>134900</v>
      </c>
    </row>
    <row r="1357" spans="1:3" x14ac:dyDescent="0.25">
      <c r="A1357" s="2">
        <v>1354</v>
      </c>
      <c r="B1357" s="3">
        <v>410000</v>
      </c>
      <c r="C1357" s="3">
        <v>410000</v>
      </c>
    </row>
    <row r="1358" spans="1:3" x14ac:dyDescent="0.25">
      <c r="A1358" s="2">
        <v>1355</v>
      </c>
      <c r="B1358" s="3">
        <v>235000</v>
      </c>
      <c r="C1358" s="3">
        <v>235000</v>
      </c>
    </row>
    <row r="1359" spans="1:3" x14ac:dyDescent="0.25">
      <c r="A1359" s="2">
        <v>1356</v>
      </c>
      <c r="B1359" s="3">
        <v>170000</v>
      </c>
      <c r="C1359" s="3">
        <v>170000</v>
      </c>
    </row>
    <row r="1360" spans="1:3" x14ac:dyDescent="0.25">
      <c r="A1360" s="2">
        <v>1357</v>
      </c>
      <c r="B1360" s="3">
        <v>110000</v>
      </c>
      <c r="C1360" s="3">
        <v>110000</v>
      </c>
    </row>
    <row r="1361" spans="1:3" x14ac:dyDescent="0.25">
      <c r="A1361" s="2">
        <v>1358</v>
      </c>
      <c r="B1361" s="3">
        <v>149900</v>
      </c>
      <c r="C1361" s="3">
        <v>149900</v>
      </c>
    </row>
    <row r="1362" spans="1:3" x14ac:dyDescent="0.25">
      <c r="A1362" s="2">
        <v>1359</v>
      </c>
      <c r="B1362" s="3">
        <v>177500</v>
      </c>
      <c r="C1362" s="3">
        <v>177500</v>
      </c>
    </row>
    <row r="1363" spans="1:3" x14ac:dyDescent="0.25">
      <c r="A1363" s="2">
        <v>1360</v>
      </c>
      <c r="B1363" s="3">
        <v>315000</v>
      </c>
      <c r="C1363" s="3">
        <v>315000</v>
      </c>
    </row>
    <row r="1364" spans="1:3" x14ac:dyDescent="0.25">
      <c r="A1364" s="2">
        <v>1361</v>
      </c>
      <c r="B1364" s="3">
        <v>189000</v>
      </c>
      <c r="C1364" s="3">
        <v>189000</v>
      </c>
    </row>
    <row r="1365" spans="1:3" x14ac:dyDescent="0.25">
      <c r="A1365" s="2">
        <v>1362</v>
      </c>
      <c r="B1365" s="3">
        <v>260000</v>
      </c>
      <c r="C1365" s="3">
        <v>260000</v>
      </c>
    </row>
    <row r="1366" spans="1:3" x14ac:dyDescent="0.25">
      <c r="A1366" s="2">
        <v>1363</v>
      </c>
      <c r="B1366" s="3">
        <v>104900</v>
      </c>
      <c r="C1366" s="3">
        <v>104900</v>
      </c>
    </row>
    <row r="1367" spans="1:3" x14ac:dyDescent="0.25">
      <c r="A1367" s="2">
        <v>1364</v>
      </c>
      <c r="B1367" s="3">
        <v>156932</v>
      </c>
      <c r="C1367" s="3">
        <v>156932</v>
      </c>
    </row>
    <row r="1368" spans="1:3" x14ac:dyDescent="0.25">
      <c r="A1368" s="2">
        <v>1365</v>
      </c>
      <c r="B1368" s="3">
        <v>144152</v>
      </c>
      <c r="C1368" s="3">
        <v>144152</v>
      </c>
    </row>
    <row r="1369" spans="1:3" x14ac:dyDescent="0.25">
      <c r="A1369" s="2">
        <v>1366</v>
      </c>
      <c r="B1369" s="3">
        <v>216000</v>
      </c>
      <c r="C1369" s="3">
        <v>216000</v>
      </c>
    </row>
    <row r="1370" spans="1:3" x14ac:dyDescent="0.25">
      <c r="A1370" s="2">
        <v>1367</v>
      </c>
      <c r="B1370" s="3">
        <v>193000</v>
      </c>
      <c r="C1370" s="3">
        <v>193000</v>
      </c>
    </row>
    <row r="1371" spans="1:3" x14ac:dyDescent="0.25">
      <c r="A1371" s="2">
        <v>1368</v>
      </c>
      <c r="B1371" s="3">
        <v>127000</v>
      </c>
      <c r="C1371" s="3">
        <v>127000</v>
      </c>
    </row>
    <row r="1372" spans="1:3" x14ac:dyDescent="0.25">
      <c r="A1372" s="2">
        <v>1369</v>
      </c>
      <c r="B1372" s="3">
        <v>144000</v>
      </c>
      <c r="C1372" s="3">
        <v>144000</v>
      </c>
    </row>
    <row r="1373" spans="1:3" x14ac:dyDescent="0.25">
      <c r="A1373" s="2">
        <v>1370</v>
      </c>
      <c r="B1373" s="3">
        <v>232000</v>
      </c>
      <c r="C1373" s="3">
        <v>232000</v>
      </c>
    </row>
    <row r="1374" spans="1:3" x14ac:dyDescent="0.25">
      <c r="A1374" s="2">
        <v>1371</v>
      </c>
      <c r="B1374" s="3">
        <v>105000</v>
      </c>
      <c r="C1374" s="3">
        <v>105000</v>
      </c>
    </row>
    <row r="1375" spans="1:3" x14ac:dyDescent="0.25">
      <c r="A1375" s="2">
        <v>1372</v>
      </c>
      <c r="B1375" s="3">
        <v>165500</v>
      </c>
      <c r="C1375" s="3">
        <v>165500</v>
      </c>
    </row>
    <row r="1376" spans="1:3" x14ac:dyDescent="0.25">
      <c r="A1376" s="2">
        <v>1373</v>
      </c>
      <c r="B1376" s="3">
        <v>274300</v>
      </c>
      <c r="C1376" s="3">
        <v>274300</v>
      </c>
    </row>
    <row r="1377" spans="1:3" x14ac:dyDescent="0.25">
      <c r="A1377" s="2">
        <v>1374</v>
      </c>
      <c r="B1377" s="3">
        <v>466500</v>
      </c>
      <c r="C1377" s="3">
        <v>466500</v>
      </c>
    </row>
    <row r="1378" spans="1:3" x14ac:dyDescent="0.25">
      <c r="A1378" s="2">
        <v>1375</v>
      </c>
      <c r="B1378" s="3">
        <v>250000</v>
      </c>
      <c r="C1378" s="3">
        <v>250000</v>
      </c>
    </row>
    <row r="1379" spans="1:3" x14ac:dyDescent="0.25">
      <c r="A1379" s="2">
        <v>1376</v>
      </c>
      <c r="B1379" s="3">
        <v>239000</v>
      </c>
      <c r="C1379" s="3">
        <v>239000</v>
      </c>
    </row>
    <row r="1380" spans="1:3" x14ac:dyDescent="0.25">
      <c r="A1380" s="2">
        <v>1377</v>
      </c>
      <c r="B1380" s="3">
        <v>91000</v>
      </c>
      <c r="C1380" s="3">
        <v>91000</v>
      </c>
    </row>
    <row r="1381" spans="1:3" x14ac:dyDescent="0.25">
      <c r="A1381" s="2">
        <v>1378</v>
      </c>
      <c r="B1381" s="3">
        <v>117000</v>
      </c>
      <c r="C1381" s="3">
        <v>117000</v>
      </c>
    </row>
    <row r="1382" spans="1:3" x14ac:dyDescent="0.25">
      <c r="A1382" s="2">
        <v>1379</v>
      </c>
      <c r="B1382" s="3">
        <v>83000</v>
      </c>
      <c r="C1382" s="3">
        <v>83000</v>
      </c>
    </row>
    <row r="1383" spans="1:3" x14ac:dyDescent="0.25">
      <c r="A1383" s="2">
        <v>1380</v>
      </c>
      <c r="B1383" s="3">
        <v>167500</v>
      </c>
      <c r="C1383" s="3">
        <v>167500</v>
      </c>
    </row>
    <row r="1384" spans="1:3" x14ac:dyDescent="0.25">
      <c r="A1384" s="2">
        <v>1381</v>
      </c>
      <c r="B1384" s="3">
        <v>58500</v>
      </c>
      <c r="C1384" s="3">
        <v>58500</v>
      </c>
    </row>
    <row r="1385" spans="1:3" x14ac:dyDescent="0.25">
      <c r="A1385" s="2">
        <v>1382</v>
      </c>
      <c r="B1385" s="3">
        <v>237500</v>
      </c>
      <c r="C1385" s="3">
        <v>237500</v>
      </c>
    </row>
    <row r="1386" spans="1:3" x14ac:dyDescent="0.25">
      <c r="A1386" s="2">
        <v>1383</v>
      </c>
      <c r="B1386" s="3">
        <v>157000</v>
      </c>
      <c r="C1386" s="3">
        <v>157000</v>
      </c>
    </row>
    <row r="1387" spans="1:3" x14ac:dyDescent="0.25">
      <c r="A1387" s="2">
        <v>1384</v>
      </c>
      <c r="B1387" s="3">
        <v>112000</v>
      </c>
      <c r="C1387" s="3">
        <v>112000</v>
      </c>
    </row>
    <row r="1388" spans="1:3" x14ac:dyDescent="0.25">
      <c r="A1388" s="2">
        <v>1385</v>
      </c>
      <c r="B1388" s="3">
        <v>105000</v>
      </c>
      <c r="C1388" s="3">
        <v>105000</v>
      </c>
    </row>
    <row r="1389" spans="1:3" x14ac:dyDescent="0.25">
      <c r="A1389" s="2">
        <v>1386</v>
      </c>
      <c r="B1389" s="3">
        <v>125500</v>
      </c>
      <c r="C1389" s="3">
        <v>125500</v>
      </c>
    </row>
    <row r="1390" spans="1:3" x14ac:dyDescent="0.25">
      <c r="A1390" s="2">
        <v>1387</v>
      </c>
      <c r="B1390" s="3">
        <v>250000</v>
      </c>
      <c r="C1390" s="3">
        <v>250000</v>
      </c>
    </row>
    <row r="1391" spans="1:3" x14ac:dyDescent="0.25">
      <c r="A1391" s="2">
        <v>1388</v>
      </c>
      <c r="B1391" s="3">
        <v>136000</v>
      </c>
      <c r="C1391" s="3">
        <v>136000</v>
      </c>
    </row>
    <row r="1392" spans="1:3" x14ac:dyDescent="0.25">
      <c r="A1392" s="2">
        <v>1389</v>
      </c>
      <c r="B1392" s="3">
        <v>377500</v>
      </c>
      <c r="C1392" s="3">
        <v>377500</v>
      </c>
    </row>
    <row r="1393" spans="1:3" x14ac:dyDescent="0.25">
      <c r="A1393" s="2">
        <v>1390</v>
      </c>
      <c r="B1393" s="3">
        <v>131000</v>
      </c>
      <c r="C1393" s="3">
        <v>131000</v>
      </c>
    </row>
    <row r="1394" spans="1:3" x14ac:dyDescent="0.25">
      <c r="A1394" s="2">
        <v>1391</v>
      </c>
      <c r="B1394" s="3">
        <v>235000</v>
      </c>
      <c r="C1394" s="3">
        <v>235000</v>
      </c>
    </row>
    <row r="1395" spans="1:3" x14ac:dyDescent="0.25">
      <c r="A1395" s="2">
        <v>1392</v>
      </c>
      <c r="B1395" s="3">
        <v>124000</v>
      </c>
      <c r="C1395" s="3">
        <v>124000</v>
      </c>
    </row>
    <row r="1396" spans="1:3" x14ac:dyDescent="0.25">
      <c r="A1396" s="2">
        <v>1393</v>
      </c>
      <c r="B1396" s="3">
        <v>123000</v>
      </c>
      <c r="C1396" s="3">
        <v>123000</v>
      </c>
    </row>
    <row r="1397" spans="1:3" x14ac:dyDescent="0.25">
      <c r="A1397" s="2">
        <v>1394</v>
      </c>
      <c r="B1397" s="3">
        <v>163000</v>
      </c>
      <c r="C1397" s="3">
        <v>163000</v>
      </c>
    </row>
    <row r="1398" spans="1:3" x14ac:dyDescent="0.25">
      <c r="A1398" s="2">
        <v>1395</v>
      </c>
      <c r="B1398" s="3">
        <v>246578</v>
      </c>
      <c r="C1398" s="3">
        <v>246578</v>
      </c>
    </row>
    <row r="1399" spans="1:3" x14ac:dyDescent="0.25">
      <c r="A1399" s="2">
        <v>1396</v>
      </c>
      <c r="B1399" s="3">
        <v>281213</v>
      </c>
      <c r="C1399" s="3">
        <v>281213</v>
      </c>
    </row>
    <row r="1400" spans="1:3" x14ac:dyDescent="0.25">
      <c r="A1400" s="2">
        <v>1397</v>
      </c>
      <c r="B1400" s="3">
        <v>160000</v>
      </c>
      <c r="C1400" s="3">
        <v>160000</v>
      </c>
    </row>
    <row r="1401" spans="1:3" x14ac:dyDescent="0.25">
      <c r="A1401" s="2">
        <v>1398</v>
      </c>
      <c r="B1401" s="3">
        <v>137500</v>
      </c>
      <c r="C1401" s="3">
        <v>137500</v>
      </c>
    </row>
    <row r="1402" spans="1:3" x14ac:dyDescent="0.25">
      <c r="A1402" s="2">
        <v>1399</v>
      </c>
      <c r="B1402" s="3">
        <v>138000</v>
      </c>
      <c r="C1402" s="3">
        <v>138000</v>
      </c>
    </row>
    <row r="1403" spans="1:3" x14ac:dyDescent="0.25">
      <c r="A1403" s="2">
        <v>1400</v>
      </c>
      <c r="B1403" s="3">
        <v>137450</v>
      </c>
      <c r="C1403" s="3">
        <v>137450</v>
      </c>
    </row>
    <row r="1404" spans="1:3" x14ac:dyDescent="0.25">
      <c r="A1404" s="2">
        <v>1401</v>
      </c>
      <c r="B1404" s="3">
        <v>120000</v>
      </c>
      <c r="C1404" s="3">
        <v>120000</v>
      </c>
    </row>
    <row r="1405" spans="1:3" x14ac:dyDescent="0.25">
      <c r="A1405" s="2">
        <v>1402</v>
      </c>
      <c r="B1405" s="3">
        <v>193000</v>
      </c>
      <c r="C1405" s="3">
        <v>193000</v>
      </c>
    </row>
    <row r="1406" spans="1:3" x14ac:dyDescent="0.25">
      <c r="A1406" s="2">
        <v>1403</v>
      </c>
      <c r="B1406" s="3">
        <v>193879</v>
      </c>
      <c r="C1406" s="3">
        <v>193879</v>
      </c>
    </row>
    <row r="1407" spans="1:3" x14ac:dyDescent="0.25">
      <c r="A1407" s="2">
        <v>1404</v>
      </c>
      <c r="B1407" s="3">
        <v>282922</v>
      </c>
      <c r="C1407" s="3">
        <v>282922</v>
      </c>
    </row>
    <row r="1408" spans="1:3" x14ac:dyDescent="0.25">
      <c r="A1408" s="2">
        <v>1405</v>
      </c>
      <c r="B1408" s="3">
        <v>105000</v>
      </c>
      <c r="C1408" s="3">
        <v>105000</v>
      </c>
    </row>
    <row r="1409" spans="1:3" x14ac:dyDescent="0.25">
      <c r="A1409" s="2">
        <v>1406</v>
      </c>
      <c r="B1409" s="3">
        <v>275000</v>
      </c>
      <c r="C1409" s="3">
        <v>275000</v>
      </c>
    </row>
    <row r="1410" spans="1:3" x14ac:dyDescent="0.25">
      <c r="A1410" s="2">
        <v>1407</v>
      </c>
      <c r="B1410" s="3">
        <v>133000</v>
      </c>
      <c r="C1410" s="3">
        <v>133000</v>
      </c>
    </row>
    <row r="1411" spans="1:3" x14ac:dyDescent="0.25">
      <c r="A1411" s="2">
        <v>1408</v>
      </c>
      <c r="B1411" s="3">
        <v>112000</v>
      </c>
      <c r="C1411" s="3">
        <v>112000</v>
      </c>
    </row>
    <row r="1412" spans="1:3" x14ac:dyDescent="0.25">
      <c r="A1412" s="2">
        <v>1409</v>
      </c>
      <c r="B1412" s="3">
        <v>125500</v>
      </c>
      <c r="C1412" s="3">
        <v>125500</v>
      </c>
    </row>
    <row r="1413" spans="1:3" x14ac:dyDescent="0.25">
      <c r="A1413" s="2">
        <v>1410</v>
      </c>
      <c r="B1413" s="3">
        <v>215000</v>
      </c>
      <c r="C1413" s="3">
        <v>215000</v>
      </c>
    </row>
    <row r="1414" spans="1:3" x14ac:dyDescent="0.25">
      <c r="A1414" s="2">
        <v>1411</v>
      </c>
      <c r="B1414" s="3">
        <v>230000</v>
      </c>
      <c r="C1414" s="3">
        <v>230000</v>
      </c>
    </row>
    <row r="1415" spans="1:3" x14ac:dyDescent="0.25">
      <c r="A1415" s="2">
        <v>1412</v>
      </c>
      <c r="B1415" s="3">
        <v>140000</v>
      </c>
      <c r="C1415" s="3">
        <v>140000</v>
      </c>
    </row>
    <row r="1416" spans="1:3" x14ac:dyDescent="0.25">
      <c r="A1416" s="2">
        <v>1413</v>
      </c>
      <c r="B1416" s="3">
        <v>90000</v>
      </c>
      <c r="C1416" s="3">
        <v>90000</v>
      </c>
    </row>
    <row r="1417" spans="1:3" x14ac:dyDescent="0.25">
      <c r="A1417" s="2">
        <v>1414</v>
      </c>
      <c r="B1417" s="3">
        <v>257000</v>
      </c>
      <c r="C1417" s="3">
        <v>257000</v>
      </c>
    </row>
    <row r="1418" spans="1:3" x14ac:dyDescent="0.25">
      <c r="A1418" s="2">
        <v>1415</v>
      </c>
      <c r="B1418" s="3">
        <v>207000</v>
      </c>
      <c r="C1418" s="3">
        <v>207000</v>
      </c>
    </row>
    <row r="1419" spans="1:3" x14ac:dyDescent="0.25">
      <c r="A1419" s="2">
        <v>1416</v>
      </c>
      <c r="B1419" s="3">
        <v>175900</v>
      </c>
      <c r="C1419" s="3">
        <v>175900</v>
      </c>
    </row>
    <row r="1420" spans="1:3" x14ac:dyDescent="0.25">
      <c r="A1420" s="2">
        <v>1417</v>
      </c>
      <c r="B1420" s="3">
        <v>122500</v>
      </c>
      <c r="C1420" s="3">
        <v>122500</v>
      </c>
    </row>
    <row r="1421" spans="1:3" x14ac:dyDescent="0.25">
      <c r="A1421" s="2">
        <v>1418</v>
      </c>
      <c r="B1421" s="3">
        <v>340000</v>
      </c>
      <c r="C1421" s="3">
        <v>340000</v>
      </c>
    </row>
    <row r="1422" spans="1:3" x14ac:dyDescent="0.25">
      <c r="A1422" s="2">
        <v>1419</v>
      </c>
      <c r="B1422" s="3">
        <v>124000</v>
      </c>
      <c r="C1422" s="3">
        <v>124000</v>
      </c>
    </row>
    <row r="1423" spans="1:3" x14ac:dyDescent="0.25">
      <c r="A1423" s="2">
        <v>1420</v>
      </c>
      <c r="B1423" s="3">
        <v>223000</v>
      </c>
      <c r="C1423" s="3">
        <v>223000</v>
      </c>
    </row>
    <row r="1424" spans="1:3" x14ac:dyDescent="0.25">
      <c r="A1424" s="2">
        <v>1421</v>
      </c>
      <c r="B1424" s="3">
        <v>179900</v>
      </c>
      <c r="C1424" s="3">
        <v>179900</v>
      </c>
    </row>
    <row r="1425" spans="1:3" x14ac:dyDescent="0.25">
      <c r="A1425" s="2">
        <v>1422</v>
      </c>
      <c r="B1425" s="3">
        <v>127500</v>
      </c>
      <c r="C1425" s="3">
        <v>127500</v>
      </c>
    </row>
    <row r="1426" spans="1:3" x14ac:dyDescent="0.25">
      <c r="A1426" s="2">
        <v>1423</v>
      </c>
      <c r="B1426" s="3">
        <v>136500</v>
      </c>
      <c r="C1426" s="3">
        <v>136500</v>
      </c>
    </row>
    <row r="1427" spans="1:3" x14ac:dyDescent="0.25">
      <c r="A1427" s="2">
        <v>1424</v>
      </c>
      <c r="B1427" s="3">
        <v>274970</v>
      </c>
      <c r="C1427" s="3">
        <v>274970</v>
      </c>
    </row>
    <row r="1428" spans="1:3" x14ac:dyDescent="0.25">
      <c r="A1428" s="2">
        <v>1425</v>
      </c>
      <c r="B1428" s="3">
        <v>144000</v>
      </c>
      <c r="C1428" s="3">
        <v>144000</v>
      </c>
    </row>
    <row r="1429" spans="1:3" x14ac:dyDescent="0.25">
      <c r="A1429" s="2">
        <v>1426</v>
      </c>
      <c r="B1429" s="3">
        <v>142000</v>
      </c>
      <c r="C1429" s="3">
        <v>142000</v>
      </c>
    </row>
    <row r="1430" spans="1:3" x14ac:dyDescent="0.25">
      <c r="A1430" s="2">
        <v>1427</v>
      </c>
      <c r="B1430" s="3">
        <v>271000</v>
      </c>
      <c r="C1430" s="3">
        <v>271000</v>
      </c>
    </row>
    <row r="1431" spans="1:3" x14ac:dyDescent="0.25">
      <c r="A1431" s="2">
        <v>1428</v>
      </c>
      <c r="B1431" s="3">
        <v>140000</v>
      </c>
      <c r="C1431" s="3">
        <v>140000</v>
      </c>
    </row>
    <row r="1432" spans="1:3" x14ac:dyDescent="0.25">
      <c r="A1432" s="2">
        <v>1429</v>
      </c>
      <c r="B1432" s="3">
        <v>119000</v>
      </c>
      <c r="C1432" s="3">
        <v>119000</v>
      </c>
    </row>
    <row r="1433" spans="1:3" x14ac:dyDescent="0.25">
      <c r="A1433" s="2">
        <v>1430</v>
      </c>
      <c r="B1433" s="3">
        <v>182900</v>
      </c>
      <c r="C1433" s="3">
        <v>182900</v>
      </c>
    </row>
    <row r="1434" spans="1:3" x14ac:dyDescent="0.25">
      <c r="A1434" s="2">
        <v>1431</v>
      </c>
      <c r="B1434" s="3">
        <v>192140</v>
      </c>
      <c r="C1434" s="3">
        <v>192140</v>
      </c>
    </row>
    <row r="1435" spans="1:3" x14ac:dyDescent="0.25">
      <c r="A1435" s="2">
        <v>1432</v>
      </c>
      <c r="B1435" s="3">
        <v>143750</v>
      </c>
      <c r="C1435" s="3">
        <v>143750</v>
      </c>
    </row>
    <row r="1436" spans="1:3" x14ac:dyDescent="0.25">
      <c r="A1436" s="2">
        <v>1433</v>
      </c>
      <c r="B1436" s="3">
        <v>64500</v>
      </c>
      <c r="C1436" s="3">
        <v>64500</v>
      </c>
    </row>
    <row r="1437" spans="1:3" x14ac:dyDescent="0.25">
      <c r="A1437" s="2">
        <v>1434</v>
      </c>
      <c r="B1437" s="3">
        <v>186500</v>
      </c>
      <c r="C1437" s="3">
        <v>186500</v>
      </c>
    </row>
    <row r="1438" spans="1:3" x14ac:dyDescent="0.25">
      <c r="A1438" s="2">
        <v>1435</v>
      </c>
      <c r="B1438" s="3">
        <v>160000</v>
      </c>
      <c r="C1438" s="3">
        <v>160000</v>
      </c>
    </row>
    <row r="1439" spans="1:3" x14ac:dyDescent="0.25">
      <c r="A1439" s="2">
        <v>1436</v>
      </c>
      <c r="B1439" s="3">
        <v>174000</v>
      </c>
      <c r="C1439" s="3">
        <v>174000</v>
      </c>
    </row>
    <row r="1440" spans="1:3" x14ac:dyDescent="0.25">
      <c r="A1440" s="2">
        <v>1437</v>
      </c>
      <c r="B1440" s="3">
        <v>120500</v>
      </c>
      <c r="C1440" s="3">
        <v>120500</v>
      </c>
    </row>
    <row r="1441" spans="1:3" x14ac:dyDescent="0.25">
      <c r="A1441" s="2">
        <v>1438</v>
      </c>
      <c r="B1441" s="3">
        <v>394617</v>
      </c>
      <c r="C1441" s="3">
        <v>394617</v>
      </c>
    </row>
    <row r="1442" spans="1:3" x14ac:dyDescent="0.25">
      <c r="A1442" s="2">
        <v>1439</v>
      </c>
      <c r="B1442" s="3">
        <v>149700</v>
      </c>
      <c r="C1442" s="3">
        <v>149700</v>
      </c>
    </row>
    <row r="1443" spans="1:3" x14ac:dyDescent="0.25">
      <c r="A1443" s="2">
        <v>1440</v>
      </c>
      <c r="B1443" s="3">
        <v>197000</v>
      </c>
      <c r="C1443" s="3">
        <v>197000</v>
      </c>
    </row>
    <row r="1444" spans="1:3" x14ac:dyDescent="0.25">
      <c r="A1444" s="2">
        <v>1441</v>
      </c>
      <c r="B1444" s="3">
        <v>191000</v>
      </c>
      <c r="C1444" s="3">
        <v>191000</v>
      </c>
    </row>
    <row r="1445" spans="1:3" x14ac:dyDescent="0.25">
      <c r="A1445" s="2">
        <v>1442</v>
      </c>
      <c r="B1445" s="3">
        <v>149300</v>
      </c>
      <c r="C1445" s="3">
        <v>149300</v>
      </c>
    </row>
    <row r="1446" spans="1:3" x14ac:dyDescent="0.25">
      <c r="A1446" s="2">
        <v>1443</v>
      </c>
      <c r="B1446" s="3">
        <v>310000</v>
      </c>
      <c r="C1446" s="3">
        <v>310000</v>
      </c>
    </row>
    <row r="1447" spans="1:3" x14ac:dyDescent="0.25">
      <c r="A1447" s="2">
        <v>1444</v>
      </c>
      <c r="B1447" s="3">
        <v>121000</v>
      </c>
      <c r="C1447" s="3">
        <v>121000</v>
      </c>
    </row>
    <row r="1448" spans="1:3" x14ac:dyDescent="0.25">
      <c r="A1448" s="2">
        <v>1445</v>
      </c>
      <c r="B1448" s="3">
        <v>179600</v>
      </c>
      <c r="C1448" s="3">
        <v>179600</v>
      </c>
    </row>
    <row r="1449" spans="1:3" x14ac:dyDescent="0.25">
      <c r="A1449" s="2">
        <v>1446</v>
      </c>
      <c r="B1449" s="3">
        <v>129000</v>
      </c>
      <c r="C1449" s="3">
        <v>129000</v>
      </c>
    </row>
    <row r="1450" spans="1:3" x14ac:dyDescent="0.25">
      <c r="A1450" s="2">
        <v>1447</v>
      </c>
      <c r="B1450" s="3">
        <v>157900</v>
      </c>
      <c r="C1450" s="3">
        <v>157900</v>
      </c>
    </row>
    <row r="1451" spans="1:3" x14ac:dyDescent="0.25">
      <c r="A1451" s="2">
        <v>1448</v>
      </c>
      <c r="B1451" s="3">
        <v>240000</v>
      </c>
      <c r="C1451" s="3">
        <v>240000</v>
      </c>
    </row>
    <row r="1452" spans="1:3" x14ac:dyDescent="0.25">
      <c r="A1452" s="2">
        <v>1449</v>
      </c>
      <c r="B1452" s="3">
        <v>112000</v>
      </c>
      <c r="C1452" s="3">
        <v>112000</v>
      </c>
    </row>
    <row r="1453" spans="1:3" x14ac:dyDescent="0.25">
      <c r="A1453" s="2">
        <v>1450</v>
      </c>
      <c r="B1453" s="3">
        <v>92000</v>
      </c>
      <c r="C1453" s="3">
        <v>92000</v>
      </c>
    </row>
    <row r="1454" spans="1:3" x14ac:dyDescent="0.25">
      <c r="A1454" s="2">
        <v>1451</v>
      </c>
      <c r="B1454" s="3">
        <v>136000</v>
      </c>
      <c r="C1454" s="3">
        <v>136000</v>
      </c>
    </row>
    <row r="1455" spans="1:3" x14ac:dyDescent="0.25">
      <c r="A1455" s="2">
        <v>1452</v>
      </c>
      <c r="B1455" s="3">
        <v>287090</v>
      </c>
      <c r="C1455" s="3">
        <v>287090</v>
      </c>
    </row>
    <row r="1456" spans="1:3" x14ac:dyDescent="0.25">
      <c r="A1456" s="2">
        <v>1453</v>
      </c>
      <c r="B1456" s="3">
        <v>145000</v>
      </c>
      <c r="C1456" s="3">
        <v>145000</v>
      </c>
    </row>
    <row r="1457" spans="1:3" x14ac:dyDescent="0.25">
      <c r="A1457" s="2">
        <v>1454</v>
      </c>
      <c r="B1457" s="3">
        <v>84500</v>
      </c>
      <c r="C1457" s="3">
        <v>84500</v>
      </c>
    </row>
    <row r="1458" spans="1:3" x14ac:dyDescent="0.25">
      <c r="A1458" s="2">
        <v>1455</v>
      </c>
      <c r="B1458" s="3">
        <v>185000</v>
      </c>
      <c r="C1458" s="3">
        <v>185000</v>
      </c>
    </row>
    <row r="1459" spans="1:3" x14ac:dyDescent="0.25">
      <c r="A1459" s="2">
        <v>1456</v>
      </c>
      <c r="B1459" s="3">
        <v>175000</v>
      </c>
      <c r="C1459" s="3">
        <v>175000</v>
      </c>
    </row>
    <row r="1460" spans="1:3" x14ac:dyDescent="0.25">
      <c r="A1460" s="2">
        <v>1457</v>
      </c>
      <c r="B1460" s="3">
        <v>210000</v>
      </c>
      <c r="C1460" s="3">
        <v>210000</v>
      </c>
    </row>
    <row r="1461" spans="1:3" x14ac:dyDescent="0.25">
      <c r="A1461" s="2">
        <v>1458</v>
      </c>
      <c r="B1461" s="3">
        <v>266500</v>
      </c>
      <c r="C1461" s="3">
        <v>266500</v>
      </c>
    </row>
    <row r="1462" spans="1:3" x14ac:dyDescent="0.25">
      <c r="A1462" s="2">
        <v>1459</v>
      </c>
      <c r="B1462" s="3">
        <v>142125</v>
      </c>
      <c r="C1462" s="3">
        <v>142125</v>
      </c>
    </row>
    <row r="1463" spans="1:3" x14ac:dyDescent="0.25">
      <c r="A1463" s="2">
        <v>1460</v>
      </c>
      <c r="B1463" s="3">
        <v>147500</v>
      </c>
      <c r="C1463" s="3">
        <v>147500</v>
      </c>
    </row>
  </sheetData>
  <mergeCells count="2">
    <mergeCell ref="H2:L2"/>
    <mergeCell ref="H3:L3"/>
  </mergeCells>
  <pageMargins left="0.7" right="0.7" top="0.75" bottom="0.75" header="0.3" footer="0.3"/>
  <pageSetup orientation="portrait" horizontalDpi="0" verticalDpi="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D2AD-A7CE-4B38-8070-5F7B52420F68}">
  <dimension ref="A1:T1461"/>
  <sheetViews>
    <sheetView tabSelected="1" workbookViewId="0">
      <selection activeCell="M30" sqref="M30"/>
    </sheetView>
  </sheetViews>
  <sheetFormatPr defaultRowHeight="15" x14ac:dyDescent="0.25"/>
  <cols>
    <col min="1" max="1" width="13.140625" bestFit="1" customWidth="1"/>
    <col min="2" max="2" width="12.7109375" customWidth="1"/>
    <col min="4" max="4" width="13.5703125" bestFit="1" customWidth="1"/>
    <col min="6" max="6" width="14.7109375" bestFit="1" customWidth="1"/>
    <col min="7" max="7" width="17.85546875" bestFit="1" customWidth="1"/>
    <col min="9" max="9" width="14.7109375" bestFit="1" customWidth="1"/>
    <col min="10" max="10" width="17.85546875" bestFit="1" customWidth="1"/>
    <col min="13" max="13" width="45.140625" bestFit="1" customWidth="1"/>
    <col min="14" max="14" width="12.7109375" bestFit="1" customWidth="1"/>
    <col min="15" max="15" width="12" bestFit="1" customWidth="1"/>
    <col min="18" max="18" width="13.7109375" bestFit="1" customWidth="1"/>
    <col min="19" max="20" width="12" bestFit="1" customWidth="1"/>
  </cols>
  <sheetData>
    <row r="1" spans="1:20" ht="30" x14ac:dyDescent="0.25">
      <c r="A1" s="1" t="s">
        <v>256</v>
      </c>
      <c r="B1" t="s">
        <v>310</v>
      </c>
      <c r="F1" s="1" t="s">
        <v>51</v>
      </c>
      <c r="G1" t="s">
        <v>292</v>
      </c>
      <c r="I1" s="1" t="s">
        <v>51</v>
      </c>
      <c r="J1" t="s">
        <v>292</v>
      </c>
      <c r="M1" s="10" t="s">
        <v>297</v>
      </c>
    </row>
    <row r="2" spans="1:20" x14ac:dyDescent="0.25">
      <c r="A2" s="2">
        <v>1</v>
      </c>
      <c r="B2" s="3">
        <v>3</v>
      </c>
      <c r="F2" t="s">
        <v>312</v>
      </c>
      <c r="I2" t="s">
        <v>313</v>
      </c>
    </row>
    <row r="3" spans="1:20" x14ac:dyDescent="0.25">
      <c r="A3" s="2">
        <v>2</v>
      </c>
      <c r="B3" s="3">
        <v>3</v>
      </c>
      <c r="D3" t="s">
        <v>311</v>
      </c>
      <c r="F3" s="1" t="s">
        <v>256</v>
      </c>
      <c r="G3" t="s">
        <v>257</v>
      </c>
      <c r="I3" s="1" t="s">
        <v>256</v>
      </c>
      <c r="J3" t="s">
        <v>257</v>
      </c>
      <c r="M3" t="s">
        <v>258</v>
      </c>
    </row>
    <row r="4" spans="1:20" ht="15.75" thickBot="1" x14ac:dyDescent="0.3">
      <c r="A4" s="2">
        <v>3</v>
      </c>
      <c r="B4" s="3">
        <v>3</v>
      </c>
      <c r="D4">
        <f>AVERAGE(B2:B1461)</f>
        <v>2.8664383561643834</v>
      </c>
      <c r="F4" s="2">
        <v>1</v>
      </c>
      <c r="G4" s="3">
        <v>208500</v>
      </c>
      <c r="I4" s="2">
        <v>5</v>
      </c>
      <c r="J4" s="3">
        <v>250000</v>
      </c>
    </row>
    <row r="5" spans="1:20" x14ac:dyDescent="0.25">
      <c r="A5" s="2">
        <v>4</v>
      </c>
      <c r="B5" s="3">
        <v>3</v>
      </c>
      <c r="F5" s="2">
        <v>2</v>
      </c>
      <c r="G5" s="3">
        <v>181500</v>
      </c>
      <c r="I5" s="2">
        <v>12</v>
      </c>
      <c r="J5" s="3">
        <v>345000</v>
      </c>
      <c r="M5" s="6"/>
      <c r="N5" s="6" t="s">
        <v>315</v>
      </c>
      <c r="O5" s="6" t="s">
        <v>316</v>
      </c>
      <c r="S5" s="6" t="s">
        <v>316</v>
      </c>
      <c r="T5" s="6" t="s">
        <v>315</v>
      </c>
    </row>
    <row r="6" spans="1:20" x14ac:dyDescent="0.25">
      <c r="A6" s="2">
        <v>5</v>
      </c>
      <c r="B6" s="3">
        <v>4</v>
      </c>
      <c r="D6" t="s">
        <v>324</v>
      </c>
      <c r="F6" s="2">
        <v>3</v>
      </c>
      <c r="G6" s="3">
        <v>223500</v>
      </c>
      <c r="I6" s="2">
        <v>21</v>
      </c>
      <c r="J6" s="3">
        <v>325300</v>
      </c>
      <c r="M6" s="4" t="s">
        <v>259</v>
      </c>
      <c r="N6" s="4">
        <v>174213.10837438423</v>
      </c>
      <c r="O6" s="4">
        <v>214683.38842975206</v>
      </c>
      <c r="R6" s="4" t="s">
        <v>259</v>
      </c>
      <c r="S6" s="4">
        <v>214683.38842975206</v>
      </c>
      <c r="T6" s="4">
        <v>174213.10837438423</v>
      </c>
    </row>
    <row r="7" spans="1:20" x14ac:dyDescent="0.25">
      <c r="A7" s="2">
        <v>6</v>
      </c>
      <c r="B7" s="3">
        <v>1</v>
      </c>
      <c r="D7" t="s">
        <v>325</v>
      </c>
      <c r="F7" s="2">
        <v>4</v>
      </c>
      <c r="G7" s="3">
        <v>140000</v>
      </c>
      <c r="I7" s="2">
        <v>34</v>
      </c>
      <c r="J7" s="3">
        <v>165500</v>
      </c>
      <c r="M7" s="4" t="s">
        <v>260</v>
      </c>
      <c r="N7" s="4">
        <v>5070137866.5141296</v>
      </c>
      <c r="O7" s="4">
        <v>11231921690.138956</v>
      </c>
      <c r="R7" s="4" t="s">
        <v>260</v>
      </c>
      <c r="S7" s="4">
        <v>11231921690.138956</v>
      </c>
      <c r="T7" s="4">
        <v>5070137866.5141296</v>
      </c>
    </row>
    <row r="8" spans="1:20" x14ac:dyDescent="0.25">
      <c r="A8" s="2">
        <v>7</v>
      </c>
      <c r="B8" s="3">
        <v>3</v>
      </c>
      <c r="F8" s="2">
        <v>6</v>
      </c>
      <c r="G8" s="3">
        <v>143000</v>
      </c>
      <c r="I8" s="2">
        <v>36</v>
      </c>
      <c r="J8" s="3">
        <v>309000</v>
      </c>
      <c r="M8" s="4" t="s">
        <v>261</v>
      </c>
      <c r="N8" s="4">
        <v>1218</v>
      </c>
      <c r="O8" s="4">
        <v>242</v>
      </c>
      <c r="R8" s="4" t="s">
        <v>261</v>
      </c>
      <c r="S8" s="4">
        <v>242</v>
      </c>
      <c r="T8" s="4">
        <v>1218</v>
      </c>
    </row>
    <row r="9" spans="1:20" x14ac:dyDescent="0.25">
      <c r="A9" s="2">
        <v>8</v>
      </c>
      <c r="B9" s="3">
        <v>3</v>
      </c>
      <c r="F9" s="2">
        <v>7</v>
      </c>
      <c r="G9" s="3">
        <v>307000</v>
      </c>
      <c r="I9" s="2">
        <v>66</v>
      </c>
      <c r="J9" s="3">
        <v>317000</v>
      </c>
      <c r="M9" s="4" t="s">
        <v>262</v>
      </c>
      <c r="N9" s="4">
        <v>0</v>
      </c>
      <c r="O9" s="4"/>
      <c r="R9" s="4" t="s">
        <v>269</v>
      </c>
      <c r="S9">
        <f>SQRT(S7)/SQRT(S8)</f>
        <v>6812.7013398525514</v>
      </c>
      <c r="T9">
        <f>SQRT(T7)/SQRT(T8)</f>
        <v>2040.2634063407058</v>
      </c>
    </row>
    <row r="10" spans="1:20" x14ac:dyDescent="0.25">
      <c r="A10" s="2">
        <v>9</v>
      </c>
      <c r="B10" s="3">
        <v>2</v>
      </c>
      <c r="F10" s="2">
        <v>8</v>
      </c>
      <c r="G10" s="3">
        <v>200000</v>
      </c>
      <c r="I10" s="2">
        <v>79</v>
      </c>
      <c r="J10" s="3">
        <v>136500</v>
      </c>
      <c r="M10" s="4" t="s">
        <v>263</v>
      </c>
      <c r="N10" s="4">
        <v>286</v>
      </c>
      <c r="O10" s="4"/>
      <c r="R10" s="4" t="s">
        <v>308</v>
      </c>
      <c r="S10">
        <f>$S$9*$N$15</f>
        <v>13409.39409722213</v>
      </c>
      <c r="T10">
        <f>$T$9*$N$15</f>
        <v>4015.8367016211382</v>
      </c>
    </row>
    <row r="11" spans="1:20" x14ac:dyDescent="0.25">
      <c r="A11" s="2">
        <v>10</v>
      </c>
      <c r="B11" s="3">
        <v>2</v>
      </c>
      <c r="F11" s="2">
        <v>9</v>
      </c>
      <c r="G11" s="3">
        <v>129900</v>
      </c>
      <c r="I11" s="2">
        <v>81</v>
      </c>
      <c r="J11" s="3">
        <v>193500</v>
      </c>
      <c r="M11" s="4" t="s">
        <v>264</v>
      </c>
      <c r="N11" s="4">
        <v>-5.6907014009717747</v>
      </c>
      <c r="O11" s="4"/>
      <c r="R11" s="4" t="s">
        <v>309</v>
      </c>
      <c r="S11">
        <f>$S$9*$N$15</f>
        <v>13409.39409722213</v>
      </c>
      <c r="T11">
        <f>$T$9*$N$15</f>
        <v>4015.8367016211382</v>
      </c>
    </row>
    <row r="12" spans="1:20" x14ac:dyDescent="0.25">
      <c r="A12" s="2">
        <v>11</v>
      </c>
      <c r="B12" s="3">
        <v>3</v>
      </c>
      <c r="F12" s="2">
        <v>10</v>
      </c>
      <c r="G12" s="3">
        <v>118000</v>
      </c>
      <c r="I12" s="2">
        <v>86</v>
      </c>
      <c r="J12" s="3">
        <v>260000</v>
      </c>
      <c r="M12" s="4" t="s">
        <v>265</v>
      </c>
      <c r="N12" s="4">
        <v>1.5650458500737117E-8</v>
      </c>
      <c r="O12" s="4"/>
    </row>
    <row r="13" spans="1:20" x14ac:dyDescent="0.25">
      <c r="A13" s="2">
        <v>12</v>
      </c>
      <c r="B13" s="3">
        <v>4</v>
      </c>
      <c r="F13" s="2">
        <v>11</v>
      </c>
      <c r="G13" s="3">
        <v>129500</v>
      </c>
      <c r="I13" s="2">
        <v>94</v>
      </c>
      <c r="J13" s="3">
        <v>133900</v>
      </c>
      <c r="M13" s="4" t="s">
        <v>266</v>
      </c>
      <c r="N13" s="4">
        <v>1.650198895932476</v>
      </c>
      <c r="O13" s="4"/>
    </row>
    <row r="14" spans="1:20" x14ac:dyDescent="0.25">
      <c r="A14" s="2">
        <v>13</v>
      </c>
      <c r="B14" s="3">
        <v>2</v>
      </c>
      <c r="F14" s="2">
        <v>13</v>
      </c>
      <c r="G14" s="3">
        <v>144000</v>
      </c>
      <c r="I14" s="2">
        <v>103</v>
      </c>
      <c r="J14" s="3">
        <v>118964</v>
      </c>
      <c r="M14" s="4" t="s">
        <v>267</v>
      </c>
      <c r="N14" s="4">
        <v>3.1300917001474235E-8</v>
      </c>
      <c r="O14" s="4"/>
    </row>
    <row r="15" spans="1:20" ht="15.75" thickBot="1" x14ac:dyDescent="0.3">
      <c r="A15" s="2">
        <v>14</v>
      </c>
      <c r="B15" s="3">
        <v>3</v>
      </c>
      <c r="F15" s="2">
        <v>14</v>
      </c>
      <c r="G15" s="3">
        <v>279500</v>
      </c>
      <c r="I15" s="2">
        <v>105</v>
      </c>
      <c r="J15" s="3">
        <v>169500</v>
      </c>
      <c r="M15" s="5" t="s">
        <v>268</v>
      </c>
      <c r="N15" s="5">
        <v>1.9682932552437933</v>
      </c>
      <c r="O15" s="5"/>
    </row>
    <row r="16" spans="1:20" x14ac:dyDescent="0.25">
      <c r="A16" s="2">
        <v>15</v>
      </c>
      <c r="B16" s="3">
        <v>2</v>
      </c>
      <c r="F16" s="2">
        <v>15</v>
      </c>
      <c r="G16" s="3">
        <v>157000</v>
      </c>
      <c r="I16" s="2">
        <v>111</v>
      </c>
      <c r="J16" s="3">
        <v>136900</v>
      </c>
    </row>
    <row r="17" spans="1:14" x14ac:dyDescent="0.25">
      <c r="A17" s="2">
        <v>16</v>
      </c>
      <c r="B17" s="3">
        <v>2</v>
      </c>
      <c r="F17" s="2">
        <v>16</v>
      </c>
      <c r="G17" s="3">
        <v>132000</v>
      </c>
      <c r="I17" s="2">
        <v>113</v>
      </c>
      <c r="J17" s="3">
        <v>383970</v>
      </c>
      <c r="M17" t="s">
        <v>314</v>
      </c>
      <c r="N17">
        <f>SUM(N8,O8)</f>
        <v>1460</v>
      </c>
    </row>
    <row r="18" spans="1:14" x14ac:dyDescent="0.25">
      <c r="A18" s="2">
        <v>17</v>
      </c>
      <c r="B18" s="3">
        <v>2</v>
      </c>
      <c r="F18" s="2">
        <v>17</v>
      </c>
      <c r="G18" s="3">
        <v>149000</v>
      </c>
      <c r="I18" s="2">
        <v>119</v>
      </c>
      <c r="J18" s="3">
        <v>320000</v>
      </c>
      <c r="M18" t="s">
        <v>299</v>
      </c>
      <c r="N18">
        <f>N6-O6</f>
        <v>-40470.280055367824</v>
      </c>
    </row>
    <row r="19" spans="1:14" x14ac:dyDescent="0.25">
      <c r="A19" s="2">
        <v>18</v>
      </c>
      <c r="B19" s="3">
        <v>2</v>
      </c>
      <c r="F19" s="2">
        <v>18</v>
      </c>
      <c r="G19" s="3">
        <v>90000</v>
      </c>
      <c r="I19" s="2">
        <v>131</v>
      </c>
      <c r="J19" s="3">
        <v>226000</v>
      </c>
      <c r="M19" t="s">
        <v>300</v>
      </c>
      <c r="N19">
        <f>SQRT((N7/N8)+(O7/O8))</f>
        <v>7111.650603993543</v>
      </c>
    </row>
    <row r="20" spans="1:14" x14ac:dyDescent="0.25">
      <c r="A20" s="2">
        <v>19</v>
      </c>
      <c r="B20" s="3">
        <v>3</v>
      </c>
      <c r="F20" s="2">
        <v>19</v>
      </c>
      <c r="G20" s="3">
        <v>159000</v>
      </c>
      <c r="I20" s="2">
        <v>138</v>
      </c>
      <c r="J20" s="3">
        <v>171000</v>
      </c>
    </row>
    <row r="21" spans="1:14" x14ac:dyDescent="0.25">
      <c r="A21" s="2">
        <v>20</v>
      </c>
      <c r="B21" s="3">
        <v>3</v>
      </c>
      <c r="F21" s="2">
        <v>20</v>
      </c>
      <c r="G21" s="3">
        <v>139000</v>
      </c>
      <c r="I21" s="2">
        <v>143</v>
      </c>
      <c r="J21" s="3">
        <v>166000</v>
      </c>
      <c r="M21" t="s">
        <v>301</v>
      </c>
      <c r="N21">
        <f>N19*N15</f>
        <v>13997.813917490939</v>
      </c>
    </row>
    <row r="22" spans="1:14" x14ac:dyDescent="0.25">
      <c r="A22" s="2">
        <v>21</v>
      </c>
      <c r="B22" s="3">
        <v>4</v>
      </c>
      <c r="F22" s="2">
        <v>22</v>
      </c>
      <c r="G22" s="3">
        <v>139400</v>
      </c>
      <c r="I22" s="2">
        <v>145</v>
      </c>
      <c r="J22" s="3">
        <v>125000</v>
      </c>
      <c r="M22" t="s">
        <v>302</v>
      </c>
      <c r="N22">
        <f>N18-N21</f>
        <v>-54468.093972858762</v>
      </c>
    </row>
    <row r="23" spans="1:14" x14ac:dyDescent="0.25">
      <c r="A23" s="2">
        <v>22</v>
      </c>
      <c r="B23" s="3">
        <v>3</v>
      </c>
      <c r="F23" s="2">
        <v>23</v>
      </c>
      <c r="G23" s="3">
        <v>230000</v>
      </c>
      <c r="I23" s="2">
        <v>153</v>
      </c>
      <c r="J23" s="3">
        <v>190000</v>
      </c>
      <c r="M23" t="s">
        <v>303</v>
      </c>
      <c r="N23">
        <f>N18+N21</f>
        <v>-26472.466137876887</v>
      </c>
    </row>
    <row r="24" spans="1:14" x14ac:dyDescent="0.25">
      <c r="A24" s="2">
        <v>23</v>
      </c>
      <c r="B24" s="3">
        <v>3</v>
      </c>
      <c r="F24" s="2">
        <v>24</v>
      </c>
      <c r="G24" s="3">
        <v>129900</v>
      </c>
      <c r="I24" s="2">
        <v>155</v>
      </c>
      <c r="J24" s="3">
        <v>125000</v>
      </c>
    </row>
    <row r="25" spans="1:14" x14ac:dyDescent="0.25">
      <c r="A25" s="2">
        <v>24</v>
      </c>
      <c r="B25" s="3">
        <v>3</v>
      </c>
      <c r="F25" s="2">
        <v>25</v>
      </c>
      <c r="G25" s="3">
        <v>154000</v>
      </c>
      <c r="I25" s="2">
        <v>158</v>
      </c>
      <c r="J25" s="3">
        <v>269500</v>
      </c>
      <c r="M25" t="s">
        <v>319</v>
      </c>
    </row>
    <row r="26" spans="1:14" x14ac:dyDescent="0.25">
      <c r="A26" s="2">
        <v>25</v>
      </c>
      <c r="B26" s="3">
        <v>3</v>
      </c>
      <c r="F26" s="2">
        <v>26</v>
      </c>
      <c r="G26" s="3">
        <v>256300</v>
      </c>
      <c r="I26" s="2">
        <v>160</v>
      </c>
      <c r="J26" s="3">
        <v>320000</v>
      </c>
      <c r="M26" t="s">
        <v>317</v>
      </c>
    </row>
    <row r="27" spans="1:14" x14ac:dyDescent="0.25">
      <c r="A27" s="2">
        <v>26</v>
      </c>
      <c r="B27" s="3">
        <v>3</v>
      </c>
      <c r="F27" s="2">
        <v>27</v>
      </c>
      <c r="G27" s="3">
        <v>134800</v>
      </c>
      <c r="I27" s="2">
        <v>166</v>
      </c>
      <c r="J27" s="3">
        <v>127500</v>
      </c>
      <c r="M27" t="s">
        <v>318</v>
      </c>
    </row>
    <row r="28" spans="1:14" x14ac:dyDescent="0.25">
      <c r="A28" s="2">
        <v>27</v>
      </c>
      <c r="B28" s="3">
        <v>3</v>
      </c>
      <c r="F28" s="2">
        <v>28</v>
      </c>
      <c r="G28" s="3">
        <v>306000</v>
      </c>
      <c r="I28" s="2">
        <v>176</v>
      </c>
      <c r="J28" s="3">
        <v>243000</v>
      </c>
    </row>
    <row r="29" spans="1:14" x14ac:dyDescent="0.25">
      <c r="A29" s="2">
        <v>28</v>
      </c>
      <c r="B29" s="3">
        <v>3</v>
      </c>
      <c r="F29" s="2">
        <v>29</v>
      </c>
      <c r="G29" s="3">
        <v>207500</v>
      </c>
      <c r="I29" s="2">
        <v>177</v>
      </c>
      <c r="J29" s="3">
        <v>211000</v>
      </c>
    </row>
    <row r="30" spans="1:14" x14ac:dyDescent="0.25">
      <c r="A30" s="2">
        <v>29</v>
      </c>
      <c r="B30" s="3">
        <v>2</v>
      </c>
      <c r="F30" s="2">
        <v>30</v>
      </c>
      <c r="G30" s="3">
        <v>68500</v>
      </c>
      <c r="I30" s="2">
        <v>178</v>
      </c>
      <c r="J30" s="3">
        <v>172500</v>
      </c>
      <c r="M30" s="14" t="s">
        <v>331</v>
      </c>
    </row>
    <row r="31" spans="1:14" x14ac:dyDescent="0.25">
      <c r="A31" s="2">
        <v>30</v>
      </c>
      <c r="B31" s="3">
        <v>1</v>
      </c>
      <c r="F31" s="2">
        <v>31</v>
      </c>
      <c r="G31" s="3">
        <v>40000</v>
      </c>
      <c r="I31" s="2">
        <v>182</v>
      </c>
      <c r="J31" s="3">
        <v>200100</v>
      </c>
    </row>
    <row r="32" spans="1:14" x14ac:dyDescent="0.25">
      <c r="A32" s="2">
        <v>31</v>
      </c>
      <c r="B32" s="3">
        <v>3</v>
      </c>
      <c r="F32" s="2">
        <v>32</v>
      </c>
      <c r="G32" s="3">
        <v>149350</v>
      </c>
      <c r="I32" s="2">
        <v>186</v>
      </c>
      <c r="J32" s="3">
        <v>475000</v>
      </c>
    </row>
    <row r="33" spans="1:10" x14ac:dyDescent="0.25">
      <c r="A33" s="2">
        <v>32</v>
      </c>
      <c r="B33" s="3">
        <v>3</v>
      </c>
      <c r="F33" s="2">
        <v>33</v>
      </c>
      <c r="G33" s="3">
        <v>179900</v>
      </c>
      <c r="I33" s="2">
        <v>192</v>
      </c>
      <c r="J33" s="3">
        <v>184000</v>
      </c>
    </row>
    <row r="34" spans="1:10" x14ac:dyDescent="0.25">
      <c r="A34" s="2">
        <v>33</v>
      </c>
      <c r="B34" s="3">
        <v>3</v>
      </c>
      <c r="F34" s="2">
        <v>35</v>
      </c>
      <c r="G34" s="3">
        <v>277500</v>
      </c>
      <c r="I34" s="2">
        <v>198</v>
      </c>
      <c r="J34" s="3">
        <v>235000</v>
      </c>
    </row>
    <row r="35" spans="1:10" x14ac:dyDescent="0.25">
      <c r="A35" s="2">
        <v>34</v>
      </c>
      <c r="B35" s="3">
        <v>4</v>
      </c>
      <c r="F35" s="2">
        <v>37</v>
      </c>
      <c r="G35" s="3">
        <v>145000</v>
      </c>
      <c r="I35" s="2">
        <v>199</v>
      </c>
      <c r="J35" s="3">
        <v>104000</v>
      </c>
    </row>
    <row r="36" spans="1:10" x14ac:dyDescent="0.25">
      <c r="A36" s="2">
        <v>35</v>
      </c>
      <c r="B36" s="3">
        <v>2</v>
      </c>
      <c r="F36" s="2">
        <v>38</v>
      </c>
      <c r="G36" s="3">
        <v>153000</v>
      </c>
      <c r="I36" s="2">
        <v>222</v>
      </c>
      <c r="J36" s="3">
        <v>200000</v>
      </c>
    </row>
    <row r="37" spans="1:10" x14ac:dyDescent="0.25">
      <c r="A37" s="2">
        <v>36</v>
      </c>
      <c r="B37" s="3">
        <v>4</v>
      </c>
      <c r="F37" s="2">
        <v>39</v>
      </c>
      <c r="G37" s="3">
        <v>109000</v>
      </c>
      <c r="I37" s="2">
        <v>227</v>
      </c>
      <c r="J37" s="3">
        <v>290000</v>
      </c>
    </row>
    <row r="38" spans="1:10" x14ac:dyDescent="0.25">
      <c r="A38" s="2">
        <v>37</v>
      </c>
      <c r="B38" s="3">
        <v>3</v>
      </c>
      <c r="F38" s="2">
        <v>40</v>
      </c>
      <c r="G38" s="3">
        <v>82000</v>
      </c>
      <c r="I38" s="2">
        <v>232</v>
      </c>
      <c r="J38" s="3">
        <v>403000</v>
      </c>
    </row>
    <row r="39" spans="1:10" x14ac:dyDescent="0.25">
      <c r="A39" s="2">
        <v>38</v>
      </c>
      <c r="B39" s="3">
        <v>3</v>
      </c>
      <c r="F39" s="2">
        <v>41</v>
      </c>
      <c r="G39" s="3">
        <v>160000</v>
      </c>
      <c r="I39" s="2">
        <v>235</v>
      </c>
      <c r="J39" s="3">
        <v>216500</v>
      </c>
    </row>
    <row r="40" spans="1:10" x14ac:dyDescent="0.25">
      <c r="A40" s="2">
        <v>39</v>
      </c>
      <c r="B40" s="3">
        <v>3</v>
      </c>
      <c r="F40" s="2">
        <v>42</v>
      </c>
      <c r="G40" s="3">
        <v>170000</v>
      </c>
      <c r="I40" s="2">
        <v>247</v>
      </c>
      <c r="J40" s="3">
        <v>137000</v>
      </c>
    </row>
    <row r="41" spans="1:10" x14ac:dyDescent="0.25">
      <c r="A41" s="2">
        <v>40</v>
      </c>
      <c r="B41" s="3">
        <v>2</v>
      </c>
      <c r="F41" s="2">
        <v>43</v>
      </c>
      <c r="G41" s="3">
        <v>144000</v>
      </c>
      <c r="I41" s="2">
        <v>250</v>
      </c>
      <c r="J41" s="3">
        <v>277000</v>
      </c>
    </row>
    <row r="42" spans="1:10" x14ac:dyDescent="0.25">
      <c r="A42" s="2">
        <v>41</v>
      </c>
      <c r="B42" s="3">
        <v>3</v>
      </c>
      <c r="F42" s="2">
        <v>44</v>
      </c>
      <c r="G42" s="3">
        <v>130250</v>
      </c>
      <c r="I42" s="2">
        <v>256</v>
      </c>
      <c r="J42" s="3">
        <v>230000</v>
      </c>
    </row>
    <row r="43" spans="1:10" x14ac:dyDescent="0.25">
      <c r="A43" s="2">
        <v>42</v>
      </c>
      <c r="B43" s="3">
        <v>2</v>
      </c>
      <c r="F43" s="2">
        <v>45</v>
      </c>
      <c r="G43" s="3">
        <v>141000</v>
      </c>
      <c r="I43" s="2">
        <v>268</v>
      </c>
      <c r="J43" s="3">
        <v>179500</v>
      </c>
    </row>
    <row r="44" spans="1:10" x14ac:dyDescent="0.25">
      <c r="A44" s="2">
        <v>43</v>
      </c>
      <c r="B44" s="3">
        <v>2</v>
      </c>
      <c r="F44" s="2">
        <v>46</v>
      </c>
      <c r="G44" s="3">
        <v>319900</v>
      </c>
      <c r="I44" s="2">
        <v>273</v>
      </c>
      <c r="J44" s="3">
        <v>290000</v>
      </c>
    </row>
    <row r="45" spans="1:10" x14ac:dyDescent="0.25">
      <c r="A45" s="2">
        <v>44</v>
      </c>
      <c r="B45" s="3">
        <v>3</v>
      </c>
      <c r="F45" s="2">
        <v>47</v>
      </c>
      <c r="G45" s="3">
        <v>239686</v>
      </c>
      <c r="I45" s="2">
        <v>280</v>
      </c>
      <c r="J45" s="3">
        <v>192000</v>
      </c>
    </row>
    <row r="46" spans="1:10" x14ac:dyDescent="0.25">
      <c r="A46" s="2">
        <v>45</v>
      </c>
      <c r="B46" s="3">
        <v>3</v>
      </c>
      <c r="F46" s="2">
        <v>48</v>
      </c>
      <c r="G46" s="3">
        <v>249700</v>
      </c>
      <c r="I46" s="2">
        <v>292</v>
      </c>
      <c r="J46" s="3">
        <v>135900</v>
      </c>
    </row>
    <row r="47" spans="1:10" x14ac:dyDescent="0.25">
      <c r="A47" s="2">
        <v>46</v>
      </c>
      <c r="B47" s="3">
        <v>2</v>
      </c>
      <c r="F47" s="2">
        <v>49</v>
      </c>
      <c r="G47" s="3">
        <v>113000</v>
      </c>
      <c r="I47" s="2">
        <v>297</v>
      </c>
      <c r="J47" s="3">
        <v>152000</v>
      </c>
    </row>
    <row r="48" spans="1:10" x14ac:dyDescent="0.25">
      <c r="A48" s="2">
        <v>47</v>
      </c>
      <c r="B48" s="3">
        <v>1</v>
      </c>
      <c r="F48" s="2">
        <v>50</v>
      </c>
      <c r="G48" s="3">
        <v>127000</v>
      </c>
      <c r="I48" s="2">
        <v>302</v>
      </c>
      <c r="J48" s="3">
        <v>267000</v>
      </c>
    </row>
    <row r="49" spans="1:10" x14ac:dyDescent="0.25">
      <c r="A49" s="2">
        <v>48</v>
      </c>
      <c r="B49" s="3">
        <v>3</v>
      </c>
      <c r="F49" s="2">
        <v>51</v>
      </c>
      <c r="G49" s="3">
        <v>177000</v>
      </c>
      <c r="I49" s="2">
        <v>307</v>
      </c>
      <c r="J49" s="3">
        <v>225000</v>
      </c>
    </row>
    <row r="50" spans="1:10" x14ac:dyDescent="0.25">
      <c r="A50" s="2">
        <v>49</v>
      </c>
      <c r="B50" s="3">
        <v>2</v>
      </c>
      <c r="F50" s="2">
        <v>52</v>
      </c>
      <c r="G50" s="3">
        <v>114500</v>
      </c>
      <c r="I50" s="2">
        <v>317</v>
      </c>
      <c r="J50" s="3">
        <v>260000</v>
      </c>
    </row>
    <row r="51" spans="1:10" x14ac:dyDescent="0.25">
      <c r="A51" s="2">
        <v>50</v>
      </c>
      <c r="B51" s="3">
        <v>3</v>
      </c>
      <c r="F51" s="2">
        <v>53</v>
      </c>
      <c r="G51" s="3">
        <v>110000</v>
      </c>
      <c r="I51" s="2">
        <v>319</v>
      </c>
      <c r="J51" s="3">
        <v>260000</v>
      </c>
    </row>
    <row r="52" spans="1:10" x14ac:dyDescent="0.25">
      <c r="A52" s="2">
        <v>51</v>
      </c>
      <c r="B52" s="3">
        <v>3</v>
      </c>
      <c r="F52" s="2">
        <v>54</v>
      </c>
      <c r="G52" s="3">
        <v>385000</v>
      </c>
      <c r="I52" s="2">
        <v>321</v>
      </c>
      <c r="J52" s="3">
        <v>342643</v>
      </c>
    </row>
    <row r="53" spans="1:10" x14ac:dyDescent="0.25">
      <c r="A53" s="2">
        <v>52</v>
      </c>
      <c r="B53" s="3">
        <v>3</v>
      </c>
      <c r="F53" s="2">
        <v>55</v>
      </c>
      <c r="G53" s="3">
        <v>130000</v>
      </c>
      <c r="I53" s="2">
        <v>322</v>
      </c>
      <c r="J53" s="3">
        <v>354000</v>
      </c>
    </row>
    <row r="54" spans="1:10" x14ac:dyDescent="0.25">
      <c r="A54" s="2">
        <v>53</v>
      </c>
      <c r="B54" s="3">
        <v>2</v>
      </c>
      <c r="F54" s="2">
        <v>56</v>
      </c>
      <c r="G54" s="3">
        <v>180500</v>
      </c>
      <c r="I54" s="2">
        <v>323</v>
      </c>
      <c r="J54" s="3">
        <v>301000</v>
      </c>
    </row>
    <row r="55" spans="1:10" x14ac:dyDescent="0.25">
      <c r="A55" s="2">
        <v>54</v>
      </c>
      <c r="B55" s="3">
        <v>0</v>
      </c>
      <c r="F55" s="2">
        <v>57</v>
      </c>
      <c r="G55" s="3">
        <v>172500</v>
      </c>
      <c r="I55" s="2">
        <v>325</v>
      </c>
      <c r="J55" s="3">
        <v>242000</v>
      </c>
    </row>
    <row r="56" spans="1:10" x14ac:dyDescent="0.25">
      <c r="A56" s="2">
        <v>55</v>
      </c>
      <c r="B56" s="3">
        <v>3</v>
      </c>
      <c r="F56" s="2">
        <v>58</v>
      </c>
      <c r="G56" s="3">
        <v>196500</v>
      </c>
      <c r="I56" s="2">
        <v>329</v>
      </c>
      <c r="J56" s="3">
        <v>214500</v>
      </c>
    </row>
    <row r="57" spans="1:10" x14ac:dyDescent="0.25">
      <c r="A57" s="2">
        <v>56</v>
      </c>
      <c r="B57" s="3">
        <v>3</v>
      </c>
      <c r="F57" s="2">
        <v>59</v>
      </c>
      <c r="G57" s="3">
        <v>438780</v>
      </c>
      <c r="I57" s="2">
        <v>331</v>
      </c>
      <c r="J57" s="3">
        <v>119000</v>
      </c>
    </row>
    <row r="58" spans="1:10" x14ac:dyDescent="0.25">
      <c r="A58" s="2">
        <v>57</v>
      </c>
      <c r="B58" s="3">
        <v>3</v>
      </c>
      <c r="F58" s="2">
        <v>60</v>
      </c>
      <c r="G58" s="3">
        <v>124900</v>
      </c>
      <c r="I58" s="2">
        <v>341</v>
      </c>
      <c r="J58" s="3">
        <v>202900</v>
      </c>
    </row>
    <row r="59" spans="1:10" x14ac:dyDescent="0.25">
      <c r="A59" s="2">
        <v>58</v>
      </c>
      <c r="B59" s="3">
        <v>3</v>
      </c>
      <c r="F59" s="2">
        <v>61</v>
      </c>
      <c r="G59" s="3">
        <v>158000</v>
      </c>
      <c r="I59" s="2">
        <v>350</v>
      </c>
      <c r="J59" s="3">
        <v>437154</v>
      </c>
    </row>
    <row r="60" spans="1:10" x14ac:dyDescent="0.25">
      <c r="A60" s="2">
        <v>59</v>
      </c>
      <c r="B60" s="3">
        <v>3</v>
      </c>
      <c r="F60" s="2">
        <v>62</v>
      </c>
      <c r="G60" s="3">
        <v>101000</v>
      </c>
      <c r="I60" s="2">
        <v>363</v>
      </c>
      <c r="J60" s="3">
        <v>198500</v>
      </c>
    </row>
    <row r="61" spans="1:10" x14ac:dyDescent="0.25">
      <c r="A61" s="2">
        <v>60</v>
      </c>
      <c r="B61" s="3">
        <v>2</v>
      </c>
      <c r="F61" s="2">
        <v>63</v>
      </c>
      <c r="G61" s="3">
        <v>202500</v>
      </c>
      <c r="I61" s="2">
        <v>372</v>
      </c>
      <c r="J61" s="3">
        <v>134432</v>
      </c>
    </row>
    <row r="62" spans="1:10" x14ac:dyDescent="0.25">
      <c r="A62" s="2">
        <v>61</v>
      </c>
      <c r="B62" s="3">
        <v>3</v>
      </c>
      <c r="F62" s="2">
        <v>64</v>
      </c>
      <c r="G62" s="3">
        <v>140000</v>
      </c>
      <c r="I62" s="2">
        <v>375</v>
      </c>
      <c r="J62" s="3">
        <v>219500</v>
      </c>
    </row>
    <row r="63" spans="1:10" x14ac:dyDescent="0.25">
      <c r="A63" s="2">
        <v>62</v>
      </c>
      <c r="B63" s="3">
        <v>3</v>
      </c>
      <c r="F63" s="2">
        <v>65</v>
      </c>
      <c r="G63" s="3">
        <v>219500</v>
      </c>
      <c r="I63" s="2">
        <v>378</v>
      </c>
      <c r="J63" s="3">
        <v>340000</v>
      </c>
    </row>
    <row r="64" spans="1:10" x14ac:dyDescent="0.25">
      <c r="A64" s="2">
        <v>63</v>
      </c>
      <c r="B64" s="3">
        <v>2</v>
      </c>
      <c r="F64" s="2">
        <v>67</v>
      </c>
      <c r="G64" s="3">
        <v>180000</v>
      </c>
      <c r="I64" s="2">
        <v>387</v>
      </c>
      <c r="J64" s="3">
        <v>81000</v>
      </c>
    </row>
    <row r="65" spans="1:10" x14ac:dyDescent="0.25">
      <c r="A65" s="2">
        <v>64</v>
      </c>
      <c r="B65" s="3">
        <v>3</v>
      </c>
      <c r="F65" s="2">
        <v>68</v>
      </c>
      <c r="G65" s="3">
        <v>226000</v>
      </c>
      <c r="I65" s="2">
        <v>391</v>
      </c>
      <c r="J65" s="3">
        <v>119000</v>
      </c>
    </row>
    <row r="66" spans="1:10" x14ac:dyDescent="0.25">
      <c r="A66" s="2">
        <v>65</v>
      </c>
      <c r="B66" s="3">
        <v>3</v>
      </c>
      <c r="F66" s="2">
        <v>69</v>
      </c>
      <c r="G66" s="3">
        <v>80000</v>
      </c>
      <c r="I66" s="2">
        <v>398</v>
      </c>
      <c r="J66" s="3">
        <v>169500</v>
      </c>
    </row>
    <row r="67" spans="1:10" x14ac:dyDescent="0.25">
      <c r="A67" s="2">
        <v>66</v>
      </c>
      <c r="B67" s="3">
        <v>4</v>
      </c>
      <c r="F67" s="2">
        <v>70</v>
      </c>
      <c r="G67" s="3">
        <v>225000</v>
      </c>
      <c r="I67" s="2">
        <v>404</v>
      </c>
      <c r="J67" s="3">
        <v>258000</v>
      </c>
    </row>
    <row r="68" spans="1:10" x14ac:dyDescent="0.25">
      <c r="A68" s="2">
        <v>67</v>
      </c>
      <c r="B68" s="3">
        <v>3</v>
      </c>
      <c r="F68" s="2">
        <v>71</v>
      </c>
      <c r="G68" s="3">
        <v>244000</v>
      </c>
      <c r="I68" s="2">
        <v>408</v>
      </c>
      <c r="J68" s="3">
        <v>177000</v>
      </c>
    </row>
    <row r="69" spans="1:10" x14ac:dyDescent="0.25">
      <c r="A69" s="2">
        <v>68</v>
      </c>
      <c r="B69" s="3">
        <v>3</v>
      </c>
      <c r="F69" s="2">
        <v>72</v>
      </c>
      <c r="G69" s="3">
        <v>129500</v>
      </c>
      <c r="I69" s="2">
        <v>418</v>
      </c>
      <c r="J69" s="3">
        <v>239000</v>
      </c>
    </row>
    <row r="70" spans="1:10" x14ac:dyDescent="0.25">
      <c r="A70" s="2">
        <v>69</v>
      </c>
      <c r="B70" s="3">
        <v>2</v>
      </c>
      <c r="F70" s="2">
        <v>73</v>
      </c>
      <c r="G70" s="3">
        <v>185000</v>
      </c>
      <c r="I70" s="2">
        <v>424</v>
      </c>
      <c r="J70" s="3">
        <v>315000</v>
      </c>
    </row>
    <row r="71" spans="1:10" x14ac:dyDescent="0.25">
      <c r="A71" s="2">
        <v>70</v>
      </c>
      <c r="B71" s="3">
        <v>3</v>
      </c>
      <c r="F71" s="2">
        <v>74</v>
      </c>
      <c r="G71" s="3">
        <v>144900</v>
      </c>
      <c r="I71" s="2">
        <v>432</v>
      </c>
      <c r="J71" s="3">
        <v>79900</v>
      </c>
    </row>
    <row r="72" spans="1:10" x14ac:dyDescent="0.25">
      <c r="A72" s="2">
        <v>71</v>
      </c>
      <c r="B72" s="3">
        <v>3</v>
      </c>
      <c r="F72" s="2">
        <v>75</v>
      </c>
      <c r="G72" s="3">
        <v>107400</v>
      </c>
      <c r="I72" s="2">
        <v>442</v>
      </c>
      <c r="J72" s="3">
        <v>118000</v>
      </c>
    </row>
    <row r="73" spans="1:10" x14ac:dyDescent="0.25">
      <c r="A73" s="2">
        <v>72</v>
      </c>
      <c r="B73" s="3">
        <v>2</v>
      </c>
      <c r="F73" s="2">
        <v>76</v>
      </c>
      <c r="G73" s="3">
        <v>91000</v>
      </c>
      <c r="I73" s="2">
        <v>445</v>
      </c>
      <c r="J73" s="3">
        <v>210000</v>
      </c>
    </row>
    <row r="74" spans="1:10" x14ac:dyDescent="0.25">
      <c r="A74" s="2">
        <v>73</v>
      </c>
      <c r="B74" s="3">
        <v>3</v>
      </c>
      <c r="F74" s="2">
        <v>77</v>
      </c>
      <c r="G74" s="3">
        <v>135750</v>
      </c>
      <c r="I74" s="2">
        <v>448</v>
      </c>
      <c r="J74" s="3">
        <v>199900</v>
      </c>
    </row>
    <row r="75" spans="1:10" x14ac:dyDescent="0.25">
      <c r="A75" s="2">
        <v>74</v>
      </c>
      <c r="B75" s="3">
        <v>3</v>
      </c>
      <c r="F75" s="2">
        <v>78</v>
      </c>
      <c r="G75" s="3">
        <v>127000</v>
      </c>
      <c r="I75" s="2">
        <v>455</v>
      </c>
      <c r="J75" s="3">
        <v>188000</v>
      </c>
    </row>
    <row r="76" spans="1:10" x14ac:dyDescent="0.25">
      <c r="A76" s="2">
        <v>75</v>
      </c>
      <c r="B76" s="3">
        <v>3</v>
      </c>
      <c r="F76" s="2">
        <v>80</v>
      </c>
      <c r="G76" s="3">
        <v>110000</v>
      </c>
      <c r="I76" s="2">
        <v>457</v>
      </c>
      <c r="J76" s="3">
        <v>98000</v>
      </c>
    </row>
    <row r="77" spans="1:10" x14ac:dyDescent="0.25">
      <c r="A77" s="2">
        <v>76</v>
      </c>
      <c r="B77" s="3">
        <v>2</v>
      </c>
      <c r="F77" s="2">
        <v>82</v>
      </c>
      <c r="G77" s="3">
        <v>153500</v>
      </c>
      <c r="I77" s="2">
        <v>483</v>
      </c>
      <c r="J77" s="3">
        <v>155000</v>
      </c>
    </row>
    <row r="78" spans="1:10" x14ac:dyDescent="0.25">
      <c r="A78" s="2">
        <v>77</v>
      </c>
      <c r="B78" s="3">
        <v>2</v>
      </c>
      <c r="F78" s="2">
        <v>83</v>
      </c>
      <c r="G78" s="3">
        <v>245000</v>
      </c>
      <c r="I78" s="2">
        <v>497</v>
      </c>
      <c r="J78" s="3">
        <v>430000</v>
      </c>
    </row>
    <row r="79" spans="1:10" x14ac:dyDescent="0.25">
      <c r="A79" s="2">
        <v>78</v>
      </c>
      <c r="B79" s="3">
        <v>2</v>
      </c>
      <c r="F79" s="2">
        <v>84</v>
      </c>
      <c r="G79" s="3">
        <v>126500</v>
      </c>
      <c r="I79" s="2">
        <v>498</v>
      </c>
      <c r="J79" s="3">
        <v>184000</v>
      </c>
    </row>
    <row r="80" spans="1:10" x14ac:dyDescent="0.25">
      <c r="A80" s="2">
        <v>79</v>
      </c>
      <c r="B80" s="3">
        <v>4</v>
      </c>
      <c r="F80" s="2">
        <v>85</v>
      </c>
      <c r="G80" s="3">
        <v>168500</v>
      </c>
      <c r="I80" s="2">
        <v>506</v>
      </c>
      <c r="J80" s="3">
        <v>124500</v>
      </c>
    </row>
    <row r="81" spans="1:10" x14ac:dyDescent="0.25">
      <c r="A81" s="2">
        <v>80</v>
      </c>
      <c r="B81" s="3">
        <v>2</v>
      </c>
      <c r="F81" s="2">
        <v>87</v>
      </c>
      <c r="G81" s="3">
        <v>174000</v>
      </c>
      <c r="I81" s="2">
        <v>530</v>
      </c>
      <c r="J81" s="3">
        <v>200624</v>
      </c>
    </row>
    <row r="82" spans="1:10" x14ac:dyDescent="0.25">
      <c r="A82" s="2">
        <v>81</v>
      </c>
      <c r="B82" s="3">
        <v>4</v>
      </c>
      <c r="F82" s="2">
        <v>88</v>
      </c>
      <c r="G82" s="3">
        <v>164500</v>
      </c>
      <c r="I82" s="2">
        <v>542</v>
      </c>
      <c r="J82" s="3">
        <v>248000</v>
      </c>
    </row>
    <row r="83" spans="1:10" x14ac:dyDescent="0.25">
      <c r="A83" s="2">
        <v>82</v>
      </c>
      <c r="B83" s="3">
        <v>2</v>
      </c>
      <c r="F83" s="2">
        <v>89</v>
      </c>
      <c r="G83" s="3">
        <v>85000</v>
      </c>
      <c r="I83" s="2">
        <v>546</v>
      </c>
      <c r="J83" s="3">
        <v>229000</v>
      </c>
    </row>
    <row r="84" spans="1:10" x14ac:dyDescent="0.25">
      <c r="A84" s="2">
        <v>83</v>
      </c>
      <c r="B84" s="3">
        <v>3</v>
      </c>
      <c r="F84" s="2">
        <v>90</v>
      </c>
      <c r="G84" s="3">
        <v>123600</v>
      </c>
      <c r="I84" s="2">
        <v>550</v>
      </c>
      <c r="J84" s="3">
        <v>263000</v>
      </c>
    </row>
    <row r="85" spans="1:10" x14ac:dyDescent="0.25">
      <c r="A85" s="2">
        <v>84</v>
      </c>
      <c r="B85" s="3">
        <v>3</v>
      </c>
      <c r="F85" s="2">
        <v>91</v>
      </c>
      <c r="G85" s="3">
        <v>109900</v>
      </c>
      <c r="I85" s="2">
        <v>564</v>
      </c>
      <c r="J85" s="3">
        <v>185000</v>
      </c>
    </row>
    <row r="86" spans="1:10" x14ac:dyDescent="0.25">
      <c r="A86" s="2">
        <v>85</v>
      </c>
      <c r="B86" s="3">
        <v>3</v>
      </c>
      <c r="F86" s="2">
        <v>92</v>
      </c>
      <c r="G86" s="3">
        <v>98600</v>
      </c>
      <c r="I86" s="2">
        <v>565</v>
      </c>
      <c r="J86" s="3">
        <v>268000</v>
      </c>
    </row>
    <row r="87" spans="1:10" x14ac:dyDescent="0.25">
      <c r="A87" s="2">
        <v>86</v>
      </c>
      <c r="B87" s="3">
        <v>4</v>
      </c>
      <c r="F87" s="2">
        <v>93</v>
      </c>
      <c r="G87" s="3">
        <v>163500</v>
      </c>
      <c r="I87" s="2">
        <v>566</v>
      </c>
      <c r="J87" s="3">
        <v>128000</v>
      </c>
    </row>
    <row r="88" spans="1:10" x14ac:dyDescent="0.25">
      <c r="A88" s="2">
        <v>87</v>
      </c>
      <c r="B88" s="3">
        <v>3</v>
      </c>
      <c r="F88" s="2">
        <v>95</v>
      </c>
      <c r="G88" s="3">
        <v>204750</v>
      </c>
      <c r="I88" s="2">
        <v>567</v>
      </c>
      <c r="J88" s="3">
        <v>325000</v>
      </c>
    </row>
    <row r="89" spans="1:10" x14ac:dyDescent="0.25">
      <c r="A89" s="2">
        <v>88</v>
      </c>
      <c r="B89" s="3">
        <v>2</v>
      </c>
      <c r="F89" s="2">
        <v>96</v>
      </c>
      <c r="G89" s="3">
        <v>185000</v>
      </c>
      <c r="I89" s="2">
        <v>571</v>
      </c>
      <c r="J89" s="3">
        <v>142600</v>
      </c>
    </row>
    <row r="90" spans="1:10" x14ac:dyDescent="0.25">
      <c r="A90" s="2">
        <v>89</v>
      </c>
      <c r="B90" s="3">
        <v>2</v>
      </c>
      <c r="F90" s="2">
        <v>97</v>
      </c>
      <c r="G90" s="3">
        <v>214000</v>
      </c>
      <c r="I90" s="2">
        <v>580</v>
      </c>
      <c r="J90" s="3">
        <v>131500</v>
      </c>
    </row>
    <row r="91" spans="1:10" x14ac:dyDescent="0.25">
      <c r="A91" s="2">
        <v>90</v>
      </c>
      <c r="B91" s="3">
        <v>3</v>
      </c>
      <c r="F91" s="2">
        <v>98</v>
      </c>
      <c r="G91" s="3">
        <v>94750</v>
      </c>
      <c r="I91" s="2">
        <v>609</v>
      </c>
      <c r="J91" s="3">
        <v>359100</v>
      </c>
    </row>
    <row r="92" spans="1:10" x14ac:dyDescent="0.25">
      <c r="A92" s="2">
        <v>91</v>
      </c>
      <c r="B92" s="3">
        <v>2</v>
      </c>
      <c r="F92" s="2">
        <v>99</v>
      </c>
      <c r="G92" s="3">
        <v>83000</v>
      </c>
      <c r="I92" s="2">
        <v>620</v>
      </c>
      <c r="J92" s="3">
        <v>305000</v>
      </c>
    </row>
    <row r="93" spans="1:10" x14ac:dyDescent="0.25">
      <c r="A93" s="2">
        <v>92</v>
      </c>
      <c r="B93" s="3">
        <v>2</v>
      </c>
      <c r="F93" s="2">
        <v>100</v>
      </c>
      <c r="G93" s="3">
        <v>128950</v>
      </c>
      <c r="I93" s="2">
        <v>622</v>
      </c>
      <c r="J93" s="3">
        <v>240000</v>
      </c>
    </row>
    <row r="94" spans="1:10" x14ac:dyDescent="0.25">
      <c r="A94" s="2">
        <v>93</v>
      </c>
      <c r="B94" s="3">
        <v>2</v>
      </c>
      <c r="F94" s="2">
        <v>101</v>
      </c>
      <c r="G94" s="3">
        <v>205000</v>
      </c>
      <c r="I94" s="2">
        <v>625</v>
      </c>
      <c r="J94" s="3">
        <v>165150</v>
      </c>
    </row>
    <row r="95" spans="1:10" x14ac:dyDescent="0.25">
      <c r="A95" s="2">
        <v>94</v>
      </c>
      <c r="B95" s="3">
        <v>4</v>
      </c>
      <c r="F95" s="2">
        <v>102</v>
      </c>
      <c r="G95" s="3">
        <v>178000</v>
      </c>
      <c r="I95" s="2">
        <v>629</v>
      </c>
      <c r="J95" s="3">
        <v>135000</v>
      </c>
    </row>
    <row r="96" spans="1:10" x14ac:dyDescent="0.25">
      <c r="A96" s="2">
        <v>95</v>
      </c>
      <c r="B96" s="3">
        <v>3</v>
      </c>
      <c r="F96" s="2">
        <v>104</v>
      </c>
      <c r="G96" s="3">
        <v>198900</v>
      </c>
      <c r="I96" s="2">
        <v>636</v>
      </c>
      <c r="J96" s="3">
        <v>200000</v>
      </c>
    </row>
    <row r="97" spans="1:10" x14ac:dyDescent="0.25">
      <c r="A97" s="2">
        <v>96</v>
      </c>
      <c r="B97" s="3">
        <v>3</v>
      </c>
      <c r="F97" s="2">
        <v>106</v>
      </c>
      <c r="G97" s="3">
        <v>250000</v>
      </c>
      <c r="I97" s="2">
        <v>643</v>
      </c>
      <c r="J97" s="3">
        <v>345000</v>
      </c>
    </row>
    <row r="98" spans="1:10" x14ac:dyDescent="0.25">
      <c r="A98" s="2">
        <v>97</v>
      </c>
      <c r="B98" s="3">
        <v>3</v>
      </c>
      <c r="F98" s="2">
        <v>107</v>
      </c>
      <c r="G98" s="3">
        <v>100000</v>
      </c>
      <c r="I98" s="2">
        <v>644</v>
      </c>
      <c r="J98" s="3">
        <v>152000</v>
      </c>
    </row>
    <row r="99" spans="1:10" x14ac:dyDescent="0.25">
      <c r="A99" s="2">
        <v>98</v>
      </c>
      <c r="B99" s="3">
        <v>3</v>
      </c>
      <c r="F99" s="2">
        <v>108</v>
      </c>
      <c r="G99" s="3">
        <v>115000</v>
      </c>
      <c r="I99" s="2">
        <v>649</v>
      </c>
      <c r="J99" s="3">
        <v>155000</v>
      </c>
    </row>
    <row r="100" spans="1:10" x14ac:dyDescent="0.25">
      <c r="A100" s="2">
        <v>99</v>
      </c>
      <c r="B100" s="3">
        <v>2</v>
      </c>
      <c r="F100" s="2">
        <v>109</v>
      </c>
      <c r="G100" s="3">
        <v>115000</v>
      </c>
      <c r="I100" s="2">
        <v>652</v>
      </c>
      <c r="J100" s="3">
        <v>108000</v>
      </c>
    </row>
    <row r="101" spans="1:10" x14ac:dyDescent="0.25">
      <c r="A101" s="2">
        <v>100</v>
      </c>
      <c r="B101" s="3">
        <v>3</v>
      </c>
      <c r="F101" s="2">
        <v>110</v>
      </c>
      <c r="G101" s="3">
        <v>190000</v>
      </c>
      <c r="I101" s="2">
        <v>662</v>
      </c>
      <c r="J101" s="3">
        <v>402000</v>
      </c>
    </row>
    <row r="102" spans="1:10" x14ac:dyDescent="0.25">
      <c r="A102" s="2">
        <v>101</v>
      </c>
      <c r="B102" s="3">
        <v>3</v>
      </c>
      <c r="F102" s="2">
        <v>112</v>
      </c>
      <c r="G102" s="3">
        <v>180000</v>
      </c>
      <c r="I102" s="2">
        <v>677</v>
      </c>
      <c r="J102" s="3">
        <v>87000</v>
      </c>
    </row>
    <row r="103" spans="1:10" x14ac:dyDescent="0.25">
      <c r="A103" s="2">
        <v>102</v>
      </c>
      <c r="B103" s="3">
        <v>3</v>
      </c>
      <c r="F103" s="2">
        <v>114</v>
      </c>
      <c r="G103" s="3">
        <v>217000</v>
      </c>
      <c r="I103" s="2">
        <v>685</v>
      </c>
      <c r="J103" s="3">
        <v>221000</v>
      </c>
    </row>
    <row r="104" spans="1:10" x14ac:dyDescent="0.25">
      <c r="A104" s="2">
        <v>103</v>
      </c>
      <c r="B104" s="3">
        <v>4</v>
      </c>
      <c r="F104" s="2">
        <v>115</v>
      </c>
      <c r="G104" s="3">
        <v>259500</v>
      </c>
      <c r="I104" s="2">
        <v>692</v>
      </c>
      <c r="J104" s="3">
        <v>755000</v>
      </c>
    </row>
    <row r="105" spans="1:10" x14ac:dyDescent="0.25">
      <c r="A105" s="2">
        <v>104</v>
      </c>
      <c r="B105" s="3">
        <v>3</v>
      </c>
      <c r="F105" s="2">
        <v>116</v>
      </c>
      <c r="G105" s="3">
        <v>176000</v>
      </c>
      <c r="I105" s="2">
        <v>693</v>
      </c>
      <c r="J105" s="3">
        <v>335000</v>
      </c>
    </row>
    <row r="106" spans="1:10" x14ac:dyDescent="0.25">
      <c r="A106" s="2">
        <v>105</v>
      </c>
      <c r="B106" s="3">
        <v>4</v>
      </c>
      <c r="F106" s="2">
        <v>117</v>
      </c>
      <c r="G106" s="3">
        <v>139000</v>
      </c>
      <c r="I106" s="2">
        <v>703</v>
      </c>
      <c r="J106" s="3">
        <v>361919</v>
      </c>
    </row>
    <row r="107" spans="1:10" x14ac:dyDescent="0.25">
      <c r="A107" s="2">
        <v>106</v>
      </c>
      <c r="B107" s="3">
        <v>3</v>
      </c>
      <c r="F107" s="2">
        <v>118</v>
      </c>
      <c r="G107" s="3">
        <v>155000</v>
      </c>
      <c r="I107" s="2">
        <v>704</v>
      </c>
      <c r="J107" s="3">
        <v>140000</v>
      </c>
    </row>
    <row r="108" spans="1:10" x14ac:dyDescent="0.25">
      <c r="A108" s="2">
        <v>107</v>
      </c>
      <c r="B108" s="3">
        <v>2</v>
      </c>
      <c r="F108" s="2">
        <v>120</v>
      </c>
      <c r="G108" s="3">
        <v>163990</v>
      </c>
      <c r="I108" s="2">
        <v>724</v>
      </c>
      <c r="J108" s="3">
        <v>135000</v>
      </c>
    </row>
    <row r="109" spans="1:10" x14ac:dyDescent="0.25">
      <c r="A109" s="2">
        <v>108</v>
      </c>
      <c r="B109" s="3">
        <v>2</v>
      </c>
      <c r="F109" s="2">
        <v>121</v>
      </c>
      <c r="G109" s="3">
        <v>180000</v>
      </c>
      <c r="I109" s="2">
        <v>729</v>
      </c>
      <c r="J109" s="3">
        <v>110000</v>
      </c>
    </row>
    <row r="110" spans="1:10" x14ac:dyDescent="0.25">
      <c r="A110" s="2">
        <v>109</v>
      </c>
      <c r="B110" s="3">
        <v>3</v>
      </c>
      <c r="F110" s="2">
        <v>122</v>
      </c>
      <c r="G110" s="3">
        <v>100000</v>
      </c>
      <c r="I110" s="2">
        <v>746</v>
      </c>
      <c r="J110" s="3">
        <v>299800</v>
      </c>
    </row>
    <row r="111" spans="1:10" x14ac:dyDescent="0.25">
      <c r="A111" s="2">
        <v>110</v>
      </c>
      <c r="B111" s="3">
        <v>3</v>
      </c>
      <c r="F111" s="2">
        <v>123</v>
      </c>
      <c r="G111" s="3">
        <v>136000</v>
      </c>
      <c r="I111" s="2">
        <v>747</v>
      </c>
      <c r="J111" s="3">
        <v>236000</v>
      </c>
    </row>
    <row r="112" spans="1:10" x14ac:dyDescent="0.25">
      <c r="A112" s="2">
        <v>111</v>
      </c>
      <c r="B112" s="3">
        <v>4</v>
      </c>
      <c r="F112" s="2">
        <v>124</v>
      </c>
      <c r="G112" s="3">
        <v>153900</v>
      </c>
      <c r="I112" s="2">
        <v>748</v>
      </c>
      <c r="J112" s="3">
        <v>265979</v>
      </c>
    </row>
    <row r="113" spans="1:10" x14ac:dyDescent="0.25">
      <c r="A113" s="2">
        <v>112</v>
      </c>
      <c r="B113" s="3">
        <v>3</v>
      </c>
      <c r="F113" s="2">
        <v>125</v>
      </c>
      <c r="G113" s="3">
        <v>181000</v>
      </c>
      <c r="I113" s="2">
        <v>750</v>
      </c>
      <c r="J113" s="3">
        <v>98000</v>
      </c>
    </row>
    <row r="114" spans="1:10" x14ac:dyDescent="0.25">
      <c r="A114" s="2">
        <v>113</v>
      </c>
      <c r="B114" s="3">
        <v>4</v>
      </c>
      <c r="F114" s="2">
        <v>126</v>
      </c>
      <c r="G114" s="3">
        <v>84500</v>
      </c>
      <c r="I114" s="2">
        <v>760</v>
      </c>
      <c r="J114" s="3">
        <v>290000</v>
      </c>
    </row>
    <row r="115" spans="1:10" x14ac:dyDescent="0.25">
      <c r="A115" s="2">
        <v>114</v>
      </c>
      <c r="B115" s="3">
        <v>3</v>
      </c>
      <c r="F115" s="2">
        <v>127</v>
      </c>
      <c r="G115" s="3">
        <v>128000</v>
      </c>
      <c r="I115" s="2">
        <v>768</v>
      </c>
      <c r="J115" s="3">
        <v>160000</v>
      </c>
    </row>
    <row r="116" spans="1:10" x14ac:dyDescent="0.25">
      <c r="A116" s="2">
        <v>115</v>
      </c>
      <c r="B116" s="3">
        <v>3</v>
      </c>
      <c r="F116" s="2">
        <v>128</v>
      </c>
      <c r="G116" s="3">
        <v>87000</v>
      </c>
      <c r="I116" s="2">
        <v>770</v>
      </c>
      <c r="J116" s="3">
        <v>538000</v>
      </c>
    </row>
    <row r="117" spans="1:10" x14ac:dyDescent="0.25">
      <c r="A117" s="2">
        <v>116</v>
      </c>
      <c r="B117" s="3">
        <v>2</v>
      </c>
      <c r="F117" s="2">
        <v>129</v>
      </c>
      <c r="G117" s="3">
        <v>155000</v>
      </c>
      <c r="I117" s="2">
        <v>779</v>
      </c>
      <c r="J117" s="3">
        <v>144000</v>
      </c>
    </row>
    <row r="118" spans="1:10" x14ac:dyDescent="0.25">
      <c r="A118" s="2">
        <v>117</v>
      </c>
      <c r="B118" s="3">
        <v>3</v>
      </c>
      <c r="F118" s="2">
        <v>130</v>
      </c>
      <c r="G118" s="3">
        <v>150000</v>
      </c>
      <c r="I118" s="2">
        <v>787</v>
      </c>
      <c r="J118" s="3">
        <v>139000</v>
      </c>
    </row>
    <row r="119" spans="1:10" x14ac:dyDescent="0.25">
      <c r="A119" s="2">
        <v>118</v>
      </c>
      <c r="B119" s="3">
        <v>2</v>
      </c>
      <c r="F119" s="2">
        <v>132</v>
      </c>
      <c r="G119" s="3">
        <v>244000</v>
      </c>
      <c r="I119" s="2">
        <v>788</v>
      </c>
      <c r="J119" s="3">
        <v>233000</v>
      </c>
    </row>
    <row r="120" spans="1:10" x14ac:dyDescent="0.25">
      <c r="A120" s="2">
        <v>119</v>
      </c>
      <c r="B120" s="3">
        <v>5</v>
      </c>
      <c r="F120" s="2">
        <v>133</v>
      </c>
      <c r="G120" s="3">
        <v>150750</v>
      </c>
      <c r="I120" s="2">
        <v>790</v>
      </c>
      <c r="J120" s="3">
        <v>187500</v>
      </c>
    </row>
    <row r="121" spans="1:10" x14ac:dyDescent="0.25">
      <c r="A121" s="2">
        <v>120</v>
      </c>
      <c r="B121" s="3">
        <v>3</v>
      </c>
      <c r="F121" s="2">
        <v>134</v>
      </c>
      <c r="G121" s="3">
        <v>220000</v>
      </c>
      <c r="I121" s="2">
        <v>799</v>
      </c>
      <c r="J121" s="3">
        <v>485000</v>
      </c>
    </row>
    <row r="122" spans="1:10" x14ac:dyDescent="0.25">
      <c r="A122" s="2">
        <v>121</v>
      </c>
      <c r="B122" s="3">
        <v>1</v>
      </c>
      <c r="F122" s="2">
        <v>135</v>
      </c>
      <c r="G122" s="3">
        <v>180000</v>
      </c>
      <c r="I122" s="2">
        <v>801</v>
      </c>
      <c r="J122" s="3">
        <v>200000</v>
      </c>
    </row>
    <row r="123" spans="1:10" x14ac:dyDescent="0.25">
      <c r="A123" s="2">
        <v>122</v>
      </c>
      <c r="B123" s="3">
        <v>3</v>
      </c>
      <c r="F123" s="2">
        <v>136</v>
      </c>
      <c r="G123" s="3">
        <v>174000</v>
      </c>
      <c r="I123" s="2">
        <v>804</v>
      </c>
      <c r="J123" s="3">
        <v>582933</v>
      </c>
    </row>
    <row r="124" spans="1:10" x14ac:dyDescent="0.25">
      <c r="A124" s="2">
        <v>123</v>
      </c>
      <c r="B124" s="3">
        <v>3</v>
      </c>
      <c r="F124" s="2">
        <v>137</v>
      </c>
      <c r="G124" s="3">
        <v>143000</v>
      </c>
      <c r="I124" s="2">
        <v>814</v>
      </c>
      <c r="J124" s="3">
        <v>157900</v>
      </c>
    </row>
    <row r="125" spans="1:10" x14ac:dyDescent="0.25">
      <c r="A125" s="2">
        <v>124</v>
      </c>
      <c r="B125" s="3">
        <v>2</v>
      </c>
      <c r="F125" s="2">
        <v>139</v>
      </c>
      <c r="G125" s="3">
        <v>230000</v>
      </c>
      <c r="I125" s="2">
        <v>841</v>
      </c>
      <c r="J125" s="3">
        <v>140000</v>
      </c>
    </row>
    <row r="126" spans="1:10" x14ac:dyDescent="0.25">
      <c r="A126" s="2">
        <v>125</v>
      </c>
      <c r="B126" s="3">
        <v>3</v>
      </c>
      <c r="F126" s="2">
        <v>140</v>
      </c>
      <c r="G126" s="3">
        <v>231500</v>
      </c>
      <c r="I126" s="2">
        <v>844</v>
      </c>
      <c r="J126" s="3">
        <v>141000</v>
      </c>
    </row>
    <row r="127" spans="1:10" x14ac:dyDescent="0.25">
      <c r="A127" s="2">
        <v>126</v>
      </c>
      <c r="B127" s="3">
        <v>2</v>
      </c>
      <c r="F127" s="2">
        <v>141</v>
      </c>
      <c r="G127" s="3">
        <v>115000</v>
      </c>
      <c r="I127" s="2">
        <v>845</v>
      </c>
      <c r="J127" s="3">
        <v>153900</v>
      </c>
    </row>
    <row r="128" spans="1:10" x14ac:dyDescent="0.25">
      <c r="A128" s="2">
        <v>127</v>
      </c>
      <c r="B128" s="3">
        <v>2</v>
      </c>
      <c r="F128" s="2">
        <v>142</v>
      </c>
      <c r="G128" s="3">
        <v>260000</v>
      </c>
      <c r="I128" s="2">
        <v>849</v>
      </c>
      <c r="J128" s="3">
        <v>240000</v>
      </c>
    </row>
    <row r="129" spans="1:10" x14ac:dyDescent="0.25">
      <c r="A129" s="2">
        <v>128</v>
      </c>
      <c r="B129" s="3">
        <v>3</v>
      </c>
      <c r="F129" s="2">
        <v>144</v>
      </c>
      <c r="G129" s="3">
        <v>204000</v>
      </c>
      <c r="I129" s="2">
        <v>853</v>
      </c>
      <c r="J129" s="3">
        <v>164000</v>
      </c>
    </row>
    <row r="130" spans="1:10" x14ac:dyDescent="0.25">
      <c r="A130" s="2">
        <v>129</v>
      </c>
      <c r="B130" s="3">
        <v>3</v>
      </c>
      <c r="F130" s="2">
        <v>146</v>
      </c>
      <c r="G130" s="3">
        <v>130000</v>
      </c>
      <c r="I130" s="2">
        <v>860</v>
      </c>
      <c r="J130" s="3">
        <v>250000</v>
      </c>
    </row>
    <row r="131" spans="1:10" x14ac:dyDescent="0.25">
      <c r="A131" s="2">
        <v>130</v>
      </c>
      <c r="B131" s="3">
        <v>3</v>
      </c>
      <c r="F131" s="2">
        <v>147</v>
      </c>
      <c r="G131" s="3">
        <v>105000</v>
      </c>
      <c r="I131" s="2">
        <v>876</v>
      </c>
      <c r="J131" s="3">
        <v>303477</v>
      </c>
    </row>
    <row r="132" spans="1:10" x14ac:dyDescent="0.25">
      <c r="A132" s="2">
        <v>131</v>
      </c>
      <c r="B132" s="3">
        <v>4</v>
      </c>
      <c r="F132" s="2">
        <v>148</v>
      </c>
      <c r="G132" s="3">
        <v>222500</v>
      </c>
      <c r="I132" s="2">
        <v>878</v>
      </c>
      <c r="J132" s="3">
        <v>350000</v>
      </c>
    </row>
    <row r="133" spans="1:10" x14ac:dyDescent="0.25">
      <c r="A133" s="2">
        <v>132</v>
      </c>
      <c r="B133" s="3">
        <v>3</v>
      </c>
      <c r="F133" s="2">
        <v>149</v>
      </c>
      <c r="G133" s="3">
        <v>141000</v>
      </c>
      <c r="I133" s="2">
        <v>884</v>
      </c>
      <c r="J133" s="3">
        <v>118500</v>
      </c>
    </row>
    <row r="134" spans="1:10" x14ac:dyDescent="0.25">
      <c r="A134" s="2">
        <v>133</v>
      </c>
      <c r="B134" s="3">
        <v>3</v>
      </c>
      <c r="F134" s="2">
        <v>150</v>
      </c>
      <c r="G134" s="3">
        <v>115000</v>
      </c>
      <c r="I134" s="2">
        <v>887</v>
      </c>
      <c r="J134" s="3">
        <v>145000</v>
      </c>
    </row>
    <row r="135" spans="1:10" x14ac:dyDescent="0.25">
      <c r="A135" s="2">
        <v>134</v>
      </c>
      <c r="B135" s="3">
        <v>2</v>
      </c>
      <c r="F135" s="2">
        <v>151</v>
      </c>
      <c r="G135" s="3">
        <v>122000</v>
      </c>
      <c r="I135" s="2">
        <v>889</v>
      </c>
      <c r="J135" s="3">
        <v>268000</v>
      </c>
    </row>
    <row r="136" spans="1:10" x14ac:dyDescent="0.25">
      <c r="A136" s="2">
        <v>135</v>
      </c>
      <c r="B136" s="3">
        <v>3</v>
      </c>
      <c r="F136" s="2">
        <v>152</v>
      </c>
      <c r="G136" s="3">
        <v>372402</v>
      </c>
      <c r="I136" s="2">
        <v>895</v>
      </c>
      <c r="J136" s="3">
        <v>118858</v>
      </c>
    </row>
    <row r="137" spans="1:10" x14ac:dyDescent="0.25">
      <c r="A137" s="2">
        <v>136</v>
      </c>
      <c r="B137" s="3">
        <v>3</v>
      </c>
      <c r="F137" s="2">
        <v>154</v>
      </c>
      <c r="G137" s="3">
        <v>235000</v>
      </c>
      <c r="I137" s="2">
        <v>896</v>
      </c>
      <c r="J137" s="3">
        <v>140000</v>
      </c>
    </row>
    <row r="138" spans="1:10" x14ac:dyDescent="0.25">
      <c r="A138" s="2">
        <v>137</v>
      </c>
      <c r="B138" s="3">
        <v>3</v>
      </c>
      <c r="F138" s="2">
        <v>156</v>
      </c>
      <c r="G138" s="3">
        <v>79000</v>
      </c>
      <c r="I138" s="2">
        <v>898</v>
      </c>
      <c r="J138" s="3">
        <v>142953</v>
      </c>
    </row>
    <row r="139" spans="1:10" x14ac:dyDescent="0.25">
      <c r="A139" s="2">
        <v>138</v>
      </c>
      <c r="B139" s="3">
        <v>5</v>
      </c>
      <c r="F139" s="2">
        <v>157</v>
      </c>
      <c r="G139" s="3">
        <v>109500</v>
      </c>
      <c r="I139" s="2">
        <v>911</v>
      </c>
      <c r="J139" s="3">
        <v>154300</v>
      </c>
    </row>
    <row r="140" spans="1:10" x14ac:dyDescent="0.25">
      <c r="A140" s="2">
        <v>139</v>
      </c>
      <c r="B140" s="3">
        <v>3</v>
      </c>
      <c r="F140" s="2">
        <v>159</v>
      </c>
      <c r="G140" s="3">
        <v>254900</v>
      </c>
      <c r="I140" s="2">
        <v>914</v>
      </c>
      <c r="J140" s="3">
        <v>145000</v>
      </c>
    </row>
    <row r="141" spans="1:10" x14ac:dyDescent="0.25">
      <c r="A141" s="2">
        <v>140</v>
      </c>
      <c r="B141" s="3">
        <v>3</v>
      </c>
      <c r="F141" s="2">
        <v>161</v>
      </c>
      <c r="G141" s="3">
        <v>162500</v>
      </c>
      <c r="I141" s="2">
        <v>919</v>
      </c>
      <c r="J141" s="3">
        <v>238000</v>
      </c>
    </row>
    <row r="142" spans="1:10" x14ac:dyDescent="0.25">
      <c r="A142" s="2">
        <v>141</v>
      </c>
      <c r="B142" s="3">
        <v>3</v>
      </c>
      <c r="F142" s="2">
        <v>162</v>
      </c>
      <c r="G142" s="3">
        <v>412500</v>
      </c>
      <c r="I142" s="2">
        <v>922</v>
      </c>
      <c r="J142" s="3">
        <v>145900</v>
      </c>
    </row>
    <row r="143" spans="1:10" x14ac:dyDescent="0.25">
      <c r="A143" s="2">
        <v>142</v>
      </c>
      <c r="B143" s="3">
        <v>3</v>
      </c>
      <c r="F143" s="2">
        <v>163</v>
      </c>
      <c r="G143" s="3">
        <v>220000</v>
      </c>
      <c r="I143" s="2">
        <v>927</v>
      </c>
      <c r="J143" s="3">
        <v>285000</v>
      </c>
    </row>
    <row r="144" spans="1:10" x14ac:dyDescent="0.25">
      <c r="A144" s="2">
        <v>143</v>
      </c>
      <c r="B144" s="3">
        <v>4</v>
      </c>
      <c r="F144" s="2">
        <v>164</v>
      </c>
      <c r="G144" s="3">
        <v>103200</v>
      </c>
      <c r="I144" s="2">
        <v>928</v>
      </c>
      <c r="J144" s="3">
        <v>176000</v>
      </c>
    </row>
    <row r="145" spans="1:10" x14ac:dyDescent="0.25">
      <c r="A145" s="2">
        <v>144</v>
      </c>
      <c r="B145" s="3">
        <v>3</v>
      </c>
      <c r="F145" s="2">
        <v>165</v>
      </c>
      <c r="G145" s="3">
        <v>152000</v>
      </c>
      <c r="I145" s="2">
        <v>930</v>
      </c>
      <c r="J145" s="3">
        <v>222000</v>
      </c>
    </row>
    <row r="146" spans="1:10" x14ac:dyDescent="0.25">
      <c r="A146" s="2">
        <v>145</v>
      </c>
      <c r="B146" s="3">
        <v>6</v>
      </c>
      <c r="F146" s="2">
        <v>167</v>
      </c>
      <c r="G146" s="3">
        <v>190000</v>
      </c>
      <c r="I146" s="2">
        <v>935</v>
      </c>
      <c r="J146" s="3">
        <v>242000</v>
      </c>
    </row>
    <row r="147" spans="1:10" x14ac:dyDescent="0.25">
      <c r="A147" s="2">
        <v>146</v>
      </c>
      <c r="B147" s="3">
        <v>3</v>
      </c>
      <c r="F147" s="2">
        <v>168</v>
      </c>
      <c r="G147" s="3">
        <v>325624</v>
      </c>
      <c r="I147" s="2">
        <v>940</v>
      </c>
      <c r="J147" s="3">
        <v>244400</v>
      </c>
    </row>
    <row r="148" spans="1:10" x14ac:dyDescent="0.25">
      <c r="A148" s="2">
        <v>147</v>
      </c>
      <c r="B148" s="3">
        <v>2</v>
      </c>
      <c r="F148" s="2">
        <v>169</v>
      </c>
      <c r="G148" s="3">
        <v>183500</v>
      </c>
      <c r="I148" s="2">
        <v>941</v>
      </c>
      <c r="J148" s="3">
        <v>150900</v>
      </c>
    </row>
    <row r="149" spans="1:10" x14ac:dyDescent="0.25">
      <c r="A149" s="2">
        <v>148</v>
      </c>
      <c r="B149" s="3">
        <v>3</v>
      </c>
      <c r="F149" s="2">
        <v>170</v>
      </c>
      <c r="G149" s="3">
        <v>228000</v>
      </c>
      <c r="I149" s="2">
        <v>943</v>
      </c>
      <c r="J149" s="3">
        <v>150000</v>
      </c>
    </row>
    <row r="150" spans="1:10" x14ac:dyDescent="0.25">
      <c r="A150" s="2">
        <v>149</v>
      </c>
      <c r="B150" s="3">
        <v>3</v>
      </c>
      <c r="F150" s="2">
        <v>171</v>
      </c>
      <c r="G150" s="3">
        <v>128500</v>
      </c>
      <c r="I150" s="2">
        <v>944</v>
      </c>
      <c r="J150" s="3">
        <v>143000</v>
      </c>
    </row>
    <row r="151" spans="1:10" x14ac:dyDescent="0.25">
      <c r="A151" s="2">
        <v>150</v>
      </c>
      <c r="B151" s="3">
        <v>3</v>
      </c>
      <c r="F151" s="2">
        <v>172</v>
      </c>
      <c r="G151" s="3">
        <v>215000</v>
      </c>
      <c r="I151" s="2">
        <v>954</v>
      </c>
      <c r="J151" s="3">
        <v>172000</v>
      </c>
    </row>
    <row r="152" spans="1:10" x14ac:dyDescent="0.25">
      <c r="A152" s="2">
        <v>151</v>
      </c>
      <c r="B152" s="3">
        <v>3</v>
      </c>
      <c r="F152" s="2">
        <v>173</v>
      </c>
      <c r="G152" s="3">
        <v>239000</v>
      </c>
      <c r="I152" s="2">
        <v>955</v>
      </c>
      <c r="J152" s="3">
        <v>127500</v>
      </c>
    </row>
    <row r="153" spans="1:10" x14ac:dyDescent="0.25">
      <c r="A153" s="2">
        <v>152</v>
      </c>
      <c r="B153" s="3">
        <v>2</v>
      </c>
      <c r="F153" s="2">
        <v>174</v>
      </c>
      <c r="G153" s="3">
        <v>163000</v>
      </c>
      <c r="I153" s="2">
        <v>956</v>
      </c>
      <c r="J153" s="3">
        <v>145000</v>
      </c>
    </row>
    <row r="154" spans="1:10" x14ac:dyDescent="0.25">
      <c r="A154" s="2">
        <v>153</v>
      </c>
      <c r="B154" s="3">
        <v>4</v>
      </c>
      <c r="F154" s="2">
        <v>175</v>
      </c>
      <c r="G154" s="3">
        <v>184000</v>
      </c>
      <c r="I154" s="2">
        <v>962</v>
      </c>
      <c r="J154" s="3">
        <v>272000</v>
      </c>
    </row>
    <row r="155" spans="1:10" x14ac:dyDescent="0.25">
      <c r="A155" s="2">
        <v>154</v>
      </c>
      <c r="B155" s="3">
        <v>1</v>
      </c>
      <c r="F155" s="2">
        <v>179</v>
      </c>
      <c r="G155" s="3">
        <v>501837</v>
      </c>
      <c r="I155" s="2">
        <v>965</v>
      </c>
      <c r="J155" s="3">
        <v>214900</v>
      </c>
    </row>
    <row r="156" spans="1:10" x14ac:dyDescent="0.25">
      <c r="A156" s="2">
        <v>155</v>
      </c>
      <c r="B156" s="3">
        <v>4</v>
      </c>
      <c r="F156" s="2">
        <v>180</v>
      </c>
      <c r="G156" s="3">
        <v>100000</v>
      </c>
      <c r="I156" s="2">
        <v>971</v>
      </c>
      <c r="J156" s="3">
        <v>135000</v>
      </c>
    </row>
    <row r="157" spans="1:10" x14ac:dyDescent="0.25">
      <c r="A157" s="2">
        <v>156</v>
      </c>
      <c r="B157" s="3">
        <v>2</v>
      </c>
      <c r="F157" s="2">
        <v>181</v>
      </c>
      <c r="G157" s="3">
        <v>177000</v>
      </c>
      <c r="I157" s="2">
        <v>982</v>
      </c>
      <c r="J157" s="3">
        <v>336000</v>
      </c>
    </row>
    <row r="158" spans="1:10" x14ac:dyDescent="0.25">
      <c r="A158" s="2">
        <v>157</v>
      </c>
      <c r="B158" s="3">
        <v>2</v>
      </c>
      <c r="F158" s="2">
        <v>183</v>
      </c>
      <c r="G158" s="3">
        <v>120000</v>
      </c>
      <c r="I158" s="2">
        <v>984</v>
      </c>
      <c r="J158" s="3">
        <v>255900</v>
      </c>
    </row>
    <row r="159" spans="1:10" x14ac:dyDescent="0.25">
      <c r="A159" s="2">
        <v>158</v>
      </c>
      <c r="B159" s="3">
        <v>4</v>
      </c>
      <c r="F159" s="2">
        <v>184</v>
      </c>
      <c r="G159" s="3">
        <v>200000</v>
      </c>
      <c r="I159" s="2">
        <v>985</v>
      </c>
      <c r="J159" s="3">
        <v>126000</v>
      </c>
    </row>
    <row r="160" spans="1:10" x14ac:dyDescent="0.25">
      <c r="A160" s="2">
        <v>159</v>
      </c>
      <c r="B160" s="3">
        <v>3</v>
      </c>
      <c r="F160" s="2">
        <v>185</v>
      </c>
      <c r="G160" s="3">
        <v>127000</v>
      </c>
      <c r="I160" s="2">
        <v>989</v>
      </c>
      <c r="J160" s="3">
        <v>195000</v>
      </c>
    </row>
    <row r="161" spans="1:10" x14ac:dyDescent="0.25">
      <c r="A161" s="2">
        <v>160</v>
      </c>
      <c r="B161" s="3">
        <v>4</v>
      </c>
      <c r="F161" s="2">
        <v>187</v>
      </c>
      <c r="G161" s="3">
        <v>173000</v>
      </c>
      <c r="I161" s="2">
        <v>992</v>
      </c>
      <c r="J161" s="3">
        <v>168000</v>
      </c>
    </row>
    <row r="162" spans="1:10" x14ac:dyDescent="0.25">
      <c r="A162" s="2">
        <v>161</v>
      </c>
      <c r="B162" s="3">
        <v>3</v>
      </c>
      <c r="F162" s="2">
        <v>188</v>
      </c>
      <c r="G162" s="3">
        <v>135000</v>
      </c>
      <c r="I162" s="2">
        <v>1004</v>
      </c>
      <c r="J162" s="3">
        <v>136905</v>
      </c>
    </row>
    <row r="163" spans="1:10" x14ac:dyDescent="0.25">
      <c r="A163" s="2">
        <v>162</v>
      </c>
      <c r="B163" s="3">
        <v>3</v>
      </c>
      <c r="F163" s="2">
        <v>189</v>
      </c>
      <c r="G163" s="3">
        <v>153337</v>
      </c>
      <c r="I163" s="2">
        <v>1010</v>
      </c>
      <c r="J163" s="3">
        <v>102000</v>
      </c>
    </row>
    <row r="164" spans="1:10" x14ac:dyDescent="0.25">
      <c r="A164" s="2">
        <v>163</v>
      </c>
      <c r="B164" s="3">
        <v>3</v>
      </c>
      <c r="F164" s="2">
        <v>190</v>
      </c>
      <c r="G164" s="3">
        <v>286000</v>
      </c>
      <c r="I164" s="2">
        <v>1011</v>
      </c>
      <c r="J164" s="3">
        <v>135000</v>
      </c>
    </row>
    <row r="165" spans="1:10" x14ac:dyDescent="0.25">
      <c r="A165" s="2">
        <v>164</v>
      </c>
      <c r="B165" s="3">
        <v>1</v>
      </c>
      <c r="F165" s="2">
        <v>191</v>
      </c>
      <c r="G165" s="3">
        <v>315000</v>
      </c>
      <c r="I165" s="2">
        <v>1012</v>
      </c>
      <c r="J165" s="3">
        <v>100000</v>
      </c>
    </row>
    <row r="166" spans="1:10" x14ac:dyDescent="0.25">
      <c r="A166" s="2">
        <v>165</v>
      </c>
      <c r="B166" s="3">
        <v>3</v>
      </c>
      <c r="F166" s="2">
        <v>193</v>
      </c>
      <c r="G166" s="3">
        <v>192000</v>
      </c>
      <c r="I166" s="2">
        <v>1031</v>
      </c>
      <c r="J166" s="3">
        <v>160000</v>
      </c>
    </row>
    <row r="167" spans="1:10" x14ac:dyDescent="0.25">
      <c r="A167" s="2">
        <v>166</v>
      </c>
      <c r="B167" s="3">
        <v>4</v>
      </c>
      <c r="F167" s="2">
        <v>194</v>
      </c>
      <c r="G167" s="3">
        <v>130000</v>
      </c>
      <c r="I167" s="2">
        <v>1032</v>
      </c>
      <c r="J167" s="3">
        <v>197000</v>
      </c>
    </row>
    <row r="168" spans="1:10" x14ac:dyDescent="0.25">
      <c r="A168" s="2">
        <v>167</v>
      </c>
      <c r="B168" s="3">
        <v>2</v>
      </c>
      <c r="F168" s="2">
        <v>195</v>
      </c>
      <c r="G168" s="3">
        <v>127000</v>
      </c>
      <c r="I168" s="2">
        <v>1033</v>
      </c>
      <c r="J168" s="3">
        <v>310000</v>
      </c>
    </row>
    <row r="169" spans="1:10" x14ac:dyDescent="0.25">
      <c r="A169" s="2">
        <v>168</v>
      </c>
      <c r="B169" s="3">
        <v>3</v>
      </c>
      <c r="F169" s="2">
        <v>196</v>
      </c>
      <c r="G169" s="3">
        <v>148500</v>
      </c>
      <c r="I169" s="2">
        <v>1042</v>
      </c>
      <c r="J169" s="3">
        <v>173000</v>
      </c>
    </row>
    <row r="170" spans="1:10" x14ac:dyDescent="0.25">
      <c r="A170" s="2">
        <v>169</v>
      </c>
      <c r="B170" s="3">
        <v>3</v>
      </c>
      <c r="F170" s="2">
        <v>197</v>
      </c>
      <c r="G170" s="3">
        <v>311872</v>
      </c>
      <c r="I170" s="2">
        <v>1044</v>
      </c>
      <c r="J170" s="3">
        <v>262280</v>
      </c>
    </row>
    <row r="171" spans="1:10" x14ac:dyDescent="0.25">
      <c r="A171" s="2">
        <v>170</v>
      </c>
      <c r="B171" s="3">
        <v>2</v>
      </c>
      <c r="F171" s="2">
        <v>200</v>
      </c>
      <c r="G171" s="3">
        <v>274900</v>
      </c>
      <c r="I171" s="2">
        <v>1045</v>
      </c>
      <c r="J171" s="3">
        <v>278000</v>
      </c>
    </row>
    <row r="172" spans="1:10" x14ac:dyDescent="0.25">
      <c r="A172" s="2">
        <v>171</v>
      </c>
      <c r="B172" s="3">
        <v>2</v>
      </c>
      <c r="F172" s="2">
        <v>201</v>
      </c>
      <c r="G172" s="3">
        <v>140000</v>
      </c>
      <c r="I172" s="2">
        <v>1046</v>
      </c>
      <c r="J172" s="3">
        <v>139600</v>
      </c>
    </row>
    <row r="173" spans="1:10" x14ac:dyDescent="0.25">
      <c r="A173" s="2">
        <v>172</v>
      </c>
      <c r="B173" s="3">
        <v>3</v>
      </c>
      <c r="F173" s="2">
        <v>202</v>
      </c>
      <c r="G173" s="3">
        <v>171500</v>
      </c>
      <c r="I173" s="2">
        <v>1047</v>
      </c>
      <c r="J173" s="3">
        <v>556581</v>
      </c>
    </row>
    <row r="174" spans="1:10" x14ac:dyDescent="0.25">
      <c r="A174" s="2">
        <v>173</v>
      </c>
      <c r="B174" s="3">
        <v>2</v>
      </c>
      <c r="F174" s="2">
        <v>203</v>
      </c>
      <c r="G174" s="3">
        <v>112000</v>
      </c>
      <c r="I174" s="2">
        <v>1053</v>
      </c>
      <c r="J174" s="3">
        <v>165000</v>
      </c>
    </row>
    <row r="175" spans="1:10" x14ac:dyDescent="0.25">
      <c r="A175" s="2">
        <v>174</v>
      </c>
      <c r="B175" s="3">
        <v>3</v>
      </c>
      <c r="F175" s="2">
        <v>204</v>
      </c>
      <c r="G175" s="3">
        <v>149000</v>
      </c>
      <c r="I175" s="2">
        <v>1054</v>
      </c>
      <c r="J175" s="3">
        <v>144500</v>
      </c>
    </row>
    <row r="176" spans="1:10" x14ac:dyDescent="0.25">
      <c r="A176" s="2">
        <v>175</v>
      </c>
      <c r="B176" s="3">
        <v>3</v>
      </c>
      <c r="F176" s="2">
        <v>205</v>
      </c>
      <c r="G176" s="3">
        <v>110000</v>
      </c>
      <c r="I176" s="2">
        <v>1063</v>
      </c>
      <c r="J176" s="3">
        <v>90000</v>
      </c>
    </row>
    <row r="177" spans="1:10" x14ac:dyDescent="0.25">
      <c r="A177" s="2">
        <v>176</v>
      </c>
      <c r="B177" s="3">
        <v>4</v>
      </c>
      <c r="F177" s="2">
        <v>206</v>
      </c>
      <c r="G177" s="3">
        <v>180500</v>
      </c>
      <c r="I177" s="2">
        <v>1068</v>
      </c>
      <c r="J177" s="3">
        <v>167900</v>
      </c>
    </row>
    <row r="178" spans="1:10" x14ac:dyDescent="0.25">
      <c r="A178" s="2">
        <v>177</v>
      </c>
      <c r="B178" s="3">
        <v>4</v>
      </c>
      <c r="F178" s="2">
        <v>207</v>
      </c>
      <c r="G178" s="3">
        <v>143900</v>
      </c>
      <c r="I178" s="2">
        <v>1069</v>
      </c>
      <c r="J178" s="3">
        <v>151400</v>
      </c>
    </row>
    <row r="179" spans="1:10" x14ac:dyDescent="0.25">
      <c r="A179" s="2">
        <v>178</v>
      </c>
      <c r="B179" s="3">
        <v>4</v>
      </c>
      <c r="F179" s="2">
        <v>208</v>
      </c>
      <c r="G179" s="3">
        <v>141000</v>
      </c>
      <c r="I179" s="2">
        <v>1072</v>
      </c>
      <c r="J179" s="3">
        <v>154000</v>
      </c>
    </row>
    <row r="180" spans="1:10" x14ac:dyDescent="0.25">
      <c r="A180" s="2">
        <v>179</v>
      </c>
      <c r="B180" s="3">
        <v>1</v>
      </c>
      <c r="F180" s="2">
        <v>209</v>
      </c>
      <c r="G180" s="3">
        <v>277000</v>
      </c>
      <c r="I180" s="2">
        <v>1073</v>
      </c>
      <c r="J180" s="3">
        <v>91500</v>
      </c>
    </row>
    <row r="181" spans="1:10" x14ac:dyDescent="0.25">
      <c r="A181" s="2">
        <v>180</v>
      </c>
      <c r="B181" s="3">
        <v>2</v>
      </c>
      <c r="F181" s="2">
        <v>210</v>
      </c>
      <c r="G181" s="3">
        <v>145000</v>
      </c>
      <c r="I181" s="2">
        <v>1093</v>
      </c>
      <c r="J181" s="3">
        <v>136500</v>
      </c>
    </row>
    <row r="182" spans="1:10" x14ac:dyDescent="0.25">
      <c r="A182" s="2">
        <v>181</v>
      </c>
      <c r="B182" s="3">
        <v>3</v>
      </c>
      <c r="F182" s="2">
        <v>211</v>
      </c>
      <c r="G182" s="3">
        <v>98000</v>
      </c>
      <c r="I182" s="2">
        <v>1112</v>
      </c>
      <c r="J182" s="3">
        <v>205000</v>
      </c>
    </row>
    <row r="183" spans="1:10" x14ac:dyDescent="0.25">
      <c r="A183" s="2">
        <v>182</v>
      </c>
      <c r="B183" s="3">
        <v>4</v>
      </c>
      <c r="F183" s="2">
        <v>212</v>
      </c>
      <c r="G183" s="3">
        <v>186000</v>
      </c>
      <c r="I183" s="2">
        <v>1129</v>
      </c>
      <c r="J183" s="3">
        <v>215000</v>
      </c>
    </row>
    <row r="184" spans="1:10" x14ac:dyDescent="0.25">
      <c r="A184" s="2">
        <v>183</v>
      </c>
      <c r="B184" s="3">
        <v>3</v>
      </c>
      <c r="F184" s="2">
        <v>213</v>
      </c>
      <c r="G184" s="3">
        <v>252678</v>
      </c>
      <c r="I184" s="2">
        <v>1131</v>
      </c>
      <c r="J184" s="3">
        <v>135000</v>
      </c>
    </row>
    <row r="185" spans="1:10" x14ac:dyDescent="0.25">
      <c r="A185" s="2">
        <v>184</v>
      </c>
      <c r="B185" s="3">
        <v>3</v>
      </c>
      <c r="F185" s="2">
        <v>214</v>
      </c>
      <c r="G185" s="3">
        <v>156000</v>
      </c>
      <c r="I185" s="2">
        <v>1133</v>
      </c>
      <c r="J185" s="3">
        <v>117500</v>
      </c>
    </row>
    <row r="186" spans="1:10" x14ac:dyDescent="0.25">
      <c r="A186" s="2">
        <v>185</v>
      </c>
      <c r="B186" s="3">
        <v>3</v>
      </c>
      <c r="F186" s="2">
        <v>215</v>
      </c>
      <c r="G186" s="3">
        <v>161750</v>
      </c>
      <c r="I186" s="2">
        <v>1142</v>
      </c>
      <c r="J186" s="3">
        <v>197500</v>
      </c>
    </row>
    <row r="187" spans="1:10" x14ac:dyDescent="0.25">
      <c r="A187" s="2">
        <v>186</v>
      </c>
      <c r="B187" s="3">
        <v>4</v>
      </c>
      <c r="F187" s="2">
        <v>216</v>
      </c>
      <c r="G187" s="3">
        <v>134450</v>
      </c>
      <c r="I187" s="2">
        <v>1143</v>
      </c>
      <c r="J187" s="3">
        <v>424870</v>
      </c>
    </row>
    <row r="188" spans="1:10" x14ac:dyDescent="0.25">
      <c r="A188" s="2">
        <v>187</v>
      </c>
      <c r="B188" s="3">
        <v>3</v>
      </c>
      <c r="F188" s="2">
        <v>217</v>
      </c>
      <c r="G188" s="3">
        <v>210000</v>
      </c>
      <c r="I188" s="2">
        <v>1155</v>
      </c>
      <c r="J188" s="3">
        <v>201800</v>
      </c>
    </row>
    <row r="189" spans="1:10" x14ac:dyDescent="0.25">
      <c r="A189" s="2">
        <v>188</v>
      </c>
      <c r="B189" s="3">
        <v>3</v>
      </c>
      <c r="F189" s="2">
        <v>218</v>
      </c>
      <c r="G189" s="3">
        <v>107000</v>
      </c>
      <c r="I189" s="2">
        <v>1160</v>
      </c>
      <c r="J189" s="3">
        <v>185000</v>
      </c>
    </row>
    <row r="190" spans="1:10" x14ac:dyDescent="0.25">
      <c r="A190" s="2">
        <v>189</v>
      </c>
      <c r="B190" s="3">
        <v>2</v>
      </c>
      <c r="F190" s="2">
        <v>219</v>
      </c>
      <c r="G190" s="3">
        <v>311500</v>
      </c>
      <c r="I190" s="2">
        <v>1169</v>
      </c>
      <c r="J190" s="3">
        <v>235000</v>
      </c>
    </row>
    <row r="191" spans="1:10" x14ac:dyDescent="0.25">
      <c r="A191" s="2">
        <v>190</v>
      </c>
      <c r="B191" s="3">
        <v>0</v>
      </c>
      <c r="F191" s="2">
        <v>220</v>
      </c>
      <c r="G191" s="3">
        <v>167240</v>
      </c>
      <c r="I191" s="2">
        <v>1170</v>
      </c>
      <c r="J191" s="3">
        <v>625000</v>
      </c>
    </row>
    <row r="192" spans="1:10" x14ac:dyDescent="0.25">
      <c r="A192" s="2">
        <v>191</v>
      </c>
      <c r="B192" s="3">
        <v>3</v>
      </c>
      <c r="F192" s="2">
        <v>221</v>
      </c>
      <c r="G192" s="3">
        <v>204900</v>
      </c>
      <c r="I192" s="2">
        <v>1175</v>
      </c>
      <c r="J192" s="3">
        <v>239000</v>
      </c>
    </row>
    <row r="193" spans="1:10" x14ac:dyDescent="0.25">
      <c r="A193" s="2">
        <v>192</v>
      </c>
      <c r="B193" s="3">
        <v>4</v>
      </c>
      <c r="F193" s="2">
        <v>223</v>
      </c>
      <c r="G193" s="3">
        <v>179900</v>
      </c>
      <c r="I193" s="2">
        <v>1176</v>
      </c>
      <c r="J193" s="3">
        <v>285000</v>
      </c>
    </row>
    <row r="194" spans="1:10" x14ac:dyDescent="0.25">
      <c r="A194" s="2">
        <v>193</v>
      </c>
      <c r="B194" s="3">
        <v>3</v>
      </c>
      <c r="F194" s="2">
        <v>224</v>
      </c>
      <c r="G194" s="3">
        <v>97000</v>
      </c>
      <c r="I194" s="2">
        <v>1181</v>
      </c>
      <c r="J194" s="3">
        <v>250000</v>
      </c>
    </row>
    <row r="195" spans="1:10" x14ac:dyDescent="0.25">
      <c r="A195" s="2">
        <v>194</v>
      </c>
      <c r="B195" s="3">
        <v>3</v>
      </c>
      <c r="F195" s="2">
        <v>225</v>
      </c>
      <c r="G195" s="3">
        <v>386250</v>
      </c>
      <c r="I195" s="2">
        <v>1183</v>
      </c>
      <c r="J195" s="3">
        <v>745000</v>
      </c>
    </row>
    <row r="196" spans="1:10" x14ac:dyDescent="0.25">
      <c r="A196" s="2">
        <v>195</v>
      </c>
      <c r="B196" s="3">
        <v>3</v>
      </c>
      <c r="F196" s="2">
        <v>226</v>
      </c>
      <c r="G196" s="3">
        <v>112000</v>
      </c>
      <c r="I196" s="2">
        <v>1186</v>
      </c>
      <c r="J196" s="3">
        <v>104900</v>
      </c>
    </row>
    <row r="197" spans="1:10" x14ac:dyDescent="0.25">
      <c r="A197" s="2">
        <v>196</v>
      </c>
      <c r="B197" s="3">
        <v>3</v>
      </c>
      <c r="F197" s="2">
        <v>228</v>
      </c>
      <c r="G197" s="3">
        <v>106000</v>
      </c>
      <c r="I197" s="2">
        <v>1195</v>
      </c>
      <c r="J197" s="3">
        <v>158000</v>
      </c>
    </row>
    <row r="198" spans="1:10" x14ac:dyDescent="0.25">
      <c r="A198" s="2">
        <v>197</v>
      </c>
      <c r="B198" s="3">
        <v>3</v>
      </c>
      <c r="F198" s="2">
        <v>229</v>
      </c>
      <c r="G198" s="3">
        <v>125000</v>
      </c>
      <c r="I198" s="2">
        <v>1197</v>
      </c>
      <c r="J198" s="3">
        <v>219210</v>
      </c>
    </row>
    <row r="199" spans="1:10" x14ac:dyDescent="0.25">
      <c r="A199" s="2">
        <v>198</v>
      </c>
      <c r="B199" s="3">
        <v>4</v>
      </c>
      <c r="F199" s="2">
        <v>230</v>
      </c>
      <c r="G199" s="3">
        <v>192500</v>
      </c>
      <c r="I199" s="2">
        <v>1212</v>
      </c>
      <c r="J199" s="3">
        <v>164000</v>
      </c>
    </row>
    <row r="200" spans="1:10" x14ac:dyDescent="0.25">
      <c r="A200" s="2">
        <v>199</v>
      </c>
      <c r="B200" s="3">
        <v>5</v>
      </c>
      <c r="F200" s="2">
        <v>231</v>
      </c>
      <c r="G200" s="3">
        <v>148000</v>
      </c>
      <c r="I200" s="2">
        <v>1217</v>
      </c>
      <c r="J200" s="3">
        <v>112000</v>
      </c>
    </row>
    <row r="201" spans="1:10" x14ac:dyDescent="0.25">
      <c r="A201" s="2">
        <v>200</v>
      </c>
      <c r="B201" s="3">
        <v>3</v>
      </c>
      <c r="F201" s="2">
        <v>233</v>
      </c>
      <c r="G201" s="3">
        <v>94500</v>
      </c>
      <c r="I201" s="2">
        <v>1224</v>
      </c>
      <c r="J201" s="3">
        <v>137900</v>
      </c>
    </row>
    <row r="202" spans="1:10" x14ac:dyDescent="0.25">
      <c r="A202" s="2">
        <v>201</v>
      </c>
      <c r="B202" s="3">
        <v>2</v>
      </c>
      <c r="F202" s="2">
        <v>234</v>
      </c>
      <c r="G202" s="3">
        <v>128200</v>
      </c>
      <c r="I202" s="2">
        <v>1227</v>
      </c>
      <c r="J202" s="3">
        <v>214000</v>
      </c>
    </row>
    <row r="203" spans="1:10" x14ac:dyDescent="0.25">
      <c r="A203" s="2">
        <v>202</v>
      </c>
      <c r="B203" s="3">
        <v>3</v>
      </c>
      <c r="F203" s="2">
        <v>236</v>
      </c>
      <c r="G203" s="3">
        <v>89500</v>
      </c>
      <c r="I203" s="2">
        <v>1230</v>
      </c>
      <c r="J203" s="3">
        <v>127000</v>
      </c>
    </row>
    <row r="204" spans="1:10" x14ac:dyDescent="0.25">
      <c r="A204" s="2">
        <v>203</v>
      </c>
      <c r="B204" s="3">
        <v>2</v>
      </c>
      <c r="F204" s="2">
        <v>237</v>
      </c>
      <c r="G204" s="3">
        <v>185500</v>
      </c>
      <c r="I204" s="2">
        <v>1231</v>
      </c>
      <c r="J204" s="3">
        <v>190000</v>
      </c>
    </row>
    <row r="205" spans="1:10" x14ac:dyDescent="0.25">
      <c r="A205" s="2">
        <v>204</v>
      </c>
      <c r="B205" s="3">
        <v>1</v>
      </c>
      <c r="F205" s="2">
        <v>238</v>
      </c>
      <c r="G205" s="3">
        <v>194500</v>
      </c>
      <c r="I205" s="2">
        <v>1235</v>
      </c>
      <c r="J205" s="3">
        <v>130000</v>
      </c>
    </row>
    <row r="206" spans="1:10" x14ac:dyDescent="0.25">
      <c r="A206" s="2">
        <v>205</v>
      </c>
      <c r="B206" s="3">
        <v>2</v>
      </c>
      <c r="F206" s="2">
        <v>239</v>
      </c>
      <c r="G206" s="3">
        <v>318000</v>
      </c>
      <c r="I206" s="2">
        <v>1236</v>
      </c>
      <c r="J206" s="3">
        <v>138887</v>
      </c>
    </row>
    <row r="207" spans="1:10" x14ac:dyDescent="0.25">
      <c r="A207" s="2">
        <v>206</v>
      </c>
      <c r="B207" s="3">
        <v>3</v>
      </c>
      <c r="F207" s="2">
        <v>240</v>
      </c>
      <c r="G207" s="3">
        <v>113000</v>
      </c>
      <c r="I207" s="2">
        <v>1238</v>
      </c>
      <c r="J207" s="3">
        <v>195000</v>
      </c>
    </row>
    <row r="208" spans="1:10" x14ac:dyDescent="0.25">
      <c r="A208" s="2">
        <v>207</v>
      </c>
      <c r="B208" s="3">
        <v>3</v>
      </c>
      <c r="F208" s="2">
        <v>241</v>
      </c>
      <c r="G208" s="3">
        <v>262500</v>
      </c>
      <c r="I208" s="2">
        <v>1263</v>
      </c>
      <c r="J208" s="3">
        <v>161500</v>
      </c>
    </row>
    <row r="209" spans="1:10" x14ac:dyDescent="0.25">
      <c r="A209" s="2">
        <v>208</v>
      </c>
      <c r="B209" s="3">
        <v>3</v>
      </c>
      <c r="F209" s="2">
        <v>242</v>
      </c>
      <c r="G209" s="3">
        <v>110500</v>
      </c>
      <c r="I209" s="2">
        <v>1267</v>
      </c>
      <c r="J209" s="3">
        <v>122000</v>
      </c>
    </row>
    <row r="210" spans="1:10" x14ac:dyDescent="0.25">
      <c r="A210" s="2">
        <v>209</v>
      </c>
      <c r="B210" s="3">
        <v>3</v>
      </c>
      <c r="F210" s="2">
        <v>243</v>
      </c>
      <c r="G210" s="3">
        <v>79000</v>
      </c>
      <c r="I210" s="2">
        <v>1269</v>
      </c>
      <c r="J210" s="3">
        <v>381000</v>
      </c>
    </row>
    <row r="211" spans="1:10" x14ac:dyDescent="0.25">
      <c r="A211" s="2">
        <v>210</v>
      </c>
      <c r="B211" s="3">
        <v>3</v>
      </c>
      <c r="F211" s="2">
        <v>244</v>
      </c>
      <c r="G211" s="3">
        <v>120000</v>
      </c>
      <c r="I211" s="2">
        <v>1276</v>
      </c>
      <c r="J211" s="3">
        <v>137000</v>
      </c>
    </row>
    <row r="212" spans="1:10" x14ac:dyDescent="0.25">
      <c r="A212" s="2">
        <v>211</v>
      </c>
      <c r="B212" s="3">
        <v>2</v>
      </c>
      <c r="F212" s="2">
        <v>245</v>
      </c>
      <c r="G212" s="3">
        <v>205000</v>
      </c>
      <c r="I212" s="2">
        <v>1284</v>
      </c>
      <c r="J212" s="3">
        <v>139000</v>
      </c>
    </row>
    <row r="213" spans="1:10" x14ac:dyDescent="0.25">
      <c r="A213" s="2">
        <v>212</v>
      </c>
      <c r="B213" s="3">
        <v>3</v>
      </c>
      <c r="F213" s="2">
        <v>246</v>
      </c>
      <c r="G213" s="3">
        <v>241500</v>
      </c>
      <c r="I213" s="2">
        <v>1285</v>
      </c>
      <c r="J213" s="3">
        <v>169000</v>
      </c>
    </row>
    <row r="214" spans="1:10" x14ac:dyDescent="0.25">
      <c r="A214" s="2">
        <v>213</v>
      </c>
      <c r="B214" s="3">
        <v>3</v>
      </c>
      <c r="F214" s="2">
        <v>248</v>
      </c>
      <c r="G214" s="3">
        <v>140000</v>
      </c>
      <c r="I214" s="2">
        <v>1286</v>
      </c>
      <c r="J214" s="3">
        <v>132500</v>
      </c>
    </row>
    <row r="215" spans="1:10" x14ac:dyDescent="0.25">
      <c r="A215" s="2">
        <v>214</v>
      </c>
      <c r="B215" s="3">
        <v>3</v>
      </c>
      <c r="F215" s="2">
        <v>249</v>
      </c>
      <c r="G215" s="3">
        <v>180000</v>
      </c>
      <c r="I215" s="2">
        <v>1288</v>
      </c>
      <c r="J215" s="3">
        <v>190000</v>
      </c>
    </row>
    <row r="216" spans="1:10" x14ac:dyDescent="0.25">
      <c r="A216" s="2">
        <v>215</v>
      </c>
      <c r="B216" s="3">
        <v>3</v>
      </c>
      <c r="F216" s="2">
        <v>251</v>
      </c>
      <c r="G216" s="3">
        <v>76500</v>
      </c>
      <c r="I216" s="2">
        <v>1293</v>
      </c>
      <c r="J216" s="3">
        <v>107500</v>
      </c>
    </row>
    <row r="217" spans="1:10" x14ac:dyDescent="0.25">
      <c r="A217" s="2">
        <v>216</v>
      </c>
      <c r="B217" s="3">
        <v>2</v>
      </c>
      <c r="F217" s="2">
        <v>252</v>
      </c>
      <c r="G217" s="3">
        <v>235000</v>
      </c>
      <c r="I217" s="2">
        <v>1294</v>
      </c>
      <c r="J217" s="3">
        <v>162900</v>
      </c>
    </row>
    <row r="218" spans="1:10" x14ac:dyDescent="0.25">
      <c r="A218" s="2">
        <v>217</v>
      </c>
      <c r="B218" s="3">
        <v>3</v>
      </c>
      <c r="F218" s="2">
        <v>253</v>
      </c>
      <c r="G218" s="3">
        <v>173000</v>
      </c>
      <c r="I218" s="2">
        <v>1303</v>
      </c>
      <c r="J218" s="3">
        <v>290000</v>
      </c>
    </row>
    <row r="219" spans="1:10" x14ac:dyDescent="0.25">
      <c r="A219" s="2">
        <v>218</v>
      </c>
      <c r="B219" s="3">
        <v>3</v>
      </c>
      <c r="F219" s="2">
        <v>254</v>
      </c>
      <c r="G219" s="3">
        <v>158000</v>
      </c>
      <c r="I219" s="2">
        <v>1313</v>
      </c>
      <c r="J219" s="3">
        <v>302000</v>
      </c>
    </row>
    <row r="220" spans="1:10" x14ac:dyDescent="0.25">
      <c r="A220" s="2">
        <v>219</v>
      </c>
      <c r="B220" s="3">
        <v>3</v>
      </c>
      <c r="F220" s="2">
        <v>255</v>
      </c>
      <c r="G220" s="3">
        <v>145000</v>
      </c>
      <c r="I220" s="2">
        <v>1314</v>
      </c>
      <c r="J220" s="3">
        <v>333168</v>
      </c>
    </row>
    <row r="221" spans="1:10" x14ac:dyDescent="0.25">
      <c r="A221" s="2">
        <v>220</v>
      </c>
      <c r="B221" s="3">
        <v>2</v>
      </c>
      <c r="F221" s="2">
        <v>257</v>
      </c>
      <c r="G221" s="3">
        <v>207500</v>
      </c>
      <c r="I221" s="2">
        <v>1316</v>
      </c>
      <c r="J221" s="3">
        <v>206900</v>
      </c>
    </row>
    <row r="222" spans="1:10" x14ac:dyDescent="0.25">
      <c r="A222" s="2">
        <v>221</v>
      </c>
      <c r="B222" s="3">
        <v>2</v>
      </c>
      <c r="F222" s="2">
        <v>258</v>
      </c>
      <c r="G222" s="3">
        <v>220000</v>
      </c>
      <c r="I222" s="2">
        <v>1329</v>
      </c>
      <c r="J222" s="3">
        <v>256000</v>
      </c>
    </row>
    <row r="223" spans="1:10" x14ac:dyDescent="0.25">
      <c r="A223" s="2">
        <v>222</v>
      </c>
      <c r="B223" s="3">
        <v>4</v>
      </c>
      <c r="F223" s="2">
        <v>259</v>
      </c>
      <c r="G223" s="3">
        <v>231500</v>
      </c>
      <c r="I223" s="2">
        <v>1337</v>
      </c>
      <c r="J223" s="3">
        <v>135000</v>
      </c>
    </row>
    <row r="224" spans="1:10" x14ac:dyDescent="0.25">
      <c r="A224" s="2">
        <v>223</v>
      </c>
      <c r="B224" s="3">
        <v>3</v>
      </c>
      <c r="F224" s="2">
        <v>260</v>
      </c>
      <c r="G224" s="3">
        <v>97000</v>
      </c>
      <c r="I224" s="2">
        <v>1350</v>
      </c>
      <c r="J224" s="3">
        <v>122000</v>
      </c>
    </row>
    <row r="225" spans="1:10" x14ac:dyDescent="0.25">
      <c r="A225" s="2">
        <v>224</v>
      </c>
      <c r="B225" s="3">
        <v>2</v>
      </c>
      <c r="F225" s="2">
        <v>261</v>
      </c>
      <c r="G225" s="3">
        <v>176000</v>
      </c>
      <c r="I225" s="2">
        <v>1351</v>
      </c>
      <c r="J225" s="3">
        <v>200000</v>
      </c>
    </row>
    <row r="226" spans="1:10" x14ac:dyDescent="0.25">
      <c r="A226" s="2">
        <v>225</v>
      </c>
      <c r="B226" s="3">
        <v>3</v>
      </c>
      <c r="F226" s="2">
        <v>262</v>
      </c>
      <c r="G226" s="3">
        <v>276000</v>
      </c>
      <c r="I226" s="2">
        <v>1352</v>
      </c>
      <c r="J226" s="3">
        <v>171000</v>
      </c>
    </row>
    <row r="227" spans="1:10" x14ac:dyDescent="0.25">
      <c r="A227" s="2">
        <v>226</v>
      </c>
      <c r="B227" s="3">
        <v>3</v>
      </c>
      <c r="F227" s="2">
        <v>263</v>
      </c>
      <c r="G227" s="3">
        <v>151000</v>
      </c>
      <c r="I227" s="2">
        <v>1354</v>
      </c>
      <c r="J227" s="3">
        <v>410000</v>
      </c>
    </row>
    <row r="228" spans="1:10" x14ac:dyDescent="0.25">
      <c r="A228" s="2">
        <v>227</v>
      </c>
      <c r="B228" s="3">
        <v>4</v>
      </c>
      <c r="F228" s="2">
        <v>264</v>
      </c>
      <c r="G228" s="3">
        <v>130000</v>
      </c>
      <c r="I228" s="2">
        <v>1356</v>
      </c>
      <c r="J228" s="3">
        <v>170000</v>
      </c>
    </row>
    <row r="229" spans="1:10" x14ac:dyDescent="0.25">
      <c r="A229" s="2">
        <v>228</v>
      </c>
      <c r="B229" s="3">
        <v>2</v>
      </c>
      <c r="F229" s="2">
        <v>265</v>
      </c>
      <c r="G229" s="3">
        <v>73000</v>
      </c>
      <c r="I229" s="2">
        <v>1361</v>
      </c>
      <c r="J229" s="3">
        <v>189000</v>
      </c>
    </row>
    <row r="230" spans="1:10" x14ac:dyDescent="0.25">
      <c r="A230" s="2">
        <v>229</v>
      </c>
      <c r="B230" s="3">
        <v>3</v>
      </c>
      <c r="F230" s="2">
        <v>266</v>
      </c>
      <c r="G230" s="3">
        <v>175500</v>
      </c>
      <c r="I230" s="2">
        <v>1363</v>
      </c>
      <c r="J230" s="3">
        <v>104900</v>
      </c>
    </row>
    <row r="231" spans="1:10" x14ac:dyDescent="0.25">
      <c r="A231" s="2">
        <v>230</v>
      </c>
      <c r="B231" s="3">
        <v>2</v>
      </c>
      <c r="F231" s="2">
        <v>267</v>
      </c>
      <c r="G231" s="3">
        <v>185000</v>
      </c>
      <c r="I231" s="2">
        <v>1368</v>
      </c>
      <c r="J231" s="3">
        <v>127000</v>
      </c>
    </row>
    <row r="232" spans="1:10" x14ac:dyDescent="0.25">
      <c r="A232" s="2">
        <v>231</v>
      </c>
      <c r="B232" s="3">
        <v>3</v>
      </c>
      <c r="F232" s="2">
        <v>269</v>
      </c>
      <c r="G232" s="3">
        <v>120500</v>
      </c>
      <c r="I232" s="2">
        <v>1382</v>
      </c>
      <c r="J232" s="3">
        <v>237500</v>
      </c>
    </row>
    <row r="233" spans="1:10" x14ac:dyDescent="0.25">
      <c r="A233" s="2">
        <v>232</v>
      </c>
      <c r="B233" s="3">
        <v>4</v>
      </c>
      <c r="F233" s="2">
        <v>270</v>
      </c>
      <c r="G233" s="3">
        <v>148000</v>
      </c>
      <c r="I233" s="2">
        <v>1383</v>
      </c>
      <c r="J233" s="3">
        <v>157000</v>
      </c>
    </row>
    <row r="234" spans="1:10" x14ac:dyDescent="0.25">
      <c r="A234" s="2">
        <v>233</v>
      </c>
      <c r="B234" s="3">
        <v>2</v>
      </c>
      <c r="F234" s="2">
        <v>271</v>
      </c>
      <c r="G234" s="3">
        <v>266000</v>
      </c>
      <c r="I234" s="2">
        <v>1387</v>
      </c>
      <c r="J234" s="3">
        <v>250000</v>
      </c>
    </row>
    <row r="235" spans="1:10" x14ac:dyDescent="0.25">
      <c r="A235" s="2">
        <v>234</v>
      </c>
      <c r="B235" s="3">
        <v>3</v>
      </c>
      <c r="F235" s="2">
        <v>272</v>
      </c>
      <c r="G235" s="3">
        <v>241500</v>
      </c>
      <c r="I235" s="2">
        <v>1388</v>
      </c>
      <c r="J235" s="3">
        <v>136000</v>
      </c>
    </row>
    <row r="236" spans="1:10" x14ac:dyDescent="0.25">
      <c r="A236" s="2">
        <v>235</v>
      </c>
      <c r="B236" s="3">
        <v>4</v>
      </c>
      <c r="F236" s="2">
        <v>274</v>
      </c>
      <c r="G236" s="3">
        <v>139000</v>
      </c>
      <c r="I236" s="2">
        <v>1392</v>
      </c>
      <c r="J236" s="3">
        <v>124000</v>
      </c>
    </row>
    <row r="237" spans="1:10" x14ac:dyDescent="0.25">
      <c r="A237" s="2">
        <v>236</v>
      </c>
      <c r="B237" s="3">
        <v>2</v>
      </c>
      <c r="F237" s="2">
        <v>275</v>
      </c>
      <c r="G237" s="3">
        <v>124500</v>
      </c>
      <c r="I237" s="2">
        <v>1396</v>
      </c>
      <c r="J237" s="3">
        <v>281213</v>
      </c>
    </row>
    <row r="238" spans="1:10" x14ac:dyDescent="0.25">
      <c r="A238" s="2">
        <v>237</v>
      </c>
      <c r="B238" s="3">
        <v>3</v>
      </c>
      <c r="F238" s="2">
        <v>276</v>
      </c>
      <c r="G238" s="3">
        <v>205000</v>
      </c>
      <c r="I238" s="2">
        <v>1398</v>
      </c>
      <c r="J238" s="3">
        <v>137500</v>
      </c>
    </row>
    <row r="239" spans="1:10" x14ac:dyDescent="0.25">
      <c r="A239" s="2">
        <v>238</v>
      </c>
      <c r="B239" s="3">
        <v>3</v>
      </c>
      <c r="F239" s="2">
        <v>277</v>
      </c>
      <c r="G239" s="3">
        <v>201000</v>
      </c>
      <c r="I239" s="2">
        <v>1415</v>
      </c>
      <c r="J239" s="3">
        <v>207000</v>
      </c>
    </row>
    <row r="240" spans="1:10" x14ac:dyDescent="0.25">
      <c r="A240" s="2">
        <v>239</v>
      </c>
      <c r="B240" s="3">
        <v>3</v>
      </c>
      <c r="F240" s="2">
        <v>278</v>
      </c>
      <c r="G240" s="3">
        <v>141000</v>
      </c>
      <c r="I240" s="2">
        <v>1417</v>
      </c>
      <c r="J240" s="3">
        <v>122500</v>
      </c>
    </row>
    <row r="241" spans="1:10" x14ac:dyDescent="0.25">
      <c r="A241" s="2">
        <v>240</v>
      </c>
      <c r="B241" s="3">
        <v>3</v>
      </c>
      <c r="F241" s="2">
        <v>279</v>
      </c>
      <c r="G241" s="3">
        <v>415298</v>
      </c>
      <c r="I241" s="2">
        <v>1424</v>
      </c>
      <c r="J241" s="3">
        <v>274970</v>
      </c>
    </row>
    <row r="242" spans="1:10" x14ac:dyDescent="0.25">
      <c r="A242" s="2">
        <v>241</v>
      </c>
      <c r="B242" s="3">
        <v>3</v>
      </c>
      <c r="F242" s="2">
        <v>281</v>
      </c>
      <c r="G242" s="3">
        <v>228500</v>
      </c>
      <c r="I242" s="2">
        <v>1431</v>
      </c>
      <c r="J242" s="3">
        <v>192140</v>
      </c>
    </row>
    <row r="243" spans="1:10" x14ac:dyDescent="0.25">
      <c r="A243" s="2">
        <v>242</v>
      </c>
      <c r="B243" s="3">
        <v>2</v>
      </c>
      <c r="F243" s="2">
        <v>282</v>
      </c>
      <c r="G243" s="3">
        <v>185000</v>
      </c>
      <c r="I243" s="2">
        <v>1433</v>
      </c>
      <c r="J243" s="3">
        <v>64500</v>
      </c>
    </row>
    <row r="244" spans="1:10" x14ac:dyDescent="0.25">
      <c r="A244" s="2">
        <v>243</v>
      </c>
      <c r="B244" s="3">
        <v>3</v>
      </c>
      <c r="F244" s="2">
        <v>283</v>
      </c>
      <c r="G244" s="3">
        <v>207500</v>
      </c>
      <c r="I244" s="2">
        <v>1451</v>
      </c>
      <c r="J244" s="3">
        <v>136000</v>
      </c>
    </row>
    <row r="245" spans="1:10" x14ac:dyDescent="0.25">
      <c r="A245" s="2">
        <v>244</v>
      </c>
      <c r="B245" s="3">
        <v>3</v>
      </c>
      <c r="F245" s="2">
        <v>284</v>
      </c>
      <c r="G245" s="3">
        <v>244600</v>
      </c>
      <c r="I245" s="2">
        <v>1458</v>
      </c>
      <c r="J245" s="3">
        <v>266500</v>
      </c>
    </row>
    <row r="246" spans="1:10" x14ac:dyDescent="0.25">
      <c r="A246" s="2">
        <v>245</v>
      </c>
      <c r="B246" s="3">
        <v>3</v>
      </c>
      <c r="F246" s="2">
        <v>285</v>
      </c>
      <c r="G246" s="3">
        <v>179200</v>
      </c>
    </row>
    <row r="247" spans="1:10" x14ac:dyDescent="0.25">
      <c r="A247" s="2">
        <v>246</v>
      </c>
      <c r="B247" s="3">
        <v>3</v>
      </c>
      <c r="F247" s="2">
        <v>286</v>
      </c>
      <c r="G247" s="3">
        <v>164700</v>
      </c>
    </row>
    <row r="248" spans="1:10" x14ac:dyDescent="0.25">
      <c r="A248" s="2">
        <v>247</v>
      </c>
      <c r="B248" s="3">
        <v>4</v>
      </c>
      <c r="F248" s="2">
        <v>287</v>
      </c>
      <c r="G248" s="3">
        <v>159000</v>
      </c>
    </row>
    <row r="249" spans="1:10" x14ac:dyDescent="0.25">
      <c r="A249" s="2">
        <v>248</v>
      </c>
      <c r="B249" s="3">
        <v>2</v>
      </c>
      <c r="F249" s="2">
        <v>288</v>
      </c>
      <c r="G249" s="3">
        <v>88000</v>
      </c>
    </row>
    <row r="250" spans="1:10" x14ac:dyDescent="0.25">
      <c r="A250" s="2">
        <v>249</v>
      </c>
      <c r="B250" s="3">
        <v>3</v>
      </c>
      <c r="F250" s="2">
        <v>289</v>
      </c>
      <c r="G250" s="3">
        <v>122000</v>
      </c>
    </row>
    <row r="251" spans="1:10" x14ac:dyDescent="0.25">
      <c r="A251" s="2">
        <v>250</v>
      </c>
      <c r="B251" s="3">
        <v>4</v>
      </c>
      <c r="F251" s="2">
        <v>290</v>
      </c>
      <c r="G251" s="3">
        <v>153575</v>
      </c>
    </row>
    <row r="252" spans="1:10" x14ac:dyDescent="0.25">
      <c r="A252" s="2">
        <v>251</v>
      </c>
      <c r="B252" s="3">
        <v>3</v>
      </c>
      <c r="F252" s="2">
        <v>291</v>
      </c>
      <c r="G252" s="3">
        <v>233230</v>
      </c>
    </row>
    <row r="253" spans="1:10" x14ac:dyDescent="0.25">
      <c r="A253" s="2">
        <v>252</v>
      </c>
      <c r="B253" s="3">
        <v>2</v>
      </c>
      <c r="F253" s="2">
        <v>293</v>
      </c>
      <c r="G253" s="3">
        <v>131000</v>
      </c>
    </row>
    <row r="254" spans="1:10" x14ac:dyDescent="0.25">
      <c r="A254" s="2">
        <v>253</v>
      </c>
      <c r="B254" s="3">
        <v>3</v>
      </c>
      <c r="F254" s="2">
        <v>294</v>
      </c>
      <c r="G254" s="3">
        <v>235000</v>
      </c>
    </row>
    <row r="255" spans="1:10" x14ac:dyDescent="0.25">
      <c r="A255" s="2">
        <v>254</v>
      </c>
      <c r="B255" s="3">
        <v>3</v>
      </c>
      <c r="F255" s="2">
        <v>295</v>
      </c>
      <c r="G255" s="3">
        <v>167000</v>
      </c>
    </row>
    <row r="256" spans="1:10" x14ac:dyDescent="0.25">
      <c r="A256" s="2">
        <v>255</v>
      </c>
      <c r="B256" s="3">
        <v>3</v>
      </c>
      <c r="F256" s="2">
        <v>296</v>
      </c>
      <c r="G256" s="3">
        <v>142500</v>
      </c>
    </row>
    <row r="257" spans="1:7" x14ac:dyDescent="0.25">
      <c r="A257" s="2">
        <v>256</v>
      </c>
      <c r="B257" s="3">
        <v>4</v>
      </c>
      <c r="F257" s="2">
        <v>298</v>
      </c>
      <c r="G257" s="3">
        <v>239000</v>
      </c>
    </row>
    <row r="258" spans="1:7" x14ac:dyDescent="0.25">
      <c r="A258" s="2">
        <v>257</v>
      </c>
      <c r="B258" s="3">
        <v>3</v>
      </c>
      <c r="F258" s="2">
        <v>299</v>
      </c>
      <c r="G258" s="3">
        <v>175000</v>
      </c>
    </row>
    <row r="259" spans="1:7" x14ac:dyDescent="0.25">
      <c r="A259" s="2">
        <v>258</v>
      </c>
      <c r="B259" s="3">
        <v>3</v>
      </c>
      <c r="F259" s="2">
        <v>300</v>
      </c>
      <c r="G259" s="3">
        <v>158500</v>
      </c>
    </row>
    <row r="260" spans="1:7" x14ac:dyDescent="0.25">
      <c r="A260" s="2">
        <v>259</v>
      </c>
      <c r="B260" s="3">
        <v>3</v>
      </c>
      <c r="F260" s="2">
        <v>301</v>
      </c>
      <c r="G260" s="3">
        <v>157000</v>
      </c>
    </row>
    <row r="261" spans="1:7" x14ac:dyDescent="0.25">
      <c r="A261" s="2">
        <v>260</v>
      </c>
      <c r="B261" s="3">
        <v>2</v>
      </c>
      <c r="F261" s="2">
        <v>303</v>
      </c>
      <c r="G261" s="3">
        <v>205000</v>
      </c>
    </row>
    <row r="262" spans="1:7" x14ac:dyDescent="0.25">
      <c r="A262" s="2">
        <v>261</v>
      </c>
      <c r="B262" s="3">
        <v>3</v>
      </c>
      <c r="F262" s="2">
        <v>304</v>
      </c>
      <c r="G262" s="3">
        <v>149900</v>
      </c>
    </row>
    <row r="263" spans="1:7" x14ac:dyDescent="0.25">
      <c r="A263" s="2">
        <v>262</v>
      </c>
      <c r="B263" s="3">
        <v>3</v>
      </c>
      <c r="F263" s="2">
        <v>305</v>
      </c>
      <c r="G263" s="3">
        <v>295000</v>
      </c>
    </row>
    <row r="264" spans="1:7" x14ac:dyDescent="0.25">
      <c r="A264" s="2">
        <v>263</v>
      </c>
      <c r="B264" s="3">
        <v>3</v>
      </c>
      <c r="F264" s="2">
        <v>306</v>
      </c>
      <c r="G264" s="3">
        <v>305900</v>
      </c>
    </row>
    <row r="265" spans="1:7" x14ac:dyDescent="0.25">
      <c r="A265" s="2">
        <v>264</v>
      </c>
      <c r="B265" s="3">
        <v>3</v>
      </c>
      <c r="F265" s="2">
        <v>308</v>
      </c>
      <c r="G265" s="3">
        <v>89500</v>
      </c>
    </row>
    <row r="266" spans="1:7" x14ac:dyDescent="0.25">
      <c r="A266" s="2">
        <v>265</v>
      </c>
      <c r="B266" s="3">
        <v>2</v>
      </c>
      <c r="F266" s="2">
        <v>309</v>
      </c>
      <c r="G266" s="3">
        <v>82500</v>
      </c>
    </row>
    <row r="267" spans="1:7" x14ac:dyDescent="0.25">
      <c r="A267" s="2">
        <v>266</v>
      </c>
      <c r="B267" s="3">
        <v>3</v>
      </c>
      <c r="F267" s="2">
        <v>310</v>
      </c>
      <c r="G267" s="3">
        <v>360000</v>
      </c>
    </row>
    <row r="268" spans="1:7" x14ac:dyDescent="0.25">
      <c r="A268" s="2">
        <v>267</v>
      </c>
      <c r="B268" s="3">
        <v>3</v>
      </c>
      <c r="F268" s="2">
        <v>311</v>
      </c>
      <c r="G268" s="3">
        <v>165600</v>
      </c>
    </row>
    <row r="269" spans="1:7" x14ac:dyDescent="0.25">
      <c r="A269" s="2">
        <v>268</v>
      </c>
      <c r="B269" s="3">
        <v>4</v>
      </c>
      <c r="F269" s="2">
        <v>312</v>
      </c>
      <c r="G269" s="3">
        <v>132000</v>
      </c>
    </row>
    <row r="270" spans="1:7" x14ac:dyDescent="0.25">
      <c r="A270" s="2">
        <v>269</v>
      </c>
      <c r="B270" s="3">
        <v>2</v>
      </c>
      <c r="F270" s="2">
        <v>313</v>
      </c>
      <c r="G270" s="3">
        <v>119900</v>
      </c>
    </row>
    <row r="271" spans="1:7" x14ac:dyDescent="0.25">
      <c r="A271" s="2">
        <v>270</v>
      </c>
      <c r="B271" s="3">
        <v>3</v>
      </c>
      <c r="F271" s="2">
        <v>314</v>
      </c>
      <c r="G271" s="3">
        <v>375000</v>
      </c>
    </row>
    <row r="272" spans="1:7" x14ac:dyDescent="0.25">
      <c r="A272" s="2">
        <v>271</v>
      </c>
      <c r="B272" s="3">
        <v>3</v>
      </c>
      <c r="F272" s="2">
        <v>315</v>
      </c>
      <c r="G272" s="3">
        <v>178000</v>
      </c>
    </row>
    <row r="273" spans="1:7" x14ac:dyDescent="0.25">
      <c r="A273" s="2">
        <v>272</v>
      </c>
      <c r="B273" s="3">
        <v>2</v>
      </c>
      <c r="F273" s="2">
        <v>316</v>
      </c>
      <c r="G273" s="3">
        <v>188500</v>
      </c>
    </row>
    <row r="274" spans="1:7" x14ac:dyDescent="0.25">
      <c r="A274" s="2">
        <v>273</v>
      </c>
      <c r="B274" s="3">
        <v>4</v>
      </c>
      <c r="F274" s="2">
        <v>318</v>
      </c>
      <c r="G274" s="3">
        <v>270000</v>
      </c>
    </row>
    <row r="275" spans="1:7" x14ac:dyDescent="0.25">
      <c r="A275" s="2">
        <v>274</v>
      </c>
      <c r="B275" s="3">
        <v>3</v>
      </c>
      <c r="F275" s="2">
        <v>320</v>
      </c>
      <c r="G275" s="3">
        <v>187500</v>
      </c>
    </row>
    <row r="276" spans="1:7" x14ac:dyDescent="0.25">
      <c r="A276" s="2">
        <v>275</v>
      </c>
      <c r="B276" s="3">
        <v>2</v>
      </c>
      <c r="F276" s="2">
        <v>324</v>
      </c>
      <c r="G276" s="3">
        <v>126175</v>
      </c>
    </row>
    <row r="277" spans="1:7" x14ac:dyDescent="0.25">
      <c r="A277" s="2">
        <v>276</v>
      </c>
      <c r="B277" s="3">
        <v>3</v>
      </c>
      <c r="F277" s="2">
        <v>326</v>
      </c>
      <c r="G277" s="3">
        <v>87000</v>
      </c>
    </row>
    <row r="278" spans="1:7" x14ac:dyDescent="0.25">
      <c r="A278" s="2">
        <v>277</v>
      </c>
      <c r="B278" s="3">
        <v>3</v>
      </c>
      <c r="F278" s="2">
        <v>327</v>
      </c>
      <c r="G278" s="3">
        <v>324000</v>
      </c>
    </row>
    <row r="279" spans="1:7" x14ac:dyDescent="0.25">
      <c r="A279" s="2">
        <v>278</v>
      </c>
      <c r="B279" s="3">
        <v>2</v>
      </c>
      <c r="F279" s="2">
        <v>328</v>
      </c>
      <c r="G279" s="3">
        <v>145250</v>
      </c>
    </row>
    <row r="280" spans="1:7" x14ac:dyDescent="0.25">
      <c r="A280" s="2">
        <v>279</v>
      </c>
      <c r="B280" s="3">
        <v>3</v>
      </c>
      <c r="F280" s="2">
        <v>330</v>
      </c>
      <c r="G280" s="3">
        <v>78000</v>
      </c>
    </row>
    <row r="281" spans="1:7" x14ac:dyDescent="0.25">
      <c r="A281" s="2">
        <v>280</v>
      </c>
      <c r="B281" s="3">
        <v>4</v>
      </c>
      <c r="F281" s="2">
        <v>332</v>
      </c>
      <c r="G281" s="3">
        <v>139000</v>
      </c>
    </row>
    <row r="282" spans="1:7" x14ac:dyDescent="0.25">
      <c r="A282" s="2">
        <v>281</v>
      </c>
      <c r="B282" s="3">
        <v>3</v>
      </c>
      <c r="F282" s="2">
        <v>333</v>
      </c>
      <c r="G282" s="3">
        <v>284000</v>
      </c>
    </row>
    <row r="283" spans="1:7" x14ac:dyDescent="0.25">
      <c r="A283" s="2">
        <v>282</v>
      </c>
      <c r="B283" s="3">
        <v>2</v>
      </c>
      <c r="F283" s="2">
        <v>334</v>
      </c>
      <c r="G283" s="3">
        <v>207000</v>
      </c>
    </row>
    <row r="284" spans="1:7" x14ac:dyDescent="0.25">
      <c r="A284" s="2">
        <v>283</v>
      </c>
      <c r="B284" s="3">
        <v>2</v>
      </c>
      <c r="F284" s="2">
        <v>335</v>
      </c>
      <c r="G284" s="3">
        <v>192000</v>
      </c>
    </row>
    <row r="285" spans="1:7" x14ac:dyDescent="0.25">
      <c r="A285" s="2">
        <v>284</v>
      </c>
      <c r="B285" s="3">
        <v>3</v>
      </c>
      <c r="F285" s="2">
        <v>336</v>
      </c>
      <c r="G285" s="3">
        <v>228950</v>
      </c>
    </row>
    <row r="286" spans="1:7" x14ac:dyDescent="0.25">
      <c r="A286" s="2">
        <v>285</v>
      </c>
      <c r="B286" s="3">
        <v>2</v>
      </c>
      <c r="F286" s="2">
        <v>337</v>
      </c>
      <c r="G286" s="3">
        <v>377426</v>
      </c>
    </row>
    <row r="287" spans="1:7" x14ac:dyDescent="0.25">
      <c r="A287" s="2">
        <v>286</v>
      </c>
      <c r="B287" s="3">
        <v>2</v>
      </c>
      <c r="F287" s="2">
        <v>338</v>
      </c>
      <c r="G287" s="3">
        <v>214000</v>
      </c>
    </row>
    <row r="288" spans="1:7" x14ac:dyDescent="0.25">
      <c r="A288" s="2">
        <v>287</v>
      </c>
      <c r="B288" s="3">
        <v>3</v>
      </c>
      <c r="F288" s="2">
        <v>339</v>
      </c>
      <c r="G288" s="3">
        <v>202500</v>
      </c>
    </row>
    <row r="289" spans="1:7" x14ac:dyDescent="0.25">
      <c r="A289" s="2">
        <v>288</v>
      </c>
      <c r="B289" s="3">
        <v>3</v>
      </c>
      <c r="F289" s="2">
        <v>340</v>
      </c>
      <c r="G289" s="3">
        <v>155000</v>
      </c>
    </row>
    <row r="290" spans="1:7" x14ac:dyDescent="0.25">
      <c r="A290" s="2">
        <v>289</v>
      </c>
      <c r="B290" s="3">
        <v>3</v>
      </c>
      <c r="F290" s="2">
        <v>342</v>
      </c>
      <c r="G290" s="3">
        <v>82000</v>
      </c>
    </row>
    <row r="291" spans="1:7" x14ac:dyDescent="0.25">
      <c r="A291" s="2">
        <v>290</v>
      </c>
      <c r="B291" s="3">
        <v>3</v>
      </c>
      <c r="F291" s="2">
        <v>343</v>
      </c>
      <c r="G291" s="3">
        <v>87500</v>
      </c>
    </row>
    <row r="292" spans="1:7" x14ac:dyDescent="0.25">
      <c r="A292" s="2">
        <v>291</v>
      </c>
      <c r="B292" s="3">
        <v>3</v>
      </c>
      <c r="F292" s="2">
        <v>344</v>
      </c>
      <c r="G292" s="3">
        <v>266000</v>
      </c>
    </row>
    <row r="293" spans="1:7" x14ac:dyDescent="0.25">
      <c r="A293" s="2">
        <v>292</v>
      </c>
      <c r="B293" s="3">
        <v>6</v>
      </c>
      <c r="F293" s="2">
        <v>345</v>
      </c>
      <c r="G293" s="3">
        <v>85000</v>
      </c>
    </row>
    <row r="294" spans="1:7" x14ac:dyDescent="0.25">
      <c r="A294" s="2">
        <v>293</v>
      </c>
      <c r="B294" s="3">
        <v>3</v>
      </c>
      <c r="F294" s="2">
        <v>346</v>
      </c>
      <c r="G294" s="3">
        <v>140200</v>
      </c>
    </row>
    <row r="295" spans="1:7" x14ac:dyDescent="0.25">
      <c r="A295" s="2">
        <v>294</v>
      </c>
      <c r="B295" s="3">
        <v>3</v>
      </c>
      <c r="F295" s="2">
        <v>347</v>
      </c>
      <c r="G295" s="3">
        <v>151500</v>
      </c>
    </row>
    <row r="296" spans="1:7" x14ac:dyDescent="0.25">
      <c r="A296" s="2">
        <v>295</v>
      </c>
      <c r="B296" s="3">
        <v>3</v>
      </c>
      <c r="F296" s="2">
        <v>348</v>
      </c>
      <c r="G296" s="3">
        <v>157500</v>
      </c>
    </row>
    <row r="297" spans="1:7" x14ac:dyDescent="0.25">
      <c r="A297" s="2">
        <v>296</v>
      </c>
      <c r="B297" s="3">
        <v>3</v>
      </c>
      <c r="F297" s="2">
        <v>349</v>
      </c>
      <c r="G297" s="3">
        <v>154000</v>
      </c>
    </row>
    <row r="298" spans="1:7" x14ac:dyDescent="0.25">
      <c r="A298" s="2">
        <v>297</v>
      </c>
      <c r="B298" s="3">
        <v>4</v>
      </c>
      <c r="F298" s="2">
        <v>351</v>
      </c>
      <c r="G298" s="3">
        <v>318061</v>
      </c>
    </row>
    <row r="299" spans="1:7" x14ac:dyDescent="0.25">
      <c r="A299" s="2">
        <v>298</v>
      </c>
      <c r="B299" s="3">
        <v>3</v>
      </c>
      <c r="F299" s="2">
        <v>352</v>
      </c>
      <c r="G299" s="3">
        <v>190000</v>
      </c>
    </row>
    <row r="300" spans="1:7" x14ac:dyDescent="0.25">
      <c r="A300" s="2">
        <v>299</v>
      </c>
      <c r="B300" s="3">
        <v>3</v>
      </c>
      <c r="F300" s="2">
        <v>353</v>
      </c>
      <c r="G300" s="3">
        <v>95000</v>
      </c>
    </row>
    <row r="301" spans="1:7" x14ac:dyDescent="0.25">
      <c r="A301" s="2">
        <v>300</v>
      </c>
      <c r="B301" s="3">
        <v>3</v>
      </c>
      <c r="F301" s="2">
        <v>354</v>
      </c>
      <c r="G301" s="3">
        <v>105900</v>
      </c>
    </row>
    <row r="302" spans="1:7" x14ac:dyDescent="0.25">
      <c r="A302" s="2">
        <v>301</v>
      </c>
      <c r="B302" s="3">
        <v>2</v>
      </c>
      <c r="F302" s="2">
        <v>355</v>
      </c>
      <c r="G302" s="3">
        <v>140000</v>
      </c>
    </row>
    <row r="303" spans="1:7" x14ac:dyDescent="0.25">
      <c r="A303" s="2">
        <v>302</v>
      </c>
      <c r="B303" s="3">
        <v>4</v>
      </c>
      <c r="F303" s="2">
        <v>356</v>
      </c>
      <c r="G303" s="3">
        <v>177500</v>
      </c>
    </row>
    <row r="304" spans="1:7" x14ac:dyDescent="0.25">
      <c r="A304" s="2">
        <v>303</v>
      </c>
      <c r="B304" s="3">
        <v>3</v>
      </c>
      <c r="F304" s="2">
        <v>357</v>
      </c>
      <c r="G304" s="3">
        <v>173000</v>
      </c>
    </row>
    <row r="305" spans="1:7" x14ac:dyDescent="0.25">
      <c r="A305" s="2">
        <v>304</v>
      </c>
      <c r="B305" s="3">
        <v>3</v>
      </c>
      <c r="F305" s="2">
        <v>358</v>
      </c>
      <c r="G305" s="3">
        <v>134000</v>
      </c>
    </row>
    <row r="306" spans="1:7" x14ac:dyDescent="0.25">
      <c r="A306" s="2">
        <v>305</v>
      </c>
      <c r="B306" s="3">
        <v>3</v>
      </c>
      <c r="F306" s="2">
        <v>359</v>
      </c>
      <c r="G306" s="3">
        <v>130000</v>
      </c>
    </row>
    <row r="307" spans="1:7" x14ac:dyDescent="0.25">
      <c r="A307" s="2">
        <v>306</v>
      </c>
      <c r="B307" s="3">
        <v>3</v>
      </c>
      <c r="F307" s="2">
        <v>360</v>
      </c>
      <c r="G307" s="3">
        <v>280000</v>
      </c>
    </row>
    <row r="308" spans="1:7" x14ac:dyDescent="0.25">
      <c r="A308" s="2">
        <v>307</v>
      </c>
      <c r="B308" s="3">
        <v>4</v>
      </c>
      <c r="F308" s="2">
        <v>361</v>
      </c>
      <c r="G308" s="3">
        <v>156000</v>
      </c>
    </row>
    <row r="309" spans="1:7" x14ac:dyDescent="0.25">
      <c r="A309" s="2">
        <v>308</v>
      </c>
      <c r="B309" s="3">
        <v>3</v>
      </c>
      <c r="F309" s="2">
        <v>362</v>
      </c>
      <c r="G309" s="3">
        <v>145000</v>
      </c>
    </row>
    <row r="310" spans="1:7" x14ac:dyDescent="0.25">
      <c r="A310" s="2">
        <v>309</v>
      </c>
      <c r="B310" s="3">
        <v>1</v>
      </c>
      <c r="F310" s="2">
        <v>364</v>
      </c>
      <c r="G310" s="3">
        <v>118000</v>
      </c>
    </row>
    <row r="311" spans="1:7" x14ac:dyDescent="0.25">
      <c r="A311" s="2">
        <v>310</v>
      </c>
      <c r="B311" s="3">
        <v>3</v>
      </c>
      <c r="F311" s="2">
        <v>365</v>
      </c>
      <c r="G311" s="3">
        <v>190000</v>
      </c>
    </row>
    <row r="312" spans="1:7" x14ac:dyDescent="0.25">
      <c r="A312" s="2">
        <v>311</v>
      </c>
      <c r="B312" s="3">
        <v>3</v>
      </c>
      <c r="F312" s="2">
        <v>366</v>
      </c>
      <c r="G312" s="3">
        <v>147000</v>
      </c>
    </row>
    <row r="313" spans="1:7" x14ac:dyDescent="0.25">
      <c r="A313" s="2">
        <v>312</v>
      </c>
      <c r="B313" s="3">
        <v>2</v>
      </c>
      <c r="F313" s="2">
        <v>367</v>
      </c>
      <c r="G313" s="3">
        <v>159000</v>
      </c>
    </row>
    <row r="314" spans="1:7" x14ac:dyDescent="0.25">
      <c r="A314" s="2">
        <v>313</v>
      </c>
      <c r="B314" s="3">
        <v>3</v>
      </c>
      <c r="F314" s="2">
        <v>368</v>
      </c>
      <c r="G314" s="3">
        <v>165000</v>
      </c>
    </row>
    <row r="315" spans="1:7" x14ac:dyDescent="0.25">
      <c r="A315" s="2">
        <v>314</v>
      </c>
      <c r="B315" s="3">
        <v>3</v>
      </c>
      <c r="F315" s="2">
        <v>369</v>
      </c>
      <c r="G315" s="3">
        <v>132000</v>
      </c>
    </row>
    <row r="316" spans="1:7" x14ac:dyDescent="0.25">
      <c r="A316" s="2">
        <v>315</v>
      </c>
      <c r="B316" s="3">
        <v>3</v>
      </c>
      <c r="F316" s="2">
        <v>370</v>
      </c>
      <c r="G316" s="3">
        <v>162000</v>
      </c>
    </row>
    <row r="317" spans="1:7" x14ac:dyDescent="0.25">
      <c r="A317" s="2">
        <v>316</v>
      </c>
      <c r="B317" s="3">
        <v>3</v>
      </c>
      <c r="F317" s="2">
        <v>371</v>
      </c>
      <c r="G317" s="3">
        <v>172400</v>
      </c>
    </row>
    <row r="318" spans="1:7" x14ac:dyDescent="0.25">
      <c r="A318" s="2">
        <v>317</v>
      </c>
      <c r="B318" s="3">
        <v>4</v>
      </c>
      <c r="F318" s="2">
        <v>373</v>
      </c>
      <c r="G318" s="3">
        <v>125000</v>
      </c>
    </row>
    <row r="319" spans="1:7" x14ac:dyDescent="0.25">
      <c r="A319" s="2">
        <v>318</v>
      </c>
      <c r="B319" s="3">
        <v>3</v>
      </c>
      <c r="F319" s="2">
        <v>374</v>
      </c>
      <c r="G319" s="3">
        <v>123000</v>
      </c>
    </row>
    <row r="320" spans="1:7" x14ac:dyDescent="0.25">
      <c r="A320" s="2">
        <v>319</v>
      </c>
      <c r="B320" s="3">
        <v>4</v>
      </c>
      <c r="F320" s="2">
        <v>376</v>
      </c>
      <c r="G320" s="3">
        <v>61000</v>
      </c>
    </row>
    <row r="321" spans="1:7" x14ac:dyDescent="0.25">
      <c r="A321" s="2">
        <v>320</v>
      </c>
      <c r="B321" s="3">
        <v>3</v>
      </c>
      <c r="F321" s="2">
        <v>377</v>
      </c>
      <c r="G321" s="3">
        <v>148000</v>
      </c>
    </row>
    <row r="322" spans="1:7" x14ac:dyDescent="0.25">
      <c r="A322" s="2">
        <v>321</v>
      </c>
      <c r="B322" s="3">
        <v>4</v>
      </c>
      <c r="F322" s="2">
        <v>379</v>
      </c>
      <c r="G322" s="3">
        <v>394432</v>
      </c>
    </row>
    <row r="323" spans="1:7" x14ac:dyDescent="0.25">
      <c r="A323" s="2">
        <v>322</v>
      </c>
      <c r="B323" s="3">
        <v>4</v>
      </c>
      <c r="F323" s="2">
        <v>380</v>
      </c>
      <c r="G323" s="3">
        <v>179000</v>
      </c>
    </row>
    <row r="324" spans="1:7" x14ac:dyDescent="0.25">
      <c r="A324" s="2">
        <v>323</v>
      </c>
      <c r="B324" s="3">
        <v>4</v>
      </c>
      <c r="F324" s="2">
        <v>381</v>
      </c>
      <c r="G324" s="3">
        <v>127000</v>
      </c>
    </row>
    <row r="325" spans="1:7" x14ac:dyDescent="0.25">
      <c r="A325" s="2">
        <v>324</v>
      </c>
      <c r="B325" s="3">
        <v>3</v>
      </c>
      <c r="F325" s="2">
        <v>382</v>
      </c>
      <c r="G325" s="3">
        <v>187750</v>
      </c>
    </row>
    <row r="326" spans="1:7" x14ac:dyDescent="0.25">
      <c r="A326" s="2">
        <v>325</v>
      </c>
      <c r="B326" s="3">
        <v>5</v>
      </c>
      <c r="F326" s="2">
        <v>383</v>
      </c>
      <c r="G326" s="3">
        <v>213500</v>
      </c>
    </row>
    <row r="327" spans="1:7" x14ac:dyDescent="0.25">
      <c r="A327" s="2">
        <v>326</v>
      </c>
      <c r="B327" s="3">
        <v>2</v>
      </c>
      <c r="F327" s="2">
        <v>384</v>
      </c>
      <c r="G327" s="3">
        <v>76000</v>
      </c>
    </row>
    <row r="328" spans="1:7" x14ac:dyDescent="0.25">
      <c r="A328" s="2">
        <v>327</v>
      </c>
      <c r="B328" s="3">
        <v>1</v>
      </c>
      <c r="F328" s="2">
        <v>385</v>
      </c>
      <c r="G328" s="3">
        <v>240000</v>
      </c>
    </row>
    <row r="329" spans="1:7" x14ac:dyDescent="0.25">
      <c r="A329" s="2">
        <v>328</v>
      </c>
      <c r="B329" s="3">
        <v>3</v>
      </c>
      <c r="F329" s="2">
        <v>386</v>
      </c>
      <c r="G329" s="3">
        <v>192000</v>
      </c>
    </row>
    <row r="330" spans="1:7" x14ac:dyDescent="0.25">
      <c r="A330" s="2">
        <v>329</v>
      </c>
      <c r="B330" s="3">
        <v>5</v>
      </c>
      <c r="F330" s="2">
        <v>388</v>
      </c>
      <c r="G330" s="3">
        <v>125000</v>
      </c>
    </row>
    <row r="331" spans="1:7" x14ac:dyDescent="0.25">
      <c r="A331" s="2">
        <v>330</v>
      </c>
      <c r="B331" s="3">
        <v>3</v>
      </c>
      <c r="F331" s="2">
        <v>389</v>
      </c>
      <c r="G331" s="3">
        <v>191000</v>
      </c>
    </row>
    <row r="332" spans="1:7" x14ac:dyDescent="0.25">
      <c r="A332" s="2">
        <v>331</v>
      </c>
      <c r="B332" s="3">
        <v>6</v>
      </c>
      <c r="F332" s="2">
        <v>390</v>
      </c>
      <c r="G332" s="3">
        <v>426000</v>
      </c>
    </row>
    <row r="333" spans="1:7" x14ac:dyDescent="0.25">
      <c r="A333" s="2">
        <v>332</v>
      </c>
      <c r="B333" s="3">
        <v>3</v>
      </c>
      <c r="F333" s="2">
        <v>392</v>
      </c>
      <c r="G333" s="3">
        <v>215000</v>
      </c>
    </row>
    <row r="334" spans="1:7" x14ac:dyDescent="0.25">
      <c r="A334" s="2">
        <v>333</v>
      </c>
      <c r="B334" s="3">
        <v>3</v>
      </c>
      <c r="F334" s="2">
        <v>393</v>
      </c>
      <c r="G334" s="3">
        <v>106500</v>
      </c>
    </row>
    <row r="335" spans="1:7" x14ac:dyDescent="0.25">
      <c r="A335" s="2">
        <v>334</v>
      </c>
      <c r="B335" s="3">
        <v>2</v>
      </c>
      <c r="F335" s="2">
        <v>394</v>
      </c>
      <c r="G335" s="3">
        <v>100000</v>
      </c>
    </row>
    <row r="336" spans="1:7" x14ac:dyDescent="0.25">
      <c r="A336" s="2">
        <v>335</v>
      </c>
      <c r="B336" s="3">
        <v>3</v>
      </c>
      <c r="F336" s="2">
        <v>395</v>
      </c>
      <c r="G336" s="3">
        <v>109000</v>
      </c>
    </row>
    <row r="337" spans="1:7" x14ac:dyDescent="0.25">
      <c r="A337" s="2">
        <v>336</v>
      </c>
      <c r="B337" s="3">
        <v>3</v>
      </c>
      <c r="F337" s="2">
        <v>396</v>
      </c>
      <c r="G337" s="3">
        <v>129000</v>
      </c>
    </row>
    <row r="338" spans="1:7" x14ac:dyDescent="0.25">
      <c r="A338" s="2">
        <v>337</v>
      </c>
      <c r="B338" s="3">
        <v>3</v>
      </c>
      <c r="F338" s="2">
        <v>397</v>
      </c>
      <c r="G338" s="3">
        <v>123000</v>
      </c>
    </row>
    <row r="339" spans="1:7" x14ac:dyDescent="0.25">
      <c r="A339" s="2">
        <v>338</v>
      </c>
      <c r="B339" s="3">
        <v>3</v>
      </c>
      <c r="F339" s="2">
        <v>399</v>
      </c>
      <c r="G339" s="3">
        <v>67000</v>
      </c>
    </row>
    <row r="340" spans="1:7" x14ac:dyDescent="0.25">
      <c r="A340" s="2">
        <v>339</v>
      </c>
      <c r="B340" s="3">
        <v>3</v>
      </c>
      <c r="F340" s="2">
        <v>400</v>
      </c>
      <c r="G340" s="3">
        <v>241000</v>
      </c>
    </row>
    <row r="341" spans="1:7" x14ac:dyDescent="0.25">
      <c r="A341" s="2">
        <v>340</v>
      </c>
      <c r="B341" s="3">
        <v>3</v>
      </c>
      <c r="F341" s="2">
        <v>401</v>
      </c>
      <c r="G341" s="3">
        <v>245500</v>
      </c>
    </row>
    <row r="342" spans="1:7" x14ac:dyDescent="0.25">
      <c r="A342" s="2">
        <v>341</v>
      </c>
      <c r="B342" s="3">
        <v>4</v>
      </c>
      <c r="F342" s="2">
        <v>402</v>
      </c>
      <c r="G342" s="3">
        <v>164990</v>
      </c>
    </row>
    <row r="343" spans="1:7" x14ac:dyDescent="0.25">
      <c r="A343" s="2">
        <v>342</v>
      </c>
      <c r="B343" s="3">
        <v>2</v>
      </c>
      <c r="F343" s="2">
        <v>403</v>
      </c>
      <c r="G343" s="3">
        <v>108000</v>
      </c>
    </row>
    <row r="344" spans="1:7" x14ac:dyDescent="0.25">
      <c r="A344" s="2">
        <v>343</v>
      </c>
      <c r="B344" s="3">
        <v>2</v>
      </c>
      <c r="F344" s="2">
        <v>405</v>
      </c>
      <c r="G344" s="3">
        <v>168000</v>
      </c>
    </row>
    <row r="345" spans="1:7" x14ac:dyDescent="0.25">
      <c r="A345" s="2">
        <v>344</v>
      </c>
      <c r="B345" s="3">
        <v>2</v>
      </c>
      <c r="F345" s="2">
        <v>406</v>
      </c>
      <c r="G345" s="3">
        <v>150000</v>
      </c>
    </row>
    <row r="346" spans="1:7" x14ac:dyDescent="0.25">
      <c r="A346" s="2">
        <v>345</v>
      </c>
      <c r="B346" s="3">
        <v>3</v>
      </c>
      <c r="F346" s="2">
        <v>407</v>
      </c>
      <c r="G346" s="3">
        <v>115000</v>
      </c>
    </row>
    <row r="347" spans="1:7" x14ac:dyDescent="0.25">
      <c r="A347" s="2">
        <v>346</v>
      </c>
      <c r="B347" s="3">
        <v>3</v>
      </c>
      <c r="F347" s="2">
        <v>409</v>
      </c>
      <c r="G347" s="3">
        <v>280000</v>
      </c>
    </row>
    <row r="348" spans="1:7" x14ac:dyDescent="0.25">
      <c r="A348" s="2">
        <v>347</v>
      </c>
      <c r="B348" s="3">
        <v>2</v>
      </c>
      <c r="F348" s="2">
        <v>410</v>
      </c>
      <c r="G348" s="3">
        <v>339750</v>
      </c>
    </row>
    <row r="349" spans="1:7" x14ac:dyDescent="0.25">
      <c r="A349" s="2">
        <v>348</v>
      </c>
      <c r="B349" s="3">
        <v>3</v>
      </c>
      <c r="F349" s="2">
        <v>411</v>
      </c>
      <c r="G349" s="3">
        <v>60000</v>
      </c>
    </row>
    <row r="350" spans="1:7" x14ac:dyDescent="0.25">
      <c r="A350" s="2">
        <v>349</v>
      </c>
      <c r="B350" s="3">
        <v>2</v>
      </c>
      <c r="F350" s="2">
        <v>412</v>
      </c>
      <c r="G350" s="3">
        <v>145000</v>
      </c>
    </row>
    <row r="351" spans="1:7" x14ac:dyDescent="0.25">
      <c r="A351" s="2">
        <v>350</v>
      </c>
      <c r="B351" s="3">
        <v>4</v>
      </c>
      <c r="F351" s="2">
        <v>413</v>
      </c>
      <c r="G351" s="3">
        <v>222000</v>
      </c>
    </row>
    <row r="352" spans="1:7" x14ac:dyDescent="0.25">
      <c r="A352" s="2">
        <v>351</v>
      </c>
      <c r="B352" s="3">
        <v>2</v>
      </c>
      <c r="F352" s="2">
        <v>414</v>
      </c>
      <c r="G352" s="3">
        <v>115000</v>
      </c>
    </row>
    <row r="353" spans="1:7" x14ac:dyDescent="0.25">
      <c r="A353" s="2">
        <v>352</v>
      </c>
      <c r="B353" s="3">
        <v>2</v>
      </c>
      <c r="F353" s="2">
        <v>415</v>
      </c>
      <c r="G353" s="3">
        <v>228000</v>
      </c>
    </row>
    <row r="354" spans="1:7" x14ac:dyDescent="0.25">
      <c r="A354" s="2">
        <v>353</v>
      </c>
      <c r="B354" s="3">
        <v>3</v>
      </c>
      <c r="F354" s="2">
        <v>416</v>
      </c>
      <c r="G354" s="3">
        <v>181134</v>
      </c>
    </row>
    <row r="355" spans="1:7" x14ac:dyDescent="0.25">
      <c r="A355" s="2">
        <v>354</v>
      </c>
      <c r="B355" s="3">
        <v>2</v>
      </c>
      <c r="F355" s="2">
        <v>417</v>
      </c>
      <c r="G355" s="3">
        <v>149500</v>
      </c>
    </row>
    <row r="356" spans="1:7" x14ac:dyDescent="0.25">
      <c r="A356" s="2">
        <v>355</v>
      </c>
      <c r="B356" s="3">
        <v>2</v>
      </c>
      <c r="F356" s="2">
        <v>419</v>
      </c>
      <c r="G356" s="3">
        <v>126000</v>
      </c>
    </row>
    <row r="357" spans="1:7" x14ac:dyDescent="0.25">
      <c r="A357" s="2">
        <v>356</v>
      </c>
      <c r="B357" s="3">
        <v>3</v>
      </c>
      <c r="F357" s="2">
        <v>420</v>
      </c>
      <c r="G357" s="3">
        <v>142000</v>
      </c>
    </row>
    <row r="358" spans="1:7" x14ac:dyDescent="0.25">
      <c r="A358" s="2">
        <v>357</v>
      </c>
      <c r="B358" s="3">
        <v>3</v>
      </c>
      <c r="F358" s="2">
        <v>421</v>
      </c>
      <c r="G358" s="3">
        <v>206300</v>
      </c>
    </row>
    <row r="359" spans="1:7" x14ac:dyDescent="0.25">
      <c r="A359" s="2">
        <v>358</v>
      </c>
      <c r="B359" s="3">
        <v>3</v>
      </c>
      <c r="F359" s="2">
        <v>422</v>
      </c>
      <c r="G359" s="3">
        <v>215000</v>
      </c>
    </row>
    <row r="360" spans="1:7" x14ac:dyDescent="0.25">
      <c r="A360" s="2">
        <v>359</v>
      </c>
      <c r="B360" s="3">
        <v>3</v>
      </c>
      <c r="F360" s="2">
        <v>423</v>
      </c>
      <c r="G360" s="3">
        <v>113000</v>
      </c>
    </row>
    <row r="361" spans="1:7" x14ac:dyDescent="0.25">
      <c r="A361" s="2">
        <v>360</v>
      </c>
      <c r="B361" s="3">
        <v>3</v>
      </c>
      <c r="F361" s="2">
        <v>425</v>
      </c>
      <c r="G361" s="3">
        <v>139000</v>
      </c>
    </row>
    <row r="362" spans="1:7" x14ac:dyDescent="0.25">
      <c r="A362" s="2">
        <v>361</v>
      </c>
      <c r="B362" s="3">
        <v>2</v>
      </c>
      <c r="F362" s="2">
        <v>426</v>
      </c>
      <c r="G362" s="3">
        <v>135000</v>
      </c>
    </row>
    <row r="363" spans="1:7" x14ac:dyDescent="0.25">
      <c r="A363" s="2">
        <v>362</v>
      </c>
      <c r="B363" s="3">
        <v>3</v>
      </c>
      <c r="F363" s="2">
        <v>427</v>
      </c>
      <c r="G363" s="3">
        <v>275000</v>
      </c>
    </row>
    <row r="364" spans="1:7" x14ac:dyDescent="0.25">
      <c r="A364" s="2">
        <v>363</v>
      </c>
      <c r="B364" s="3">
        <v>4</v>
      </c>
      <c r="F364" s="2">
        <v>428</v>
      </c>
      <c r="G364" s="3">
        <v>109008</v>
      </c>
    </row>
    <row r="365" spans="1:7" x14ac:dyDescent="0.25">
      <c r="A365" s="2">
        <v>364</v>
      </c>
      <c r="B365" s="3">
        <v>2</v>
      </c>
      <c r="F365" s="2">
        <v>429</v>
      </c>
      <c r="G365" s="3">
        <v>195400</v>
      </c>
    </row>
    <row r="366" spans="1:7" x14ac:dyDescent="0.25">
      <c r="A366" s="2">
        <v>365</v>
      </c>
      <c r="B366" s="3">
        <v>3</v>
      </c>
      <c r="F366" s="2">
        <v>430</v>
      </c>
      <c r="G366" s="3">
        <v>175000</v>
      </c>
    </row>
    <row r="367" spans="1:7" x14ac:dyDescent="0.25">
      <c r="A367" s="2">
        <v>366</v>
      </c>
      <c r="B367" s="3">
        <v>3</v>
      </c>
      <c r="F367" s="2">
        <v>431</v>
      </c>
      <c r="G367" s="3">
        <v>85400</v>
      </c>
    </row>
    <row r="368" spans="1:7" x14ac:dyDescent="0.25">
      <c r="A368" s="2">
        <v>367</v>
      </c>
      <c r="B368" s="3">
        <v>3</v>
      </c>
      <c r="F368" s="2">
        <v>433</v>
      </c>
      <c r="G368" s="3">
        <v>122500</v>
      </c>
    </row>
    <row r="369" spans="1:7" x14ac:dyDescent="0.25">
      <c r="A369" s="2">
        <v>368</v>
      </c>
      <c r="B369" s="3">
        <v>3</v>
      </c>
      <c r="F369" s="2">
        <v>434</v>
      </c>
      <c r="G369" s="3">
        <v>181000</v>
      </c>
    </row>
    <row r="370" spans="1:7" x14ac:dyDescent="0.25">
      <c r="A370" s="2">
        <v>369</v>
      </c>
      <c r="B370" s="3">
        <v>2</v>
      </c>
      <c r="F370" s="2">
        <v>435</v>
      </c>
      <c r="G370" s="3">
        <v>81000</v>
      </c>
    </row>
    <row r="371" spans="1:7" x14ac:dyDescent="0.25">
      <c r="A371" s="2">
        <v>370</v>
      </c>
      <c r="B371" s="3">
        <v>3</v>
      </c>
      <c r="F371" s="2">
        <v>436</v>
      </c>
      <c r="G371" s="3">
        <v>212000</v>
      </c>
    </row>
    <row r="372" spans="1:7" x14ac:dyDescent="0.25">
      <c r="A372" s="2">
        <v>371</v>
      </c>
      <c r="B372" s="3">
        <v>3</v>
      </c>
      <c r="F372" s="2">
        <v>437</v>
      </c>
      <c r="G372" s="3">
        <v>116000</v>
      </c>
    </row>
    <row r="373" spans="1:7" x14ac:dyDescent="0.25">
      <c r="A373" s="2">
        <v>372</v>
      </c>
      <c r="B373" s="3">
        <v>4</v>
      </c>
      <c r="F373" s="2">
        <v>438</v>
      </c>
      <c r="G373" s="3">
        <v>119000</v>
      </c>
    </row>
    <row r="374" spans="1:7" x14ac:dyDescent="0.25">
      <c r="A374" s="2">
        <v>373</v>
      </c>
      <c r="B374" s="3">
        <v>2</v>
      </c>
      <c r="F374" s="2">
        <v>439</v>
      </c>
      <c r="G374" s="3">
        <v>90350</v>
      </c>
    </row>
    <row r="375" spans="1:7" x14ac:dyDescent="0.25">
      <c r="A375" s="2">
        <v>374</v>
      </c>
      <c r="B375" s="3">
        <v>3</v>
      </c>
      <c r="F375" s="2">
        <v>440</v>
      </c>
      <c r="G375" s="3">
        <v>110000</v>
      </c>
    </row>
    <row r="376" spans="1:7" x14ac:dyDescent="0.25">
      <c r="A376" s="2">
        <v>375</v>
      </c>
      <c r="B376" s="3">
        <v>4</v>
      </c>
      <c r="F376" s="2">
        <v>441</v>
      </c>
      <c r="G376" s="3">
        <v>555000</v>
      </c>
    </row>
    <row r="377" spans="1:7" x14ac:dyDescent="0.25">
      <c r="A377" s="2">
        <v>376</v>
      </c>
      <c r="B377" s="3">
        <v>1</v>
      </c>
      <c r="F377" s="2">
        <v>443</v>
      </c>
      <c r="G377" s="3">
        <v>162900</v>
      </c>
    </row>
    <row r="378" spans="1:7" x14ac:dyDescent="0.25">
      <c r="A378" s="2">
        <v>377</v>
      </c>
      <c r="B378" s="3">
        <v>2</v>
      </c>
      <c r="F378" s="2">
        <v>444</v>
      </c>
      <c r="G378" s="3">
        <v>172500</v>
      </c>
    </row>
    <row r="379" spans="1:7" x14ac:dyDescent="0.25">
      <c r="A379" s="2">
        <v>378</v>
      </c>
      <c r="B379" s="3">
        <v>4</v>
      </c>
      <c r="F379" s="2">
        <v>446</v>
      </c>
      <c r="G379" s="3">
        <v>127500</v>
      </c>
    </row>
    <row r="380" spans="1:7" x14ac:dyDescent="0.25">
      <c r="A380" s="2">
        <v>379</v>
      </c>
      <c r="B380" s="3">
        <v>1</v>
      </c>
      <c r="F380" s="2">
        <v>447</v>
      </c>
      <c r="G380" s="3">
        <v>190000</v>
      </c>
    </row>
    <row r="381" spans="1:7" x14ac:dyDescent="0.25">
      <c r="A381" s="2">
        <v>380</v>
      </c>
      <c r="B381" s="3">
        <v>3</v>
      </c>
      <c r="F381" s="2">
        <v>449</v>
      </c>
      <c r="G381" s="3">
        <v>119500</v>
      </c>
    </row>
    <row r="382" spans="1:7" x14ac:dyDescent="0.25">
      <c r="A382" s="2">
        <v>381</v>
      </c>
      <c r="B382" s="3">
        <v>3</v>
      </c>
      <c r="F382" s="2">
        <v>450</v>
      </c>
      <c r="G382" s="3">
        <v>120000</v>
      </c>
    </row>
    <row r="383" spans="1:7" x14ac:dyDescent="0.25">
      <c r="A383" s="2">
        <v>382</v>
      </c>
      <c r="B383" s="3">
        <v>2</v>
      </c>
      <c r="F383" s="2">
        <v>451</v>
      </c>
      <c r="G383" s="3">
        <v>110000</v>
      </c>
    </row>
    <row r="384" spans="1:7" x14ac:dyDescent="0.25">
      <c r="A384" s="2">
        <v>383</v>
      </c>
      <c r="B384" s="3">
        <v>3</v>
      </c>
      <c r="F384" s="2">
        <v>452</v>
      </c>
      <c r="G384" s="3">
        <v>280000</v>
      </c>
    </row>
    <row r="385" spans="1:7" x14ac:dyDescent="0.25">
      <c r="A385" s="2">
        <v>384</v>
      </c>
      <c r="B385" s="3">
        <v>2</v>
      </c>
      <c r="F385" s="2">
        <v>453</v>
      </c>
      <c r="G385" s="3">
        <v>204000</v>
      </c>
    </row>
    <row r="386" spans="1:7" x14ac:dyDescent="0.25">
      <c r="A386" s="2">
        <v>385</v>
      </c>
      <c r="B386" s="3">
        <v>3</v>
      </c>
      <c r="F386" s="2">
        <v>454</v>
      </c>
      <c r="G386" s="3">
        <v>210000</v>
      </c>
    </row>
    <row r="387" spans="1:7" x14ac:dyDescent="0.25">
      <c r="A387" s="2">
        <v>386</v>
      </c>
      <c r="B387" s="3">
        <v>2</v>
      </c>
      <c r="F387" s="2">
        <v>456</v>
      </c>
      <c r="G387" s="3">
        <v>175500</v>
      </c>
    </row>
    <row r="388" spans="1:7" x14ac:dyDescent="0.25">
      <c r="A388" s="2">
        <v>387</v>
      </c>
      <c r="B388" s="3">
        <v>5</v>
      </c>
      <c r="F388" s="2">
        <v>458</v>
      </c>
      <c r="G388" s="3">
        <v>256000</v>
      </c>
    </row>
    <row r="389" spans="1:7" x14ac:dyDescent="0.25">
      <c r="A389" s="2">
        <v>388</v>
      </c>
      <c r="B389" s="3">
        <v>3</v>
      </c>
      <c r="F389" s="2">
        <v>459</v>
      </c>
      <c r="G389" s="3">
        <v>161000</v>
      </c>
    </row>
    <row r="390" spans="1:7" x14ac:dyDescent="0.25">
      <c r="A390" s="2">
        <v>389</v>
      </c>
      <c r="B390" s="3">
        <v>3</v>
      </c>
      <c r="F390" s="2">
        <v>460</v>
      </c>
      <c r="G390" s="3">
        <v>110000</v>
      </c>
    </row>
    <row r="391" spans="1:7" x14ac:dyDescent="0.25">
      <c r="A391" s="2">
        <v>390</v>
      </c>
      <c r="B391" s="3">
        <v>3</v>
      </c>
      <c r="F391" s="2">
        <v>461</v>
      </c>
      <c r="G391" s="3">
        <v>263435</v>
      </c>
    </row>
    <row r="392" spans="1:7" x14ac:dyDescent="0.25">
      <c r="A392" s="2">
        <v>391</v>
      </c>
      <c r="B392" s="3">
        <v>4</v>
      </c>
      <c r="F392" s="2">
        <v>462</v>
      </c>
      <c r="G392" s="3">
        <v>155000</v>
      </c>
    </row>
    <row r="393" spans="1:7" x14ac:dyDescent="0.25">
      <c r="A393" s="2">
        <v>392</v>
      </c>
      <c r="B393" s="3">
        <v>3</v>
      </c>
      <c r="F393" s="2">
        <v>463</v>
      </c>
      <c r="G393" s="3">
        <v>62383</v>
      </c>
    </row>
    <row r="394" spans="1:7" x14ac:dyDescent="0.25">
      <c r="A394" s="2">
        <v>393</v>
      </c>
      <c r="B394" s="3">
        <v>3</v>
      </c>
      <c r="F394" s="2">
        <v>464</v>
      </c>
      <c r="G394" s="3">
        <v>188700</v>
      </c>
    </row>
    <row r="395" spans="1:7" x14ac:dyDescent="0.25">
      <c r="A395" s="2">
        <v>394</v>
      </c>
      <c r="B395" s="3">
        <v>2</v>
      </c>
      <c r="F395" s="2">
        <v>465</v>
      </c>
      <c r="G395" s="3">
        <v>124000</v>
      </c>
    </row>
    <row r="396" spans="1:7" x14ac:dyDescent="0.25">
      <c r="A396" s="2">
        <v>395</v>
      </c>
      <c r="B396" s="3">
        <v>2</v>
      </c>
      <c r="F396" s="2">
        <v>466</v>
      </c>
      <c r="G396" s="3">
        <v>178740</v>
      </c>
    </row>
    <row r="397" spans="1:7" x14ac:dyDescent="0.25">
      <c r="A397" s="2">
        <v>396</v>
      </c>
      <c r="B397" s="3">
        <v>3</v>
      </c>
      <c r="F397" s="2">
        <v>467</v>
      </c>
      <c r="G397" s="3">
        <v>167000</v>
      </c>
    </row>
    <row r="398" spans="1:7" x14ac:dyDescent="0.25">
      <c r="A398" s="2">
        <v>397</v>
      </c>
      <c r="B398" s="3">
        <v>2</v>
      </c>
      <c r="F398" s="2">
        <v>468</v>
      </c>
      <c r="G398" s="3">
        <v>146500</v>
      </c>
    </row>
    <row r="399" spans="1:7" x14ac:dyDescent="0.25">
      <c r="A399" s="2">
        <v>398</v>
      </c>
      <c r="B399" s="3">
        <v>4</v>
      </c>
      <c r="F399" s="2">
        <v>469</v>
      </c>
      <c r="G399" s="3">
        <v>250000</v>
      </c>
    </row>
    <row r="400" spans="1:7" x14ac:dyDescent="0.25">
      <c r="A400" s="2">
        <v>399</v>
      </c>
      <c r="B400" s="3">
        <v>2</v>
      </c>
      <c r="F400" s="2">
        <v>470</v>
      </c>
      <c r="G400" s="3">
        <v>187000</v>
      </c>
    </row>
    <row r="401" spans="1:7" x14ac:dyDescent="0.25">
      <c r="A401" s="2">
        <v>400</v>
      </c>
      <c r="B401" s="3">
        <v>2</v>
      </c>
      <c r="F401" s="2">
        <v>471</v>
      </c>
      <c r="G401" s="3">
        <v>212000</v>
      </c>
    </row>
    <row r="402" spans="1:7" x14ac:dyDescent="0.25">
      <c r="A402" s="2">
        <v>401</v>
      </c>
      <c r="B402" s="3">
        <v>1</v>
      </c>
      <c r="F402" s="2">
        <v>472</v>
      </c>
      <c r="G402" s="3">
        <v>190000</v>
      </c>
    </row>
    <row r="403" spans="1:7" x14ac:dyDescent="0.25">
      <c r="A403" s="2">
        <v>402</v>
      </c>
      <c r="B403" s="3">
        <v>3</v>
      </c>
      <c r="F403" s="2">
        <v>473</v>
      </c>
      <c r="G403" s="3">
        <v>148000</v>
      </c>
    </row>
    <row r="404" spans="1:7" x14ac:dyDescent="0.25">
      <c r="A404" s="2">
        <v>403</v>
      </c>
      <c r="B404" s="3">
        <v>2</v>
      </c>
      <c r="F404" s="2">
        <v>474</v>
      </c>
      <c r="G404" s="3">
        <v>440000</v>
      </c>
    </row>
    <row r="405" spans="1:7" x14ac:dyDescent="0.25">
      <c r="A405" s="2">
        <v>404</v>
      </c>
      <c r="B405" s="3">
        <v>4</v>
      </c>
      <c r="F405" s="2">
        <v>475</v>
      </c>
      <c r="G405" s="3">
        <v>251000</v>
      </c>
    </row>
    <row r="406" spans="1:7" x14ac:dyDescent="0.25">
      <c r="A406" s="2">
        <v>405</v>
      </c>
      <c r="B406" s="3">
        <v>3</v>
      </c>
      <c r="F406" s="2">
        <v>476</v>
      </c>
      <c r="G406" s="3">
        <v>132500</v>
      </c>
    </row>
    <row r="407" spans="1:7" x14ac:dyDescent="0.25">
      <c r="A407" s="2">
        <v>406</v>
      </c>
      <c r="B407" s="3">
        <v>3</v>
      </c>
      <c r="F407" s="2">
        <v>477</v>
      </c>
      <c r="G407" s="3">
        <v>208900</v>
      </c>
    </row>
    <row r="408" spans="1:7" x14ac:dyDescent="0.25">
      <c r="A408" s="2">
        <v>407</v>
      </c>
      <c r="B408" s="3">
        <v>3</v>
      </c>
      <c r="F408" s="2">
        <v>478</v>
      </c>
      <c r="G408" s="3">
        <v>380000</v>
      </c>
    </row>
    <row r="409" spans="1:7" x14ac:dyDescent="0.25">
      <c r="A409" s="2">
        <v>408</v>
      </c>
      <c r="B409" s="3">
        <v>4</v>
      </c>
      <c r="F409" s="2">
        <v>479</v>
      </c>
      <c r="G409" s="3">
        <v>297000</v>
      </c>
    </row>
    <row r="410" spans="1:7" x14ac:dyDescent="0.25">
      <c r="A410" s="2">
        <v>409</v>
      </c>
      <c r="B410" s="3">
        <v>3</v>
      </c>
      <c r="F410" s="2">
        <v>480</v>
      </c>
      <c r="G410" s="3">
        <v>89471</v>
      </c>
    </row>
    <row r="411" spans="1:7" x14ac:dyDescent="0.25">
      <c r="A411" s="2">
        <v>410</v>
      </c>
      <c r="B411" s="3">
        <v>3</v>
      </c>
      <c r="F411" s="2">
        <v>481</v>
      </c>
      <c r="G411" s="3">
        <v>326000</v>
      </c>
    </row>
    <row r="412" spans="1:7" x14ac:dyDescent="0.25">
      <c r="A412" s="2">
        <v>411</v>
      </c>
      <c r="B412" s="3">
        <v>3</v>
      </c>
      <c r="F412" s="2">
        <v>482</v>
      </c>
      <c r="G412" s="3">
        <v>374000</v>
      </c>
    </row>
    <row r="413" spans="1:7" x14ac:dyDescent="0.25">
      <c r="A413" s="2">
        <v>412</v>
      </c>
      <c r="B413" s="3">
        <v>3</v>
      </c>
      <c r="F413" s="2">
        <v>484</v>
      </c>
      <c r="G413" s="3">
        <v>164000</v>
      </c>
    </row>
    <row r="414" spans="1:7" x14ac:dyDescent="0.25">
      <c r="A414" s="2">
        <v>413</v>
      </c>
      <c r="B414" s="3">
        <v>2</v>
      </c>
      <c r="F414" s="2">
        <v>485</v>
      </c>
      <c r="G414" s="3">
        <v>132500</v>
      </c>
    </row>
    <row r="415" spans="1:7" x14ac:dyDescent="0.25">
      <c r="A415" s="2">
        <v>414</v>
      </c>
      <c r="B415" s="3">
        <v>2</v>
      </c>
      <c r="F415" s="2">
        <v>486</v>
      </c>
      <c r="G415" s="3">
        <v>147000</v>
      </c>
    </row>
    <row r="416" spans="1:7" x14ac:dyDescent="0.25">
      <c r="A416" s="2">
        <v>415</v>
      </c>
      <c r="B416" s="3">
        <v>3</v>
      </c>
      <c r="F416" s="2">
        <v>487</v>
      </c>
      <c r="G416" s="3">
        <v>156000</v>
      </c>
    </row>
    <row r="417" spans="1:7" x14ac:dyDescent="0.25">
      <c r="A417" s="2">
        <v>416</v>
      </c>
      <c r="B417" s="3">
        <v>3</v>
      </c>
      <c r="F417" s="2">
        <v>488</v>
      </c>
      <c r="G417" s="3">
        <v>175000</v>
      </c>
    </row>
    <row r="418" spans="1:7" x14ac:dyDescent="0.25">
      <c r="A418" s="2">
        <v>417</v>
      </c>
      <c r="B418" s="3">
        <v>3</v>
      </c>
      <c r="F418" s="2">
        <v>489</v>
      </c>
      <c r="G418" s="3">
        <v>160000</v>
      </c>
    </row>
    <row r="419" spans="1:7" x14ac:dyDescent="0.25">
      <c r="A419" s="2">
        <v>418</v>
      </c>
      <c r="B419" s="3">
        <v>4</v>
      </c>
      <c r="F419" s="2">
        <v>490</v>
      </c>
      <c r="G419" s="3">
        <v>86000</v>
      </c>
    </row>
    <row r="420" spans="1:7" x14ac:dyDescent="0.25">
      <c r="A420" s="2">
        <v>419</v>
      </c>
      <c r="B420" s="3">
        <v>3</v>
      </c>
      <c r="F420" s="2">
        <v>491</v>
      </c>
      <c r="G420" s="3">
        <v>115000</v>
      </c>
    </row>
    <row r="421" spans="1:7" x14ac:dyDescent="0.25">
      <c r="A421" s="2">
        <v>420</v>
      </c>
      <c r="B421" s="3">
        <v>3</v>
      </c>
      <c r="F421" s="2">
        <v>492</v>
      </c>
      <c r="G421" s="3">
        <v>133000</v>
      </c>
    </row>
    <row r="422" spans="1:7" x14ac:dyDescent="0.25">
      <c r="A422" s="2">
        <v>421</v>
      </c>
      <c r="B422" s="3">
        <v>2</v>
      </c>
      <c r="F422" s="2">
        <v>493</v>
      </c>
      <c r="G422" s="3">
        <v>172785</v>
      </c>
    </row>
    <row r="423" spans="1:7" x14ac:dyDescent="0.25">
      <c r="A423" s="2">
        <v>422</v>
      </c>
      <c r="B423" s="3">
        <v>3</v>
      </c>
      <c r="F423" s="2">
        <v>494</v>
      </c>
      <c r="G423" s="3">
        <v>155000</v>
      </c>
    </row>
    <row r="424" spans="1:7" x14ac:dyDescent="0.25">
      <c r="A424" s="2">
        <v>423</v>
      </c>
      <c r="B424" s="3">
        <v>2</v>
      </c>
      <c r="F424" s="2">
        <v>495</v>
      </c>
      <c r="G424" s="3">
        <v>91300</v>
      </c>
    </row>
    <row r="425" spans="1:7" x14ac:dyDescent="0.25">
      <c r="A425" s="2">
        <v>424</v>
      </c>
      <c r="B425" s="3">
        <v>4</v>
      </c>
      <c r="F425" s="2">
        <v>496</v>
      </c>
      <c r="G425" s="3">
        <v>34900</v>
      </c>
    </row>
    <row r="426" spans="1:7" x14ac:dyDescent="0.25">
      <c r="A426" s="2">
        <v>425</v>
      </c>
      <c r="B426" s="3">
        <v>2</v>
      </c>
      <c r="F426" s="2">
        <v>499</v>
      </c>
      <c r="G426" s="3">
        <v>130000</v>
      </c>
    </row>
    <row r="427" spans="1:7" x14ac:dyDescent="0.25">
      <c r="A427" s="2">
        <v>426</v>
      </c>
      <c r="B427" s="3">
        <v>3</v>
      </c>
      <c r="F427" s="2">
        <v>500</v>
      </c>
      <c r="G427" s="3">
        <v>120000</v>
      </c>
    </row>
    <row r="428" spans="1:7" x14ac:dyDescent="0.25">
      <c r="A428" s="2">
        <v>427</v>
      </c>
      <c r="B428" s="3">
        <v>2</v>
      </c>
      <c r="F428" s="2">
        <v>501</v>
      </c>
      <c r="G428" s="3">
        <v>113000</v>
      </c>
    </row>
    <row r="429" spans="1:7" x14ac:dyDescent="0.25">
      <c r="A429" s="2">
        <v>428</v>
      </c>
      <c r="B429" s="3">
        <v>3</v>
      </c>
      <c r="F429" s="2">
        <v>502</v>
      </c>
      <c r="G429" s="3">
        <v>226700</v>
      </c>
    </row>
    <row r="430" spans="1:7" x14ac:dyDescent="0.25">
      <c r="A430" s="2">
        <v>429</v>
      </c>
      <c r="B430" s="3">
        <v>2</v>
      </c>
      <c r="F430" s="2">
        <v>503</v>
      </c>
      <c r="G430" s="3">
        <v>140000</v>
      </c>
    </row>
    <row r="431" spans="1:7" x14ac:dyDescent="0.25">
      <c r="A431" s="2">
        <v>430</v>
      </c>
      <c r="B431" s="3">
        <v>3</v>
      </c>
      <c r="F431" s="2">
        <v>504</v>
      </c>
      <c r="G431" s="3">
        <v>289000</v>
      </c>
    </row>
    <row r="432" spans="1:7" x14ac:dyDescent="0.25">
      <c r="A432" s="2">
        <v>431</v>
      </c>
      <c r="B432" s="3">
        <v>2</v>
      </c>
      <c r="F432" s="2">
        <v>505</v>
      </c>
      <c r="G432" s="3">
        <v>147000</v>
      </c>
    </row>
    <row r="433" spans="1:7" x14ac:dyDescent="0.25">
      <c r="A433" s="2">
        <v>432</v>
      </c>
      <c r="B433" s="3">
        <v>4</v>
      </c>
      <c r="F433" s="2">
        <v>507</v>
      </c>
      <c r="G433" s="3">
        <v>215000</v>
      </c>
    </row>
    <row r="434" spans="1:7" x14ac:dyDescent="0.25">
      <c r="A434" s="2">
        <v>433</v>
      </c>
      <c r="B434" s="3">
        <v>2</v>
      </c>
      <c r="F434" s="2">
        <v>508</v>
      </c>
      <c r="G434" s="3">
        <v>208300</v>
      </c>
    </row>
    <row r="435" spans="1:7" x14ac:dyDescent="0.25">
      <c r="A435" s="2">
        <v>434</v>
      </c>
      <c r="B435" s="3">
        <v>3</v>
      </c>
      <c r="F435" s="2">
        <v>509</v>
      </c>
      <c r="G435" s="3">
        <v>161000</v>
      </c>
    </row>
    <row r="436" spans="1:7" x14ac:dyDescent="0.25">
      <c r="A436" s="2">
        <v>435</v>
      </c>
      <c r="B436" s="3">
        <v>1</v>
      </c>
      <c r="F436" s="2">
        <v>510</v>
      </c>
      <c r="G436" s="3">
        <v>124500</v>
      </c>
    </row>
    <row r="437" spans="1:7" x14ac:dyDescent="0.25">
      <c r="A437" s="2">
        <v>436</v>
      </c>
      <c r="B437" s="3">
        <v>3</v>
      </c>
      <c r="F437" s="2">
        <v>511</v>
      </c>
      <c r="G437" s="3">
        <v>164900</v>
      </c>
    </row>
    <row r="438" spans="1:7" x14ac:dyDescent="0.25">
      <c r="A438" s="2">
        <v>437</v>
      </c>
      <c r="B438" s="3">
        <v>2</v>
      </c>
      <c r="F438" s="2">
        <v>512</v>
      </c>
      <c r="G438" s="3">
        <v>202665</v>
      </c>
    </row>
    <row r="439" spans="1:7" x14ac:dyDescent="0.25">
      <c r="A439" s="2">
        <v>438</v>
      </c>
      <c r="B439" s="3">
        <v>2</v>
      </c>
      <c r="F439" s="2">
        <v>513</v>
      </c>
      <c r="G439" s="3">
        <v>129900</v>
      </c>
    </row>
    <row r="440" spans="1:7" x14ac:dyDescent="0.25">
      <c r="A440" s="2">
        <v>439</v>
      </c>
      <c r="B440" s="3">
        <v>2</v>
      </c>
      <c r="F440" s="2">
        <v>514</v>
      </c>
      <c r="G440" s="3">
        <v>134000</v>
      </c>
    </row>
    <row r="441" spans="1:7" x14ac:dyDescent="0.25">
      <c r="A441" s="2">
        <v>440</v>
      </c>
      <c r="B441" s="3">
        <v>3</v>
      </c>
      <c r="F441" s="2">
        <v>515</v>
      </c>
      <c r="G441" s="3">
        <v>96500</v>
      </c>
    </row>
    <row r="442" spans="1:7" x14ac:dyDescent="0.25">
      <c r="A442" s="2">
        <v>441</v>
      </c>
      <c r="B442" s="3">
        <v>2</v>
      </c>
      <c r="F442" s="2">
        <v>516</v>
      </c>
      <c r="G442" s="3">
        <v>402861</v>
      </c>
    </row>
    <row r="443" spans="1:7" x14ac:dyDescent="0.25">
      <c r="A443" s="2">
        <v>442</v>
      </c>
      <c r="B443" s="3">
        <v>4</v>
      </c>
      <c r="F443" s="2">
        <v>517</v>
      </c>
      <c r="G443" s="3">
        <v>158000</v>
      </c>
    </row>
    <row r="444" spans="1:7" x14ac:dyDescent="0.25">
      <c r="A444" s="2">
        <v>443</v>
      </c>
      <c r="B444" s="3">
        <v>3</v>
      </c>
      <c r="F444" s="2">
        <v>518</v>
      </c>
      <c r="G444" s="3">
        <v>265000</v>
      </c>
    </row>
    <row r="445" spans="1:7" x14ac:dyDescent="0.25">
      <c r="A445" s="2">
        <v>444</v>
      </c>
      <c r="B445" s="3">
        <v>2</v>
      </c>
      <c r="F445" s="2">
        <v>519</v>
      </c>
      <c r="G445" s="3">
        <v>211000</v>
      </c>
    </row>
    <row r="446" spans="1:7" x14ac:dyDescent="0.25">
      <c r="A446" s="2">
        <v>445</v>
      </c>
      <c r="B446" s="3">
        <v>4</v>
      </c>
      <c r="F446" s="2">
        <v>520</v>
      </c>
      <c r="G446" s="3">
        <v>234000</v>
      </c>
    </row>
    <row r="447" spans="1:7" x14ac:dyDescent="0.25">
      <c r="A447" s="2">
        <v>446</v>
      </c>
      <c r="B447" s="3">
        <v>3</v>
      </c>
      <c r="F447" s="2">
        <v>521</v>
      </c>
      <c r="G447" s="3">
        <v>106250</v>
      </c>
    </row>
    <row r="448" spans="1:7" x14ac:dyDescent="0.25">
      <c r="A448" s="2">
        <v>447</v>
      </c>
      <c r="B448" s="3">
        <v>2</v>
      </c>
      <c r="F448" s="2">
        <v>522</v>
      </c>
      <c r="G448" s="3">
        <v>150000</v>
      </c>
    </row>
    <row r="449" spans="1:7" x14ac:dyDescent="0.25">
      <c r="A449" s="2">
        <v>448</v>
      </c>
      <c r="B449" s="3">
        <v>4</v>
      </c>
      <c r="F449" s="2">
        <v>523</v>
      </c>
      <c r="G449" s="3">
        <v>159000</v>
      </c>
    </row>
    <row r="450" spans="1:7" x14ac:dyDescent="0.25">
      <c r="A450" s="2">
        <v>449</v>
      </c>
      <c r="B450" s="3">
        <v>3</v>
      </c>
      <c r="F450" s="2">
        <v>524</v>
      </c>
      <c r="G450" s="3">
        <v>184750</v>
      </c>
    </row>
    <row r="451" spans="1:7" x14ac:dyDescent="0.25">
      <c r="A451" s="2">
        <v>450</v>
      </c>
      <c r="B451" s="3">
        <v>2</v>
      </c>
      <c r="F451" s="2">
        <v>525</v>
      </c>
      <c r="G451" s="3">
        <v>315750</v>
      </c>
    </row>
    <row r="452" spans="1:7" x14ac:dyDescent="0.25">
      <c r="A452" s="2">
        <v>451</v>
      </c>
      <c r="B452" s="3">
        <v>2</v>
      </c>
      <c r="F452" s="2">
        <v>526</v>
      </c>
      <c r="G452" s="3">
        <v>176000</v>
      </c>
    </row>
    <row r="453" spans="1:7" x14ac:dyDescent="0.25">
      <c r="A453" s="2">
        <v>452</v>
      </c>
      <c r="B453" s="3">
        <v>2</v>
      </c>
      <c r="F453" s="2">
        <v>527</v>
      </c>
      <c r="G453" s="3">
        <v>132000</v>
      </c>
    </row>
    <row r="454" spans="1:7" x14ac:dyDescent="0.25">
      <c r="A454" s="2">
        <v>453</v>
      </c>
      <c r="B454" s="3">
        <v>3</v>
      </c>
      <c r="F454" s="2">
        <v>528</v>
      </c>
      <c r="G454" s="3">
        <v>446261</v>
      </c>
    </row>
    <row r="455" spans="1:7" x14ac:dyDescent="0.25">
      <c r="A455" s="2">
        <v>454</v>
      </c>
      <c r="B455" s="3">
        <v>3</v>
      </c>
      <c r="F455" s="2">
        <v>529</v>
      </c>
      <c r="G455" s="3">
        <v>86000</v>
      </c>
    </row>
    <row r="456" spans="1:7" x14ac:dyDescent="0.25">
      <c r="A456" s="2">
        <v>455</v>
      </c>
      <c r="B456" s="3">
        <v>4</v>
      </c>
      <c r="F456" s="2">
        <v>531</v>
      </c>
      <c r="G456" s="3">
        <v>175000</v>
      </c>
    </row>
    <row r="457" spans="1:7" x14ac:dyDescent="0.25">
      <c r="A457" s="2">
        <v>456</v>
      </c>
      <c r="B457" s="3">
        <v>3</v>
      </c>
      <c r="F457" s="2">
        <v>532</v>
      </c>
      <c r="G457" s="3">
        <v>128000</v>
      </c>
    </row>
    <row r="458" spans="1:7" x14ac:dyDescent="0.25">
      <c r="A458" s="2">
        <v>457</v>
      </c>
      <c r="B458" s="3">
        <v>4</v>
      </c>
      <c r="F458" s="2">
        <v>533</v>
      </c>
      <c r="G458" s="3">
        <v>107500</v>
      </c>
    </row>
    <row r="459" spans="1:7" x14ac:dyDescent="0.25">
      <c r="A459" s="2">
        <v>458</v>
      </c>
      <c r="B459" s="3">
        <v>2</v>
      </c>
      <c r="F459" s="2">
        <v>534</v>
      </c>
      <c r="G459" s="3">
        <v>39300</v>
      </c>
    </row>
    <row r="460" spans="1:7" x14ac:dyDescent="0.25">
      <c r="A460" s="2">
        <v>459</v>
      </c>
      <c r="B460" s="3">
        <v>3</v>
      </c>
      <c r="F460" s="2">
        <v>535</v>
      </c>
      <c r="G460" s="3">
        <v>178000</v>
      </c>
    </row>
    <row r="461" spans="1:7" x14ac:dyDescent="0.25">
      <c r="A461" s="2">
        <v>460</v>
      </c>
      <c r="B461" s="3">
        <v>3</v>
      </c>
      <c r="F461" s="2">
        <v>536</v>
      </c>
      <c r="G461" s="3">
        <v>107500</v>
      </c>
    </row>
    <row r="462" spans="1:7" x14ac:dyDescent="0.25">
      <c r="A462" s="2">
        <v>461</v>
      </c>
      <c r="B462" s="3">
        <v>3</v>
      </c>
      <c r="F462" s="2">
        <v>537</v>
      </c>
      <c r="G462" s="3">
        <v>188000</v>
      </c>
    </row>
    <row r="463" spans="1:7" x14ac:dyDescent="0.25">
      <c r="A463" s="2">
        <v>462</v>
      </c>
      <c r="B463" s="3">
        <v>3</v>
      </c>
      <c r="F463" s="2">
        <v>538</v>
      </c>
      <c r="G463" s="3">
        <v>111250</v>
      </c>
    </row>
    <row r="464" spans="1:7" x14ac:dyDescent="0.25">
      <c r="A464" s="2">
        <v>463</v>
      </c>
      <c r="B464" s="3">
        <v>3</v>
      </c>
      <c r="F464" s="2">
        <v>539</v>
      </c>
      <c r="G464" s="3">
        <v>158000</v>
      </c>
    </row>
    <row r="465" spans="1:7" x14ac:dyDescent="0.25">
      <c r="A465" s="2">
        <v>464</v>
      </c>
      <c r="B465" s="3">
        <v>3</v>
      </c>
      <c r="F465" s="2">
        <v>540</v>
      </c>
      <c r="G465" s="3">
        <v>272000</v>
      </c>
    </row>
    <row r="466" spans="1:7" x14ac:dyDescent="0.25">
      <c r="A466" s="2">
        <v>465</v>
      </c>
      <c r="B466" s="3">
        <v>3</v>
      </c>
      <c r="F466" s="2">
        <v>541</v>
      </c>
      <c r="G466" s="3">
        <v>315000</v>
      </c>
    </row>
    <row r="467" spans="1:7" x14ac:dyDescent="0.25">
      <c r="A467" s="2">
        <v>466</v>
      </c>
      <c r="B467" s="3">
        <v>2</v>
      </c>
      <c r="F467" s="2">
        <v>543</v>
      </c>
      <c r="G467" s="3">
        <v>213250</v>
      </c>
    </row>
    <row r="468" spans="1:7" x14ac:dyDescent="0.25">
      <c r="A468" s="2">
        <v>467</v>
      </c>
      <c r="B468" s="3">
        <v>2</v>
      </c>
      <c r="F468" s="2">
        <v>544</v>
      </c>
      <c r="G468" s="3">
        <v>133000</v>
      </c>
    </row>
    <row r="469" spans="1:7" x14ac:dyDescent="0.25">
      <c r="A469" s="2">
        <v>468</v>
      </c>
      <c r="B469" s="3">
        <v>3</v>
      </c>
      <c r="F469" s="2">
        <v>545</v>
      </c>
      <c r="G469" s="3">
        <v>179665</v>
      </c>
    </row>
    <row r="470" spans="1:7" x14ac:dyDescent="0.25">
      <c r="A470" s="2">
        <v>469</v>
      </c>
      <c r="B470" s="3">
        <v>3</v>
      </c>
      <c r="F470" s="2">
        <v>547</v>
      </c>
      <c r="G470" s="3">
        <v>210000</v>
      </c>
    </row>
    <row r="471" spans="1:7" x14ac:dyDescent="0.25">
      <c r="A471" s="2">
        <v>470</v>
      </c>
      <c r="B471" s="3">
        <v>3</v>
      </c>
      <c r="F471" s="2">
        <v>548</v>
      </c>
      <c r="G471" s="3">
        <v>129500</v>
      </c>
    </row>
    <row r="472" spans="1:7" x14ac:dyDescent="0.25">
      <c r="A472" s="2">
        <v>471</v>
      </c>
      <c r="B472" s="3">
        <v>1</v>
      </c>
      <c r="F472" s="2">
        <v>549</v>
      </c>
      <c r="G472" s="3">
        <v>125000</v>
      </c>
    </row>
    <row r="473" spans="1:7" x14ac:dyDescent="0.25">
      <c r="A473" s="2">
        <v>472</v>
      </c>
      <c r="B473" s="3">
        <v>3</v>
      </c>
      <c r="F473" s="2">
        <v>551</v>
      </c>
      <c r="G473" s="3">
        <v>140000</v>
      </c>
    </row>
    <row r="474" spans="1:7" x14ac:dyDescent="0.25">
      <c r="A474" s="2">
        <v>473</v>
      </c>
      <c r="B474" s="3">
        <v>2</v>
      </c>
      <c r="F474" s="2">
        <v>552</v>
      </c>
      <c r="G474" s="3">
        <v>112500</v>
      </c>
    </row>
    <row r="475" spans="1:7" x14ac:dyDescent="0.25">
      <c r="A475" s="2">
        <v>474</v>
      </c>
      <c r="B475" s="3">
        <v>2</v>
      </c>
      <c r="F475" s="2">
        <v>553</v>
      </c>
      <c r="G475" s="3">
        <v>255500</v>
      </c>
    </row>
    <row r="476" spans="1:7" x14ac:dyDescent="0.25">
      <c r="A476" s="2">
        <v>475</v>
      </c>
      <c r="B476" s="3">
        <v>2</v>
      </c>
      <c r="F476" s="2">
        <v>554</v>
      </c>
      <c r="G476" s="3">
        <v>108000</v>
      </c>
    </row>
    <row r="477" spans="1:7" x14ac:dyDescent="0.25">
      <c r="A477" s="2">
        <v>476</v>
      </c>
      <c r="B477" s="3">
        <v>2</v>
      </c>
      <c r="F477" s="2">
        <v>555</v>
      </c>
      <c r="G477" s="3">
        <v>284000</v>
      </c>
    </row>
    <row r="478" spans="1:7" x14ac:dyDescent="0.25">
      <c r="A478" s="2">
        <v>477</v>
      </c>
      <c r="B478" s="3">
        <v>3</v>
      </c>
      <c r="F478" s="2">
        <v>556</v>
      </c>
      <c r="G478" s="3">
        <v>113000</v>
      </c>
    </row>
    <row r="479" spans="1:7" x14ac:dyDescent="0.25">
      <c r="A479" s="2">
        <v>478</v>
      </c>
      <c r="B479" s="3">
        <v>3</v>
      </c>
      <c r="F479" s="2">
        <v>557</v>
      </c>
      <c r="G479" s="3">
        <v>141000</v>
      </c>
    </row>
    <row r="480" spans="1:7" x14ac:dyDescent="0.25">
      <c r="A480" s="2">
        <v>479</v>
      </c>
      <c r="B480" s="3">
        <v>3</v>
      </c>
      <c r="F480" s="2">
        <v>558</v>
      </c>
      <c r="G480" s="3">
        <v>108000</v>
      </c>
    </row>
    <row r="481" spans="1:7" x14ac:dyDescent="0.25">
      <c r="A481" s="2">
        <v>480</v>
      </c>
      <c r="B481" s="3">
        <v>2</v>
      </c>
      <c r="F481" s="2">
        <v>559</v>
      </c>
      <c r="G481" s="3">
        <v>175000</v>
      </c>
    </row>
    <row r="482" spans="1:7" x14ac:dyDescent="0.25">
      <c r="A482" s="2">
        <v>481</v>
      </c>
      <c r="B482" s="3">
        <v>3</v>
      </c>
      <c r="F482" s="2">
        <v>560</v>
      </c>
      <c r="G482" s="3">
        <v>234000</v>
      </c>
    </row>
    <row r="483" spans="1:7" x14ac:dyDescent="0.25">
      <c r="A483" s="2">
        <v>482</v>
      </c>
      <c r="B483" s="3">
        <v>2</v>
      </c>
      <c r="F483" s="2">
        <v>561</v>
      </c>
      <c r="G483" s="3">
        <v>121500</v>
      </c>
    </row>
    <row r="484" spans="1:7" x14ac:dyDescent="0.25">
      <c r="A484" s="2">
        <v>483</v>
      </c>
      <c r="B484" s="3">
        <v>4</v>
      </c>
      <c r="F484" s="2">
        <v>562</v>
      </c>
      <c r="G484" s="3">
        <v>170000</v>
      </c>
    </row>
    <row r="485" spans="1:7" x14ac:dyDescent="0.25">
      <c r="A485" s="2">
        <v>484</v>
      </c>
      <c r="B485" s="3">
        <v>2</v>
      </c>
      <c r="F485" s="2">
        <v>563</v>
      </c>
      <c r="G485" s="3">
        <v>108000</v>
      </c>
    </row>
    <row r="486" spans="1:7" x14ac:dyDescent="0.25">
      <c r="A486" s="2">
        <v>485</v>
      </c>
      <c r="B486" s="3">
        <v>3</v>
      </c>
      <c r="F486" s="2">
        <v>568</v>
      </c>
      <c r="G486" s="3">
        <v>214000</v>
      </c>
    </row>
    <row r="487" spans="1:7" x14ac:dyDescent="0.25">
      <c r="A487" s="2">
        <v>486</v>
      </c>
      <c r="B487" s="3">
        <v>3</v>
      </c>
      <c r="F487" s="2">
        <v>569</v>
      </c>
      <c r="G487" s="3">
        <v>316600</v>
      </c>
    </row>
    <row r="488" spans="1:7" x14ac:dyDescent="0.25">
      <c r="A488" s="2">
        <v>487</v>
      </c>
      <c r="B488" s="3">
        <v>3</v>
      </c>
      <c r="F488" s="2">
        <v>570</v>
      </c>
      <c r="G488" s="3">
        <v>135960</v>
      </c>
    </row>
    <row r="489" spans="1:7" x14ac:dyDescent="0.25">
      <c r="A489" s="2">
        <v>488</v>
      </c>
      <c r="B489" s="3">
        <v>3</v>
      </c>
      <c r="F489" s="2">
        <v>572</v>
      </c>
      <c r="G489" s="3">
        <v>120000</v>
      </c>
    </row>
    <row r="490" spans="1:7" x14ac:dyDescent="0.25">
      <c r="A490" s="2">
        <v>489</v>
      </c>
      <c r="B490" s="3">
        <v>3</v>
      </c>
      <c r="F490" s="2">
        <v>573</v>
      </c>
      <c r="G490" s="3">
        <v>224500</v>
      </c>
    </row>
    <row r="491" spans="1:7" x14ac:dyDescent="0.25">
      <c r="A491" s="2">
        <v>490</v>
      </c>
      <c r="B491" s="3">
        <v>1</v>
      </c>
      <c r="F491" s="2">
        <v>574</v>
      </c>
      <c r="G491" s="3">
        <v>170000</v>
      </c>
    </row>
    <row r="492" spans="1:7" x14ac:dyDescent="0.25">
      <c r="A492" s="2">
        <v>491</v>
      </c>
      <c r="B492" s="3">
        <v>3</v>
      </c>
      <c r="F492" s="2">
        <v>575</v>
      </c>
      <c r="G492" s="3">
        <v>139000</v>
      </c>
    </row>
    <row r="493" spans="1:7" x14ac:dyDescent="0.25">
      <c r="A493" s="2">
        <v>492</v>
      </c>
      <c r="B493" s="3">
        <v>3</v>
      </c>
      <c r="F493" s="2">
        <v>576</v>
      </c>
      <c r="G493" s="3">
        <v>118500</v>
      </c>
    </row>
    <row r="494" spans="1:7" x14ac:dyDescent="0.25">
      <c r="A494" s="2">
        <v>493</v>
      </c>
      <c r="B494" s="3">
        <v>3</v>
      </c>
      <c r="F494" s="2">
        <v>577</v>
      </c>
      <c r="G494" s="3">
        <v>145000</v>
      </c>
    </row>
    <row r="495" spans="1:7" x14ac:dyDescent="0.25">
      <c r="A495" s="2">
        <v>494</v>
      </c>
      <c r="B495" s="3">
        <v>3</v>
      </c>
      <c r="F495" s="2">
        <v>578</v>
      </c>
      <c r="G495" s="3">
        <v>164500</v>
      </c>
    </row>
    <row r="496" spans="1:7" x14ac:dyDescent="0.25">
      <c r="A496" s="2">
        <v>495</v>
      </c>
      <c r="B496" s="3">
        <v>2</v>
      </c>
      <c r="F496" s="2">
        <v>579</v>
      </c>
      <c r="G496" s="3">
        <v>146000</v>
      </c>
    </row>
    <row r="497" spans="1:7" x14ac:dyDescent="0.25">
      <c r="A497" s="2">
        <v>496</v>
      </c>
      <c r="B497" s="3">
        <v>2</v>
      </c>
      <c r="F497" s="2">
        <v>581</v>
      </c>
      <c r="G497" s="3">
        <v>181900</v>
      </c>
    </row>
    <row r="498" spans="1:7" x14ac:dyDescent="0.25">
      <c r="A498" s="2">
        <v>497</v>
      </c>
      <c r="B498" s="3">
        <v>4</v>
      </c>
      <c r="F498" s="2">
        <v>582</v>
      </c>
      <c r="G498" s="3">
        <v>253293</v>
      </c>
    </row>
    <row r="499" spans="1:7" x14ac:dyDescent="0.25">
      <c r="A499" s="2">
        <v>498</v>
      </c>
      <c r="B499" s="3">
        <v>4</v>
      </c>
      <c r="F499" s="2">
        <v>583</v>
      </c>
      <c r="G499" s="3">
        <v>118500</v>
      </c>
    </row>
    <row r="500" spans="1:7" x14ac:dyDescent="0.25">
      <c r="A500" s="2">
        <v>499</v>
      </c>
      <c r="B500" s="3">
        <v>3</v>
      </c>
      <c r="F500" s="2">
        <v>584</v>
      </c>
      <c r="G500" s="3">
        <v>325000</v>
      </c>
    </row>
    <row r="501" spans="1:7" x14ac:dyDescent="0.25">
      <c r="A501" s="2">
        <v>500</v>
      </c>
      <c r="B501" s="3">
        <v>2</v>
      </c>
      <c r="F501" s="2">
        <v>585</v>
      </c>
      <c r="G501" s="3">
        <v>133000</v>
      </c>
    </row>
    <row r="502" spans="1:7" x14ac:dyDescent="0.25">
      <c r="A502" s="2">
        <v>501</v>
      </c>
      <c r="B502" s="3">
        <v>3</v>
      </c>
      <c r="F502" s="2">
        <v>586</v>
      </c>
      <c r="G502" s="3">
        <v>369900</v>
      </c>
    </row>
    <row r="503" spans="1:7" x14ac:dyDescent="0.25">
      <c r="A503" s="2">
        <v>502</v>
      </c>
      <c r="B503" s="3">
        <v>3</v>
      </c>
      <c r="F503" s="2">
        <v>587</v>
      </c>
      <c r="G503" s="3">
        <v>130000</v>
      </c>
    </row>
    <row r="504" spans="1:7" x14ac:dyDescent="0.25">
      <c r="A504" s="2">
        <v>503</v>
      </c>
      <c r="B504" s="3">
        <v>2</v>
      </c>
      <c r="F504" s="2">
        <v>588</v>
      </c>
      <c r="G504" s="3">
        <v>137000</v>
      </c>
    </row>
    <row r="505" spans="1:7" x14ac:dyDescent="0.25">
      <c r="A505" s="2">
        <v>504</v>
      </c>
      <c r="B505" s="3">
        <v>1</v>
      </c>
      <c r="F505" s="2">
        <v>589</v>
      </c>
      <c r="G505" s="3">
        <v>143000</v>
      </c>
    </row>
    <row r="506" spans="1:7" x14ac:dyDescent="0.25">
      <c r="A506" s="2">
        <v>505</v>
      </c>
      <c r="B506" s="3">
        <v>3</v>
      </c>
      <c r="F506" s="2">
        <v>590</v>
      </c>
      <c r="G506" s="3">
        <v>79500</v>
      </c>
    </row>
    <row r="507" spans="1:7" x14ac:dyDescent="0.25">
      <c r="A507" s="2">
        <v>506</v>
      </c>
      <c r="B507" s="3">
        <v>4</v>
      </c>
      <c r="F507" s="2">
        <v>591</v>
      </c>
      <c r="G507" s="3">
        <v>185900</v>
      </c>
    </row>
    <row r="508" spans="1:7" x14ac:dyDescent="0.25">
      <c r="A508" s="2">
        <v>507</v>
      </c>
      <c r="B508" s="3">
        <v>3</v>
      </c>
      <c r="F508" s="2">
        <v>592</v>
      </c>
      <c r="G508" s="3">
        <v>451950</v>
      </c>
    </row>
    <row r="509" spans="1:7" x14ac:dyDescent="0.25">
      <c r="A509" s="2">
        <v>508</v>
      </c>
      <c r="B509" s="3">
        <v>2</v>
      </c>
      <c r="F509" s="2">
        <v>593</v>
      </c>
      <c r="G509" s="3">
        <v>138000</v>
      </c>
    </row>
    <row r="510" spans="1:7" x14ac:dyDescent="0.25">
      <c r="A510" s="2">
        <v>509</v>
      </c>
      <c r="B510" s="3">
        <v>3</v>
      </c>
      <c r="F510" s="2">
        <v>594</v>
      </c>
      <c r="G510" s="3">
        <v>140000</v>
      </c>
    </row>
    <row r="511" spans="1:7" x14ac:dyDescent="0.25">
      <c r="A511" s="2">
        <v>510</v>
      </c>
      <c r="B511" s="3">
        <v>3</v>
      </c>
      <c r="F511" s="2">
        <v>595</v>
      </c>
      <c r="G511" s="3">
        <v>110000</v>
      </c>
    </row>
    <row r="512" spans="1:7" x14ac:dyDescent="0.25">
      <c r="A512" s="2">
        <v>511</v>
      </c>
      <c r="B512" s="3">
        <v>2</v>
      </c>
      <c r="F512" s="2">
        <v>596</v>
      </c>
      <c r="G512" s="3">
        <v>319000</v>
      </c>
    </row>
    <row r="513" spans="1:7" x14ac:dyDescent="0.25">
      <c r="A513" s="2">
        <v>512</v>
      </c>
      <c r="B513" s="3">
        <v>2</v>
      </c>
      <c r="F513" s="2">
        <v>597</v>
      </c>
      <c r="G513" s="3">
        <v>114504</v>
      </c>
    </row>
    <row r="514" spans="1:7" x14ac:dyDescent="0.25">
      <c r="A514" s="2">
        <v>513</v>
      </c>
      <c r="B514" s="3">
        <v>3</v>
      </c>
      <c r="F514" s="2">
        <v>598</v>
      </c>
      <c r="G514" s="3">
        <v>194201</v>
      </c>
    </row>
    <row r="515" spans="1:7" x14ac:dyDescent="0.25">
      <c r="A515" s="2">
        <v>514</v>
      </c>
      <c r="B515" s="3">
        <v>3</v>
      </c>
      <c r="F515" s="2">
        <v>599</v>
      </c>
      <c r="G515" s="3">
        <v>217500</v>
      </c>
    </row>
    <row r="516" spans="1:7" x14ac:dyDescent="0.25">
      <c r="A516" s="2">
        <v>515</v>
      </c>
      <c r="B516" s="3">
        <v>2</v>
      </c>
      <c r="F516" s="2">
        <v>600</v>
      </c>
      <c r="G516" s="3">
        <v>151000</v>
      </c>
    </row>
    <row r="517" spans="1:7" x14ac:dyDescent="0.25">
      <c r="A517" s="2">
        <v>516</v>
      </c>
      <c r="B517" s="3">
        <v>3</v>
      </c>
      <c r="F517" s="2">
        <v>601</v>
      </c>
      <c r="G517" s="3">
        <v>275000</v>
      </c>
    </row>
    <row r="518" spans="1:7" x14ac:dyDescent="0.25">
      <c r="A518" s="2">
        <v>517</v>
      </c>
      <c r="B518" s="3">
        <v>3</v>
      </c>
      <c r="F518" s="2">
        <v>602</v>
      </c>
      <c r="G518" s="3">
        <v>141000</v>
      </c>
    </row>
    <row r="519" spans="1:7" x14ac:dyDescent="0.25">
      <c r="A519" s="2">
        <v>518</v>
      </c>
      <c r="B519" s="3">
        <v>3</v>
      </c>
      <c r="F519" s="2">
        <v>603</v>
      </c>
      <c r="G519" s="3">
        <v>220000</v>
      </c>
    </row>
    <row r="520" spans="1:7" x14ac:dyDescent="0.25">
      <c r="A520" s="2">
        <v>519</v>
      </c>
      <c r="B520" s="3">
        <v>3</v>
      </c>
      <c r="F520" s="2">
        <v>604</v>
      </c>
      <c r="G520" s="3">
        <v>151000</v>
      </c>
    </row>
    <row r="521" spans="1:7" x14ac:dyDescent="0.25">
      <c r="A521" s="2">
        <v>520</v>
      </c>
      <c r="B521" s="3">
        <v>3</v>
      </c>
      <c r="F521" s="2">
        <v>605</v>
      </c>
      <c r="G521" s="3">
        <v>221000</v>
      </c>
    </row>
    <row r="522" spans="1:7" x14ac:dyDescent="0.25">
      <c r="A522" s="2">
        <v>521</v>
      </c>
      <c r="B522" s="3">
        <v>3</v>
      </c>
      <c r="F522" s="2">
        <v>606</v>
      </c>
      <c r="G522" s="3">
        <v>205000</v>
      </c>
    </row>
    <row r="523" spans="1:7" x14ac:dyDescent="0.25">
      <c r="A523" s="2">
        <v>522</v>
      </c>
      <c r="B523" s="3">
        <v>3</v>
      </c>
      <c r="F523" s="2">
        <v>607</v>
      </c>
      <c r="G523" s="3">
        <v>152000</v>
      </c>
    </row>
    <row r="524" spans="1:7" x14ac:dyDescent="0.25">
      <c r="A524" s="2">
        <v>523</v>
      </c>
      <c r="B524" s="3">
        <v>3</v>
      </c>
      <c r="F524" s="2">
        <v>608</v>
      </c>
      <c r="G524" s="3">
        <v>225000</v>
      </c>
    </row>
    <row r="525" spans="1:7" x14ac:dyDescent="0.25">
      <c r="A525" s="2">
        <v>524</v>
      </c>
      <c r="B525" s="3">
        <v>3</v>
      </c>
      <c r="F525" s="2">
        <v>610</v>
      </c>
      <c r="G525" s="3">
        <v>118500</v>
      </c>
    </row>
    <row r="526" spans="1:7" x14ac:dyDescent="0.25">
      <c r="A526" s="2">
        <v>525</v>
      </c>
      <c r="B526" s="3">
        <v>3</v>
      </c>
      <c r="F526" s="2">
        <v>611</v>
      </c>
      <c r="G526" s="3">
        <v>313000</v>
      </c>
    </row>
    <row r="527" spans="1:7" x14ac:dyDescent="0.25">
      <c r="A527" s="2">
        <v>526</v>
      </c>
      <c r="B527" s="3">
        <v>3</v>
      </c>
      <c r="F527" s="2">
        <v>612</v>
      </c>
      <c r="G527" s="3">
        <v>148000</v>
      </c>
    </row>
    <row r="528" spans="1:7" x14ac:dyDescent="0.25">
      <c r="A528" s="2">
        <v>527</v>
      </c>
      <c r="B528" s="3">
        <v>2</v>
      </c>
      <c r="F528" s="2">
        <v>613</v>
      </c>
      <c r="G528" s="3">
        <v>261500</v>
      </c>
    </row>
    <row r="529" spans="1:7" x14ac:dyDescent="0.25">
      <c r="A529" s="2">
        <v>528</v>
      </c>
      <c r="B529" s="3">
        <v>3</v>
      </c>
      <c r="F529" s="2">
        <v>614</v>
      </c>
      <c r="G529" s="3">
        <v>147000</v>
      </c>
    </row>
    <row r="530" spans="1:7" x14ac:dyDescent="0.25">
      <c r="A530" s="2">
        <v>529</v>
      </c>
      <c r="B530" s="3">
        <v>2</v>
      </c>
      <c r="F530" s="2">
        <v>615</v>
      </c>
      <c r="G530" s="3">
        <v>75500</v>
      </c>
    </row>
    <row r="531" spans="1:7" x14ac:dyDescent="0.25">
      <c r="A531" s="2">
        <v>530</v>
      </c>
      <c r="B531" s="3">
        <v>4</v>
      </c>
      <c r="F531" s="2">
        <v>616</v>
      </c>
      <c r="G531" s="3">
        <v>137500</v>
      </c>
    </row>
    <row r="532" spans="1:7" x14ac:dyDescent="0.25">
      <c r="A532" s="2">
        <v>531</v>
      </c>
      <c r="B532" s="3">
        <v>3</v>
      </c>
      <c r="F532" s="2">
        <v>617</v>
      </c>
      <c r="G532" s="3">
        <v>183200</v>
      </c>
    </row>
    <row r="533" spans="1:7" x14ac:dyDescent="0.25">
      <c r="A533" s="2">
        <v>532</v>
      </c>
      <c r="B533" s="3">
        <v>3</v>
      </c>
      <c r="F533" s="2">
        <v>618</v>
      </c>
      <c r="G533" s="3">
        <v>105500</v>
      </c>
    </row>
    <row r="534" spans="1:7" x14ac:dyDescent="0.25">
      <c r="A534" s="2">
        <v>533</v>
      </c>
      <c r="B534" s="3">
        <v>2</v>
      </c>
      <c r="F534" s="2">
        <v>619</v>
      </c>
      <c r="G534" s="3">
        <v>314813</v>
      </c>
    </row>
    <row r="535" spans="1:7" x14ac:dyDescent="0.25">
      <c r="A535" s="2">
        <v>534</v>
      </c>
      <c r="B535" s="3">
        <v>1</v>
      </c>
      <c r="F535" s="2">
        <v>621</v>
      </c>
      <c r="G535" s="3">
        <v>67000</v>
      </c>
    </row>
    <row r="536" spans="1:7" x14ac:dyDescent="0.25">
      <c r="A536" s="2">
        <v>535</v>
      </c>
      <c r="B536" s="3">
        <v>3</v>
      </c>
      <c r="F536" s="2">
        <v>623</v>
      </c>
      <c r="G536" s="3">
        <v>135000</v>
      </c>
    </row>
    <row r="537" spans="1:7" x14ac:dyDescent="0.25">
      <c r="A537" s="2">
        <v>536</v>
      </c>
      <c r="B537" s="3">
        <v>3</v>
      </c>
      <c r="F537" s="2">
        <v>624</v>
      </c>
      <c r="G537" s="3">
        <v>168500</v>
      </c>
    </row>
    <row r="538" spans="1:7" x14ac:dyDescent="0.25">
      <c r="A538" s="2">
        <v>537</v>
      </c>
      <c r="B538" s="3">
        <v>3</v>
      </c>
      <c r="F538" s="2">
        <v>626</v>
      </c>
      <c r="G538" s="3">
        <v>160000</v>
      </c>
    </row>
    <row r="539" spans="1:7" x14ac:dyDescent="0.25">
      <c r="A539" s="2">
        <v>538</v>
      </c>
      <c r="B539" s="3">
        <v>3</v>
      </c>
      <c r="F539" s="2">
        <v>627</v>
      </c>
      <c r="G539" s="3">
        <v>139900</v>
      </c>
    </row>
    <row r="540" spans="1:7" x14ac:dyDescent="0.25">
      <c r="A540" s="2">
        <v>539</v>
      </c>
      <c r="B540" s="3">
        <v>3</v>
      </c>
      <c r="F540" s="2">
        <v>628</v>
      </c>
      <c r="G540" s="3">
        <v>153000</v>
      </c>
    </row>
    <row r="541" spans="1:7" x14ac:dyDescent="0.25">
      <c r="A541" s="2">
        <v>540</v>
      </c>
      <c r="B541" s="3">
        <v>3</v>
      </c>
      <c r="F541" s="2">
        <v>630</v>
      </c>
      <c r="G541" s="3">
        <v>168500</v>
      </c>
    </row>
    <row r="542" spans="1:7" x14ac:dyDescent="0.25">
      <c r="A542" s="2">
        <v>541</v>
      </c>
      <c r="B542" s="3">
        <v>2</v>
      </c>
      <c r="F542" s="2">
        <v>631</v>
      </c>
      <c r="G542" s="3">
        <v>124000</v>
      </c>
    </row>
    <row r="543" spans="1:7" x14ac:dyDescent="0.25">
      <c r="A543" s="2">
        <v>542</v>
      </c>
      <c r="B543" s="3">
        <v>4</v>
      </c>
      <c r="F543" s="2">
        <v>632</v>
      </c>
      <c r="G543" s="3">
        <v>209500</v>
      </c>
    </row>
    <row r="544" spans="1:7" x14ac:dyDescent="0.25">
      <c r="A544" s="2">
        <v>543</v>
      </c>
      <c r="B544" s="3">
        <v>3</v>
      </c>
      <c r="F544" s="2">
        <v>633</v>
      </c>
      <c r="G544" s="3">
        <v>82500</v>
      </c>
    </row>
    <row r="545" spans="1:7" x14ac:dyDescent="0.25">
      <c r="A545" s="2">
        <v>544</v>
      </c>
      <c r="B545" s="3">
        <v>1</v>
      </c>
      <c r="F545" s="2">
        <v>634</v>
      </c>
      <c r="G545" s="3">
        <v>139400</v>
      </c>
    </row>
    <row r="546" spans="1:7" x14ac:dyDescent="0.25">
      <c r="A546" s="2">
        <v>545</v>
      </c>
      <c r="B546" s="3">
        <v>3</v>
      </c>
      <c r="F546" s="2">
        <v>635</v>
      </c>
      <c r="G546" s="3">
        <v>144000</v>
      </c>
    </row>
    <row r="547" spans="1:7" x14ac:dyDescent="0.25">
      <c r="A547" s="2">
        <v>546</v>
      </c>
      <c r="B547" s="3">
        <v>4</v>
      </c>
      <c r="F547" s="2">
        <v>637</v>
      </c>
      <c r="G547" s="3">
        <v>60000</v>
      </c>
    </row>
    <row r="548" spans="1:7" x14ac:dyDescent="0.25">
      <c r="A548" s="2">
        <v>547</v>
      </c>
      <c r="B548" s="3">
        <v>3</v>
      </c>
      <c r="F548" s="2">
        <v>638</v>
      </c>
      <c r="G548" s="3">
        <v>93000</v>
      </c>
    </row>
    <row r="549" spans="1:7" x14ac:dyDescent="0.25">
      <c r="A549" s="2">
        <v>548</v>
      </c>
      <c r="B549" s="3">
        <v>2</v>
      </c>
      <c r="F549" s="2">
        <v>639</v>
      </c>
      <c r="G549" s="3">
        <v>85000</v>
      </c>
    </row>
    <row r="550" spans="1:7" x14ac:dyDescent="0.25">
      <c r="A550" s="2">
        <v>549</v>
      </c>
      <c r="B550" s="3">
        <v>2</v>
      </c>
      <c r="F550" s="2">
        <v>640</v>
      </c>
      <c r="G550" s="3">
        <v>264561</v>
      </c>
    </row>
    <row r="551" spans="1:7" x14ac:dyDescent="0.25">
      <c r="A551" s="2">
        <v>550</v>
      </c>
      <c r="B551" s="3">
        <v>4</v>
      </c>
      <c r="F551" s="2">
        <v>641</v>
      </c>
      <c r="G551" s="3">
        <v>274000</v>
      </c>
    </row>
    <row r="552" spans="1:7" x14ac:dyDescent="0.25">
      <c r="A552" s="2">
        <v>551</v>
      </c>
      <c r="B552" s="3">
        <v>2</v>
      </c>
      <c r="F552" s="2">
        <v>642</v>
      </c>
      <c r="G552" s="3">
        <v>226000</v>
      </c>
    </row>
    <row r="553" spans="1:7" x14ac:dyDescent="0.25">
      <c r="A553" s="2">
        <v>552</v>
      </c>
      <c r="B553" s="3">
        <v>3</v>
      </c>
      <c r="F553" s="2">
        <v>645</v>
      </c>
      <c r="G553" s="3">
        <v>370878</v>
      </c>
    </row>
    <row r="554" spans="1:7" x14ac:dyDescent="0.25">
      <c r="A554" s="2">
        <v>553</v>
      </c>
      <c r="B554" s="3">
        <v>3</v>
      </c>
      <c r="F554" s="2">
        <v>646</v>
      </c>
      <c r="G554" s="3">
        <v>143250</v>
      </c>
    </row>
    <row r="555" spans="1:7" x14ac:dyDescent="0.25">
      <c r="A555" s="2">
        <v>554</v>
      </c>
      <c r="B555" s="3">
        <v>2</v>
      </c>
      <c r="F555" s="2">
        <v>647</v>
      </c>
      <c r="G555" s="3">
        <v>98300</v>
      </c>
    </row>
    <row r="556" spans="1:7" x14ac:dyDescent="0.25">
      <c r="A556" s="2">
        <v>555</v>
      </c>
      <c r="B556" s="3">
        <v>3</v>
      </c>
      <c r="F556" s="2">
        <v>648</v>
      </c>
      <c r="G556" s="3">
        <v>155000</v>
      </c>
    </row>
    <row r="557" spans="1:7" x14ac:dyDescent="0.25">
      <c r="A557" s="2">
        <v>556</v>
      </c>
      <c r="B557" s="3">
        <v>2</v>
      </c>
      <c r="F557" s="2">
        <v>650</v>
      </c>
      <c r="G557" s="3">
        <v>84500</v>
      </c>
    </row>
    <row r="558" spans="1:7" x14ac:dyDescent="0.25">
      <c r="A558" s="2">
        <v>557</v>
      </c>
      <c r="B558" s="3">
        <v>2</v>
      </c>
      <c r="F558" s="2">
        <v>651</v>
      </c>
      <c r="G558" s="3">
        <v>205950</v>
      </c>
    </row>
    <row r="559" spans="1:7" x14ac:dyDescent="0.25">
      <c r="A559" s="2">
        <v>558</v>
      </c>
      <c r="B559" s="3">
        <v>3</v>
      </c>
      <c r="F559" s="2">
        <v>653</v>
      </c>
      <c r="G559" s="3">
        <v>191000</v>
      </c>
    </row>
    <row r="560" spans="1:7" x14ac:dyDescent="0.25">
      <c r="A560" s="2">
        <v>559</v>
      </c>
      <c r="B560" s="3">
        <v>3</v>
      </c>
      <c r="F560" s="2">
        <v>654</v>
      </c>
      <c r="G560" s="3">
        <v>135000</v>
      </c>
    </row>
    <row r="561" spans="1:7" x14ac:dyDescent="0.25">
      <c r="A561" s="2">
        <v>560</v>
      </c>
      <c r="B561" s="3">
        <v>2</v>
      </c>
      <c r="F561" s="2">
        <v>655</v>
      </c>
      <c r="G561" s="3">
        <v>350000</v>
      </c>
    </row>
    <row r="562" spans="1:7" x14ac:dyDescent="0.25">
      <c r="A562" s="2">
        <v>561</v>
      </c>
      <c r="B562" s="3">
        <v>3</v>
      </c>
      <c r="F562" s="2">
        <v>656</v>
      </c>
      <c r="G562" s="3">
        <v>88000</v>
      </c>
    </row>
    <row r="563" spans="1:7" x14ac:dyDescent="0.25">
      <c r="A563" s="2">
        <v>562</v>
      </c>
      <c r="B563" s="3">
        <v>2</v>
      </c>
      <c r="F563" s="2">
        <v>657</v>
      </c>
      <c r="G563" s="3">
        <v>145500</v>
      </c>
    </row>
    <row r="564" spans="1:7" x14ac:dyDescent="0.25">
      <c r="A564" s="2">
        <v>563</v>
      </c>
      <c r="B564" s="3">
        <v>3</v>
      </c>
      <c r="F564" s="2">
        <v>658</v>
      </c>
      <c r="G564" s="3">
        <v>149000</v>
      </c>
    </row>
    <row r="565" spans="1:7" x14ac:dyDescent="0.25">
      <c r="A565" s="2">
        <v>564</v>
      </c>
      <c r="B565" s="3">
        <v>4</v>
      </c>
      <c r="F565" s="2">
        <v>659</v>
      </c>
      <c r="G565" s="3">
        <v>97500</v>
      </c>
    </row>
    <row r="566" spans="1:7" x14ac:dyDescent="0.25">
      <c r="A566" s="2">
        <v>565</v>
      </c>
      <c r="B566" s="3">
        <v>4</v>
      </c>
      <c r="F566" s="2">
        <v>660</v>
      </c>
      <c r="G566" s="3">
        <v>167000</v>
      </c>
    </row>
    <row r="567" spans="1:7" x14ac:dyDescent="0.25">
      <c r="A567" s="2">
        <v>566</v>
      </c>
      <c r="B567" s="3">
        <v>4</v>
      </c>
      <c r="F567" s="2">
        <v>661</v>
      </c>
      <c r="G567" s="3">
        <v>197900</v>
      </c>
    </row>
    <row r="568" spans="1:7" x14ac:dyDescent="0.25">
      <c r="A568" s="2">
        <v>567</v>
      </c>
      <c r="B568" s="3">
        <v>4</v>
      </c>
      <c r="F568" s="2">
        <v>663</v>
      </c>
      <c r="G568" s="3">
        <v>110000</v>
      </c>
    </row>
    <row r="569" spans="1:7" x14ac:dyDescent="0.25">
      <c r="A569" s="2">
        <v>568</v>
      </c>
      <c r="B569" s="3">
        <v>3</v>
      </c>
      <c r="F569" s="2">
        <v>664</v>
      </c>
      <c r="G569" s="3">
        <v>137500</v>
      </c>
    </row>
    <row r="570" spans="1:7" x14ac:dyDescent="0.25">
      <c r="A570" s="2">
        <v>569</v>
      </c>
      <c r="B570" s="3">
        <v>1</v>
      </c>
      <c r="F570" s="2">
        <v>665</v>
      </c>
      <c r="G570" s="3">
        <v>423000</v>
      </c>
    </row>
    <row r="571" spans="1:7" x14ac:dyDescent="0.25">
      <c r="A571" s="2">
        <v>570</v>
      </c>
      <c r="B571" s="3">
        <v>2</v>
      </c>
      <c r="F571" s="2">
        <v>666</v>
      </c>
      <c r="G571" s="3">
        <v>230500</v>
      </c>
    </row>
    <row r="572" spans="1:7" x14ac:dyDescent="0.25">
      <c r="A572" s="2">
        <v>571</v>
      </c>
      <c r="B572" s="3">
        <v>6</v>
      </c>
      <c r="F572" s="2">
        <v>667</v>
      </c>
      <c r="G572" s="3">
        <v>129000</v>
      </c>
    </row>
    <row r="573" spans="1:7" x14ac:dyDescent="0.25">
      <c r="A573" s="2">
        <v>572</v>
      </c>
      <c r="B573" s="3">
        <v>2</v>
      </c>
      <c r="F573" s="2">
        <v>668</v>
      </c>
      <c r="G573" s="3">
        <v>193500</v>
      </c>
    </row>
    <row r="574" spans="1:7" x14ac:dyDescent="0.25">
      <c r="A574" s="2">
        <v>573</v>
      </c>
      <c r="B574" s="3">
        <v>3</v>
      </c>
      <c r="F574" s="2">
        <v>669</v>
      </c>
      <c r="G574" s="3">
        <v>168000</v>
      </c>
    </row>
    <row r="575" spans="1:7" x14ac:dyDescent="0.25">
      <c r="A575" s="2">
        <v>574</v>
      </c>
      <c r="B575" s="3">
        <v>3</v>
      </c>
      <c r="F575" s="2">
        <v>670</v>
      </c>
      <c r="G575" s="3">
        <v>137500</v>
      </c>
    </row>
    <row r="576" spans="1:7" x14ac:dyDescent="0.25">
      <c r="A576" s="2">
        <v>575</v>
      </c>
      <c r="B576" s="3">
        <v>3</v>
      </c>
      <c r="F576" s="2">
        <v>671</v>
      </c>
      <c r="G576" s="3">
        <v>173500</v>
      </c>
    </row>
    <row r="577" spans="1:7" x14ac:dyDescent="0.25">
      <c r="A577" s="2">
        <v>576</v>
      </c>
      <c r="B577" s="3">
        <v>2</v>
      </c>
      <c r="F577" s="2">
        <v>672</v>
      </c>
      <c r="G577" s="3">
        <v>103600</v>
      </c>
    </row>
    <row r="578" spans="1:7" x14ac:dyDescent="0.25">
      <c r="A578" s="2">
        <v>577</v>
      </c>
      <c r="B578" s="3">
        <v>3</v>
      </c>
      <c r="F578" s="2">
        <v>673</v>
      </c>
      <c r="G578" s="3">
        <v>165000</v>
      </c>
    </row>
    <row r="579" spans="1:7" x14ac:dyDescent="0.25">
      <c r="A579" s="2">
        <v>578</v>
      </c>
      <c r="B579" s="3">
        <v>3</v>
      </c>
      <c r="F579" s="2">
        <v>674</v>
      </c>
      <c r="G579" s="3">
        <v>257500</v>
      </c>
    </row>
    <row r="580" spans="1:7" x14ac:dyDescent="0.25">
      <c r="A580" s="2">
        <v>579</v>
      </c>
      <c r="B580" s="3">
        <v>2</v>
      </c>
      <c r="F580" s="2">
        <v>675</v>
      </c>
      <c r="G580" s="3">
        <v>140000</v>
      </c>
    </row>
    <row r="581" spans="1:7" x14ac:dyDescent="0.25">
      <c r="A581" s="2">
        <v>580</v>
      </c>
      <c r="B581" s="3">
        <v>4</v>
      </c>
      <c r="F581" s="2">
        <v>676</v>
      </c>
      <c r="G581" s="3">
        <v>148500</v>
      </c>
    </row>
    <row r="582" spans="1:7" x14ac:dyDescent="0.25">
      <c r="A582" s="2">
        <v>581</v>
      </c>
      <c r="B582" s="3">
        <v>3</v>
      </c>
      <c r="F582" s="2">
        <v>678</v>
      </c>
      <c r="G582" s="3">
        <v>109500</v>
      </c>
    </row>
    <row r="583" spans="1:7" x14ac:dyDescent="0.25">
      <c r="A583" s="2">
        <v>582</v>
      </c>
      <c r="B583" s="3">
        <v>3</v>
      </c>
      <c r="F583" s="2">
        <v>679</v>
      </c>
      <c r="G583" s="3">
        <v>372500</v>
      </c>
    </row>
    <row r="584" spans="1:7" x14ac:dyDescent="0.25">
      <c r="A584" s="2">
        <v>583</v>
      </c>
      <c r="B584" s="3">
        <v>3</v>
      </c>
      <c r="F584" s="2">
        <v>680</v>
      </c>
      <c r="G584" s="3">
        <v>128500</v>
      </c>
    </row>
    <row r="585" spans="1:7" x14ac:dyDescent="0.25">
      <c r="A585" s="2">
        <v>584</v>
      </c>
      <c r="B585" s="3">
        <v>3</v>
      </c>
      <c r="F585" s="2">
        <v>681</v>
      </c>
      <c r="G585" s="3">
        <v>143000</v>
      </c>
    </row>
    <row r="586" spans="1:7" x14ac:dyDescent="0.25">
      <c r="A586" s="2">
        <v>585</v>
      </c>
      <c r="B586" s="3">
        <v>3</v>
      </c>
      <c r="F586" s="2">
        <v>682</v>
      </c>
      <c r="G586" s="3">
        <v>159434</v>
      </c>
    </row>
    <row r="587" spans="1:7" x14ac:dyDescent="0.25">
      <c r="A587" s="2">
        <v>586</v>
      </c>
      <c r="B587" s="3">
        <v>2</v>
      </c>
      <c r="F587" s="2">
        <v>683</v>
      </c>
      <c r="G587" s="3">
        <v>173000</v>
      </c>
    </row>
    <row r="588" spans="1:7" x14ac:dyDescent="0.25">
      <c r="A588" s="2">
        <v>587</v>
      </c>
      <c r="B588" s="3">
        <v>2</v>
      </c>
      <c r="F588" s="2">
        <v>684</v>
      </c>
      <c r="G588" s="3">
        <v>285000</v>
      </c>
    </row>
    <row r="589" spans="1:7" x14ac:dyDescent="0.25">
      <c r="A589" s="2">
        <v>588</v>
      </c>
      <c r="B589" s="3">
        <v>2</v>
      </c>
      <c r="F589" s="2">
        <v>686</v>
      </c>
      <c r="G589" s="3">
        <v>207500</v>
      </c>
    </row>
    <row r="590" spans="1:7" x14ac:dyDescent="0.25">
      <c r="A590" s="2">
        <v>589</v>
      </c>
      <c r="B590" s="3">
        <v>1</v>
      </c>
      <c r="F590" s="2">
        <v>687</v>
      </c>
      <c r="G590" s="3">
        <v>227875</v>
      </c>
    </row>
    <row r="591" spans="1:7" x14ac:dyDescent="0.25">
      <c r="A591" s="2">
        <v>590</v>
      </c>
      <c r="B591" s="3">
        <v>2</v>
      </c>
      <c r="F591" s="2">
        <v>688</v>
      </c>
      <c r="G591" s="3">
        <v>148800</v>
      </c>
    </row>
    <row r="592" spans="1:7" x14ac:dyDescent="0.25">
      <c r="A592" s="2">
        <v>591</v>
      </c>
      <c r="B592" s="3">
        <v>3</v>
      </c>
      <c r="F592" s="2">
        <v>689</v>
      </c>
      <c r="G592" s="3">
        <v>392000</v>
      </c>
    </row>
    <row r="593" spans="1:7" x14ac:dyDescent="0.25">
      <c r="A593" s="2">
        <v>592</v>
      </c>
      <c r="B593" s="3">
        <v>3</v>
      </c>
      <c r="F593" s="2">
        <v>690</v>
      </c>
      <c r="G593" s="3">
        <v>194700</v>
      </c>
    </row>
    <row r="594" spans="1:7" x14ac:dyDescent="0.25">
      <c r="A594" s="2">
        <v>593</v>
      </c>
      <c r="B594" s="3">
        <v>2</v>
      </c>
      <c r="F594" s="2">
        <v>691</v>
      </c>
      <c r="G594" s="3">
        <v>141000</v>
      </c>
    </row>
    <row r="595" spans="1:7" x14ac:dyDescent="0.25">
      <c r="A595" s="2">
        <v>594</v>
      </c>
      <c r="B595" s="3">
        <v>1</v>
      </c>
      <c r="F595" s="2">
        <v>694</v>
      </c>
      <c r="G595" s="3">
        <v>108480</v>
      </c>
    </row>
    <row r="596" spans="1:7" x14ac:dyDescent="0.25">
      <c r="A596" s="2">
        <v>595</v>
      </c>
      <c r="B596" s="3">
        <v>3</v>
      </c>
      <c r="F596" s="2">
        <v>695</v>
      </c>
      <c r="G596" s="3">
        <v>141500</v>
      </c>
    </row>
    <row r="597" spans="1:7" x14ac:dyDescent="0.25">
      <c r="A597" s="2">
        <v>596</v>
      </c>
      <c r="B597" s="3">
        <v>3</v>
      </c>
      <c r="F597" s="2">
        <v>696</v>
      </c>
      <c r="G597" s="3">
        <v>176000</v>
      </c>
    </row>
    <row r="598" spans="1:7" x14ac:dyDescent="0.25">
      <c r="A598" s="2">
        <v>597</v>
      </c>
      <c r="B598" s="3">
        <v>3</v>
      </c>
      <c r="F598" s="2">
        <v>697</v>
      </c>
      <c r="G598" s="3">
        <v>89000</v>
      </c>
    </row>
    <row r="599" spans="1:7" x14ac:dyDescent="0.25">
      <c r="A599" s="2">
        <v>598</v>
      </c>
      <c r="B599" s="3">
        <v>2</v>
      </c>
      <c r="F599" s="2">
        <v>698</v>
      </c>
      <c r="G599" s="3">
        <v>123500</v>
      </c>
    </row>
    <row r="600" spans="1:7" x14ac:dyDescent="0.25">
      <c r="A600" s="2">
        <v>599</v>
      </c>
      <c r="B600" s="3">
        <v>3</v>
      </c>
      <c r="F600" s="2">
        <v>699</v>
      </c>
      <c r="G600" s="3">
        <v>138500</v>
      </c>
    </row>
    <row r="601" spans="1:7" x14ac:dyDescent="0.25">
      <c r="A601" s="2">
        <v>600</v>
      </c>
      <c r="B601" s="3">
        <v>3</v>
      </c>
      <c r="F601" s="2">
        <v>700</v>
      </c>
      <c r="G601" s="3">
        <v>196000</v>
      </c>
    </row>
    <row r="602" spans="1:7" x14ac:dyDescent="0.25">
      <c r="A602" s="2">
        <v>601</v>
      </c>
      <c r="B602" s="3">
        <v>3</v>
      </c>
      <c r="F602" s="2">
        <v>701</v>
      </c>
      <c r="G602" s="3">
        <v>312500</v>
      </c>
    </row>
    <row r="603" spans="1:7" x14ac:dyDescent="0.25">
      <c r="A603" s="2">
        <v>602</v>
      </c>
      <c r="B603" s="3">
        <v>3</v>
      </c>
      <c r="F603" s="2">
        <v>702</v>
      </c>
      <c r="G603" s="3">
        <v>140000</v>
      </c>
    </row>
    <row r="604" spans="1:7" x14ac:dyDescent="0.25">
      <c r="A604" s="2">
        <v>603</v>
      </c>
      <c r="B604" s="3">
        <v>3</v>
      </c>
      <c r="F604" s="2">
        <v>705</v>
      </c>
      <c r="G604" s="3">
        <v>213000</v>
      </c>
    </row>
    <row r="605" spans="1:7" x14ac:dyDescent="0.25">
      <c r="A605" s="2">
        <v>604</v>
      </c>
      <c r="B605" s="3">
        <v>2</v>
      </c>
      <c r="F605" s="2">
        <v>706</v>
      </c>
      <c r="G605" s="3">
        <v>55000</v>
      </c>
    </row>
    <row r="606" spans="1:7" x14ac:dyDescent="0.25">
      <c r="A606" s="2">
        <v>605</v>
      </c>
      <c r="B606" s="3">
        <v>3</v>
      </c>
      <c r="F606" s="2">
        <v>707</v>
      </c>
      <c r="G606" s="3">
        <v>302000</v>
      </c>
    </row>
    <row r="607" spans="1:7" x14ac:dyDescent="0.25">
      <c r="A607" s="2">
        <v>606</v>
      </c>
      <c r="B607" s="3">
        <v>3</v>
      </c>
      <c r="F607" s="2">
        <v>708</v>
      </c>
      <c r="G607" s="3">
        <v>254000</v>
      </c>
    </row>
    <row r="608" spans="1:7" x14ac:dyDescent="0.25">
      <c r="A608" s="2">
        <v>607</v>
      </c>
      <c r="B608" s="3">
        <v>3</v>
      </c>
      <c r="F608" s="2">
        <v>709</v>
      </c>
      <c r="G608" s="3">
        <v>179540</v>
      </c>
    </row>
    <row r="609" spans="1:7" x14ac:dyDescent="0.25">
      <c r="A609" s="2">
        <v>608</v>
      </c>
      <c r="B609" s="3">
        <v>3</v>
      </c>
      <c r="F609" s="2">
        <v>710</v>
      </c>
      <c r="G609" s="3">
        <v>109900</v>
      </c>
    </row>
    <row r="610" spans="1:7" x14ac:dyDescent="0.25">
      <c r="A610" s="2">
        <v>609</v>
      </c>
      <c r="B610" s="3">
        <v>4</v>
      </c>
      <c r="F610" s="2">
        <v>711</v>
      </c>
      <c r="G610" s="3">
        <v>52000</v>
      </c>
    </row>
    <row r="611" spans="1:7" x14ac:dyDescent="0.25">
      <c r="A611" s="2">
        <v>610</v>
      </c>
      <c r="B611" s="3">
        <v>3</v>
      </c>
      <c r="F611" s="2">
        <v>712</v>
      </c>
      <c r="G611" s="3">
        <v>102776</v>
      </c>
    </row>
    <row r="612" spans="1:7" x14ac:dyDescent="0.25">
      <c r="A612" s="2">
        <v>611</v>
      </c>
      <c r="B612" s="3">
        <v>3</v>
      </c>
      <c r="F612" s="2">
        <v>713</v>
      </c>
      <c r="G612" s="3">
        <v>189000</v>
      </c>
    </row>
    <row r="613" spans="1:7" x14ac:dyDescent="0.25">
      <c r="A613" s="2">
        <v>612</v>
      </c>
      <c r="B613" s="3">
        <v>3</v>
      </c>
      <c r="F613" s="2">
        <v>714</v>
      </c>
      <c r="G613" s="3">
        <v>129000</v>
      </c>
    </row>
    <row r="614" spans="1:7" x14ac:dyDescent="0.25">
      <c r="A614" s="2">
        <v>613</v>
      </c>
      <c r="B614" s="3">
        <v>3</v>
      </c>
      <c r="F614" s="2">
        <v>715</v>
      </c>
      <c r="G614" s="3">
        <v>130500</v>
      </c>
    </row>
    <row r="615" spans="1:7" x14ac:dyDescent="0.25">
      <c r="A615" s="2">
        <v>614</v>
      </c>
      <c r="B615" s="3">
        <v>3</v>
      </c>
      <c r="F615" s="2">
        <v>716</v>
      </c>
      <c r="G615" s="3">
        <v>165000</v>
      </c>
    </row>
    <row r="616" spans="1:7" x14ac:dyDescent="0.25">
      <c r="A616" s="2">
        <v>615</v>
      </c>
      <c r="B616" s="3">
        <v>1</v>
      </c>
      <c r="F616" s="2">
        <v>717</v>
      </c>
      <c r="G616" s="3">
        <v>159500</v>
      </c>
    </row>
    <row r="617" spans="1:7" x14ac:dyDescent="0.25">
      <c r="A617" s="2">
        <v>616</v>
      </c>
      <c r="B617" s="3">
        <v>3</v>
      </c>
      <c r="F617" s="2">
        <v>718</v>
      </c>
      <c r="G617" s="3">
        <v>157000</v>
      </c>
    </row>
    <row r="618" spans="1:7" x14ac:dyDescent="0.25">
      <c r="A618" s="2">
        <v>617</v>
      </c>
      <c r="B618" s="3">
        <v>3</v>
      </c>
      <c r="F618" s="2">
        <v>719</v>
      </c>
      <c r="G618" s="3">
        <v>341000</v>
      </c>
    </row>
    <row r="619" spans="1:7" x14ac:dyDescent="0.25">
      <c r="A619" s="2">
        <v>618</v>
      </c>
      <c r="B619" s="3">
        <v>2</v>
      </c>
      <c r="F619" s="2">
        <v>720</v>
      </c>
      <c r="G619" s="3">
        <v>128500</v>
      </c>
    </row>
    <row r="620" spans="1:7" x14ac:dyDescent="0.25">
      <c r="A620" s="2">
        <v>619</v>
      </c>
      <c r="B620" s="3">
        <v>3</v>
      </c>
      <c r="F620" s="2">
        <v>721</v>
      </c>
      <c r="G620" s="3">
        <v>275000</v>
      </c>
    </row>
    <row r="621" spans="1:7" x14ac:dyDescent="0.25">
      <c r="A621" s="2">
        <v>620</v>
      </c>
      <c r="B621" s="3">
        <v>4</v>
      </c>
      <c r="F621" s="2">
        <v>722</v>
      </c>
      <c r="G621" s="3">
        <v>143000</v>
      </c>
    </row>
    <row r="622" spans="1:7" x14ac:dyDescent="0.25">
      <c r="A622" s="2">
        <v>621</v>
      </c>
      <c r="B622" s="3">
        <v>2</v>
      </c>
      <c r="F622" s="2">
        <v>723</v>
      </c>
      <c r="G622" s="3">
        <v>124500</v>
      </c>
    </row>
    <row r="623" spans="1:7" x14ac:dyDescent="0.25">
      <c r="A623" s="2">
        <v>622</v>
      </c>
      <c r="B623" s="3">
        <v>4</v>
      </c>
      <c r="F623" s="2">
        <v>725</v>
      </c>
      <c r="G623" s="3">
        <v>320000</v>
      </c>
    </row>
    <row r="624" spans="1:7" x14ac:dyDescent="0.25">
      <c r="A624" s="2">
        <v>623</v>
      </c>
      <c r="B624" s="3">
        <v>3</v>
      </c>
      <c r="F624" s="2">
        <v>726</v>
      </c>
      <c r="G624" s="3">
        <v>120500</v>
      </c>
    </row>
    <row r="625" spans="1:7" x14ac:dyDescent="0.25">
      <c r="A625" s="2">
        <v>624</v>
      </c>
      <c r="B625" s="3">
        <v>2</v>
      </c>
      <c r="F625" s="2">
        <v>727</v>
      </c>
      <c r="G625" s="3">
        <v>222000</v>
      </c>
    </row>
    <row r="626" spans="1:7" x14ac:dyDescent="0.25">
      <c r="A626" s="2">
        <v>625</v>
      </c>
      <c r="B626" s="3">
        <v>4</v>
      </c>
      <c r="F626" s="2">
        <v>728</v>
      </c>
      <c r="G626" s="3">
        <v>194500</v>
      </c>
    </row>
    <row r="627" spans="1:7" x14ac:dyDescent="0.25">
      <c r="A627" s="2">
        <v>626</v>
      </c>
      <c r="B627" s="3">
        <v>3</v>
      </c>
      <c r="F627" s="2">
        <v>730</v>
      </c>
      <c r="G627" s="3">
        <v>103000</v>
      </c>
    </row>
    <row r="628" spans="1:7" x14ac:dyDescent="0.25">
      <c r="A628" s="2">
        <v>627</v>
      </c>
      <c r="B628" s="3">
        <v>3</v>
      </c>
      <c r="F628" s="2">
        <v>731</v>
      </c>
      <c r="G628" s="3">
        <v>236500</v>
      </c>
    </row>
    <row r="629" spans="1:7" x14ac:dyDescent="0.25">
      <c r="A629" s="2">
        <v>628</v>
      </c>
      <c r="B629" s="3">
        <v>3</v>
      </c>
      <c r="F629" s="2">
        <v>732</v>
      </c>
      <c r="G629" s="3">
        <v>187500</v>
      </c>
    </row>
    <row r="630" spans="1:7" x14ac:dyDescent="0.25">
      <c r="A630" s="2">
        <v>629</v>
      </c>
      <c r="B630" s="3">
        <v>5</v>
      </c>
      <c r="F630" s="2">
        <v>733</v>
      </c>
      <c r="G630" s="3">
        <v>222500</v>
      </c>
    </row>
    <row r="631" spans="1:7" x14ac:dyDescent="0.25">
      <c r="A631" s="2">
        <v>630</v>
      </c>
      <c r="B631" s="3">
        <v>3</v>
      </c>
      <c r="F631" s="2">
        <v>734</v>
      </c>
      <c r="G631" s="3">
        <v>131400</v>
      </c>
    </row>
    <row r="632" spans="1:7" x14ac:dyDescent="0.25">
      <c r="A632" s="2">
        <v>631</v>
      </c>
      <c r="B632" s="3">
        <v>3</v>
      </c>
      <c r="F632" s="2">
        <v>735</v>
      </c>
      <c r="G632" s="3">
        <v>108000</v>
      </c>
    </row>
    <row r="633" spans="1:7" x14ac:dyDescent="0.25">
      <c r="A633" s="2">
        <v>632</v>
      </c>
      <c r="B633" s="3">
        <v>2</v>
      </c>
      <c r="F633" s="2">
        <v>736</v>
      </c>
      <c r="G633" s="3">
        <v>163000</v>
      </c>
    </row>
    <row r="634" spans="1:7" x14ac:dyDescent="0.25">
      <c r="A634" s="2">
        <v>633</v>
      </c>
      <c r="B634" s="3">
        <v>3</v>
      </c>
      <c r="F634" s="2">
        <v>737</v>
      </c>
      <c r="G634" s="3">
        <v>93500</v>
      </c>
    </row>
    <row r="635" spans="1:7" x14ac:dyDescent="0.25">
      <c r="A635" s="2">
        <v>634</v>
      </c>
      <c r="B635" s="3">
        <v>3</v>
      </c>
      <c r="F635" s="2">
        <v>738</v>
      </c>
      <c r="G635" s="3">
        <v>239900</v>
      </c>
    </row>
    <row r="636" spans="1:7" x14ac:dyDescent="0.25">
      <c r="A636" s="2">
        <v>635</v>
      </c>
      <c r="B636" s="3">
        <v>0</v>
      </c>
      <c r="F636" s="2">
        <v>739</v>
      </c>
      <c r="G636" s="3">
        <v>179000</v>
      </c>
    </row>
    <row r="637" spans="1:7" x14ac:dyDescent="0.25">
      <c r="A637" s="2">
        <v>636</v>
      </c>
      <c r="B637" s="3">
        <v>8</v>
      </c>
      <c r="F637" s="2">
        <v>740</v>
      </c>
      <c r="G637" s="3">
        <v>190000</v>
      </c>
    </row>
    <row r="638" spans="1:7" x14ac:dyDescent="0.25">
      <c r="A638" s="2">
        <v>637</v>
      </c>
      <c r="B638" s="3">
        <v>1</v>
      </c>
      <c r="F638" s="2">
        <v>741</v>
      </c>
      <c r="G638" s="3">
        <v>132000</v>
      </c>
    </row>
    <row r="639" spans="1:7" x14ac:dyDescent="0.25">
      <c r="A639" s="2">
        <v>638</v>
      </c>
      <c r="B639" s="3">
        <v>3</v>
      </c>
      <c r="F639" s="2">
        <v>742</v>
      </c>
      <c r="G639" s="3">
        <v>142000</v>
      </c>
    </row>
    <row r="640" spans="1:7" x14ac:dyDescent="0.25">
      <c r="A640" s="2">
        <v>639</v>
      </c>
      <c r="B640" s="3">
        <v>2</v>
      </c>
      <c r="F640" s="2">
        <v>743</v>
      </c>
      <c r="G640" s="3">
        <v>179000</v>
      </c>
    </row>
    <row r="641" spans="1:7" x14ac:dyDescent="0.25">
      <c r="A641" s="2">
        <v>640</v>
      </c>
      <c r="B641" s="3">
        <v>1</v>
      </c>
      <c r="F641" s="2">
        <v>744</v>
      </c>
      <c r="G641" s="3">
        <v>175000</v>
      </c>
    </row>
    <row r="642" spans="1:7" x14ac:dyDescent="0.25">
      <c r="A642" s="2">
        <v>641</v>
      </c>
      <c r="B642" s="3">
        <v>1</v>
      </c>
      <c r="F642" s="2">
        <v>745</v>
      </c>
      <c r="G642" s="3">
        <v>180000</v>
      </c>
    </row>
    <row r="643" spans="1:7" x14ac:dyDescent="0.25">
      <c r="A643" s="2">
        <v>642</v>
      </c>
      <c r="B643" s="3">
        <v>3</v>
      </c>
      <c r="F643" s="2">
        <v>749</v>
      </c>
      <c r="G643" s="3">
        <v>260400</v>
      </c>
    </row>
    <row r="644" spans="1:7" x14ac:dyDescent="0.25">
      <c r="A644" s="2">
        <v>643</v>
      </c>
      <c r="B644" s="3">
        <v>4</v>
      </c>
      <c r="F644" s="2">
        <v>751</v>
      </c>
      <c r="G644" s="3">
        <v>96500</v>
      </c>
    </row>
    <row r="645" spans="1:7" x14ac:dyDescent="0.25">
      <c r="A645" s="2">
        <v>644</v>
      </c>
      <c r="B645" s="3">
        <v>4</v>
      </c>
      <c r="F645" s="2">
        <v>752</v>
      </c>
      <c r="G645" s="3">
        <v>162000</v>
      </c>
    </row>
    <row r="646" spans="1:7" x14ac:dyDescent="0.25">
      <c r="A646" s="2">
        <v>645</v>
      </c>
      <c r="B646" s="3">
        <v>2</v>
      </c>
      <c r="F646" s="2">
        <v>753</v>
      </c>
      <c r="G646" s="3">
        <v>217000</v>
      </c>
    </row>
    <row r="647" spans="1:7" x14ac:dyDescent="0.25">
      <c r="A647" s="2">
        <v>646</v>
      </c>
      <c r="B647" s="3">
        <v>3</v>
      </c>
      <c r="F647" s="2">
        <v>754</v>
      </c>
      <c r="G647" s="3">
        <v>275500</v>
      </c>
    </row>
    <row r="648" spans="1:7" x14ac:dyDescent="0.25">
      <c r="A648" s="2">
        <v>647</v>
      </c>
      <c r="B648" s="3">
        <v>3</v>
      </c>
      <c r="F648" s="2">
        <v>755</v>
      </c>
      <c r="G648" s="3">
        <v>156000</v>
      </c>
    </row>
    <row r="649" spans="1:7" x14ac:dyDescent="0.25">
      <c r="A649" s="2">
        <v>648</v>
      </c>
      <c r="B649" s="3">
        <v>3</v>
      </c>
      <c r="F649" s="2">
        <v>756</v>
      </c>
      <c r="G649" s="3">
        <v>172500</v>
      </c>
    </row>
    <row r="650" spans="1:7" x14ac:dyDescent="0.25">
      <c r="A650" s="2">
        <v>649</v>
      </c>
      <c r="B650" s="3">
        <v>4</v>
      </c>
      <c r="F650" s="2">
        <v>757</v>
      </c>
      <c r="G650" s="3">
        <v>212000</v>
      </c>
    </row>
    <row r="651" spans="1:7" x14ac:dyDescent="0.25">
      <c r="A651" s="2">
        <v>650</v>
      </c>
      <c r="B651" s="3">
        <v>1</v>
      </c>
      <c r="F651" s="2">
        <v>758</v>
      </c>
      <c r="G651" s="3">
        <v>158900</v>
      </c>
    </row>
    <row r="652" spans="1:7" x14ac:dyDescent="0.25">
      <c r="A652" s="2">
        <v>651</v>
      </c>
      <c r="B652" s="3">
        <v>3</v>
      </c>
      <c r="F652" s="2">
        <v>759</v>
      </c>
      <c r="G652" s="3">
        <v>179400</v>
      </c>
    </row>
    <row r="653" spans="1:7" x14ac:dyDescent="0.25">
      <c r="A653" s="2">
        <v>652</v>
      </c>
      <c r="B653" s="3">
        <v>4</v>
      </c>
      <c r="F653" s="2">
        <v>761</v>
      </c>
      <c r="G653" s="3">
        <v>127500</v>
      </c>
    </row>
    <row r="654" spans="1:7" x14ac:dyDescent="0.25">
      <c r="A654" s="2">
        <v>653</v>
      </c>
      <c r="B654" s="3">
        <v>2</v>
      </c>
      <c r="F654" s="2">
        <v>762</v>
      </c>
      <c r="G654" s="3">
        <v>100000</v>
      </c>
    </row>
    <row r="655" spans="1:7" x14ac:dyDescent="0.25">
      <c r="A655" s="2">
        <v>654</v>
      </c>
      <c r="B655" s="3">
        <v>3</v>
      </c>
      <c r="F655" s="2">
        <v>763</v>
      </c>
      <c r="G655" s="3">
        <v>215200</v>
      </c>
    </row>
    <row r="656" spans="1:7" x14ac:dyDescent="0.25">
      <c r="A656" s="2">
        <v>655</v>
      </c>
      <c r="B656" s="3">
        <v>2</v>
      </c>
      <c r="F656" s="2">
        <v>764</v>
      </c>
      <c r="G656" s="3">
        <v>337000</v>
      </c>
    </row>
    <row r="657" spans="1:7" x14ac:dyDescent="0.25">
      <c r="A657" s="2">
        <v>656</v>
      </c>
      <c r="B657" s="3">
        <v>3</v>
      </c>
      <c r="F657" s="2">
        <v>765</v>
      </c>
      <c r="G657" s="3">
        <v>270000</v>
      </c>
    </row>
    <row r="658" spans="1:7" x14ac:dyDescent="0.25">
      <c r="A658" s="2">
        <v>657</v>
      </c>
      <c r="B658" s="3">
        <v>3</v>
      </c>
      <c r="F658" s="2">
        <v>766</v>
      </c>
      <c r="G658" s="3">
        <v>264132</v>
      </c>
    </row>
    <row r="659" spans="1:7" x14ac:dyDescent="0.25">
      <c r="A659" s="2">
        <v>658</v>
      </c>
      <c r="B659" s="3">
        <v>3</v>
      </c>
      <c r="F659" s="2">
        <v>767</v>
      </c>
      <c r="G659" s="3">
        <v>196500</v>
      </c>
    </row>
    <row r="660" spans="1:7" x14ac:dyDescent="0.25">
      <c r="A660" s="2">
        <v>659</v>
      </c>
      <c r="B660" s="3">
        <v>3</v>
      </c>
      <c r="F660" s="2">
        <v>769</v>
      </c>
      <c r="G660" s="3">
        <v>216837</v>
      </c>
    </row>
    <row r="661" spans="1:7" x14ac:dyDescent="0.25">
      <c r="A661" s="2">
        <v>660</v>
      </c>
      <c r="B661" s="3">
        <v>3</v>
      </c>
      <c r="F661" s="2">
        <v>771</v>
      </c>
      <c r="G661" s="3">
        <v>134900</v>
      </c>
    </row>
    <row r="662" spans="1:7" x14ac:dyDescent="0.25">
      <c r="A662" s="2">
        <v>661</v>
      </c>
      <c r="B662" s="3">
        <v>3</v>
      </c>
      <c r="F662" s="2">
        <v>772</v>
      </c>
      <c r="G662" s="3">
        <v>102000</v>
      </c>
    </row>
    <row r="663" spans="1:7" x14ac:dyDescent="0.25">
      <c r="A663" s="2">
        <v>662</v>
      </c>
      <c r="B663" s="3">
        <v>4</v>
      </c>
      <c r="F663" s="2">
        <v>773</v>
      </c>
      <c r="G663" s="3">
        <v>107000</v>
      </c>
    </row>
    <row r="664" spans="1:7" x14ac:dyDescent="0.25">
      <c r="A664" s="2">
        <v>663</v>
      </c>
      <c r="B664" s="3">
        <v>2</v>
      </c>
      <c r="F664" s="2">
        <v>774</v>
      </c>
      <c r="G664" s="3">
        <v>114500</v>
      </c>
    </row>
    <row r="665" spans="1:7" x14ac:dyDescent="0.25">
      <c r="A665" s="2">
        <v>664</v>
      </c>
      <c r="B665" s="3">
        <v>3</v>
      </c>
      <c r="F665" s="2">
        <v>775</v>
      </c>
      <c r="G665" s="3">
        <v>395000</v>
      </c>
    </row>
    <row r="666" spans="1:7" x14ac:dyDescent="0.25">
      <c r="A666" s="2">
        <v>665</v>
      </c>
      <c r="B666" s="3">
        <v>1</v>
      </c>
      <c r="F666" s="2">
        <v>776</v>
      </c>
      <c r="G666" s="3">
        <v>162000</v>
      </c>
    </row>
    <row r="667" spans="1:7" x14ac:dyDescent="0.25">
      <c r="A667" s="2">
        <v>666</v>
      </c>
      <c r="B667" s="3">
        <v>3</v>
      </c>
      <c r="F667" s="2">
        <v>777</v>
      </c>
      <c r="G667" s="3">
        <v>221500</v>
      </c>
    </row>
    <row r="668" spans="1:7" x14ac:dyDescent="0.25">
      <c r="A668" s="2">
        <v>667</v>
      </c>
      <c r="B668" s="3">
        <v>3</v>
      </c>
      <c r="F668" s="2">
        <v>778</v>
      </c>
      <c r="G668" s="3">
        <v>142500</v>
      </c>
    </row>
    <row r="669" spans="1:7" x14ac:dyDescent="0.25">
      <c r="A669" s="2">
        <v>668</v>
      </c>
      <c r="B669" s="3">
        <v>3</v>
      </c>
      <c r="F669" s="2">
        <v>780</v>
      </c>
      <c r="G669" s="3">
        <v>135000</v>
      </c>
    </row>
    <row r="670" spans="1:7" x14ac:dyDescent="0.25">
      <c r="A670" s="2">
        <v>669</v>
      </c>
      <c r="B670" s="3">
        <v>3</v>
      </c>
      <c r="F670" s="2">
        <v>781</v>
      </c>
      <c r="G670" s="3">
        <v>176000</v>
      </c>
    </row>
    <row r="671" spans="1:7" x14ac:dyDescent="0.25">
      <c r="A671" s="2">
        <v>670</v>
      </c>
      <c r="B671" s="3">
        <v>2</v>
      </c>
      <c r="F671" s="2">
        <v>782</v>
      </c>
      <c r="G671" s="3">
        <v>175900</v>
      </c>
    </row>
    <row r="672" spans="1:7" x14ac:dyDescent="0.25">
      <c r="A672" s="2">
        <v>671</v>
      </c>
      <c r="B672" s="3">
        <v>3</v>
      </c>
      <c r="F672" s="2">
        <v>783</v>
      </c>
      <c r="G672" s="3">
        <v>187100</v>
      </c>
    </row>
    <row r="673" spans="1:7" x14ac:dyDescent="0.25">
      <c r="A673" s="2">
        <v>672</v>
      </c>
      <c r="B673" s="3">
        <v>3</v>
      </c>
      <c r="F673" s="2">
        <v>784</v>
      </c>
      <c r="G673" s="3">
        <v>165500</v>
      </c>
    </row>
    <row r="674" spans="1:7" x14ac:dyDescent="0.25">
      <c r="A674" s="2">
        <v>673</v>
      </c>
      <c r="B674" s="3">
        <v>3</v>
      </c>
      <c r="F674" s="2">
        <v>785</v>
      </c>
      <c r="G674" s="3">
        <v>128000</v>
      </c>
    </row>
    <row r="675" spans="1:7" x14ac:dyDescent="0.25">
      <c r="A675" s="2">
        <v>674</v>
      </c>
      <c r="B675" s="3">
        <v>3</v>
      </c>
      <c r="F675" s="2">
        <v>786</v>
      </c>
      <c r="G675" s="3">
        <v>161500</v>
      </c>
    </row>
    <row r="676" spans="1:7" x14ac:dyDescent="0.25">
      <c r="A676" s="2">
        <v>675</v>
      </c>
      <c r="B676" s="3">
        <v>3</v>
      </c>
      <c r="F676" s="2">
        <v>789</v>
      </c>
      <c r="G676" s="3">
        <v>107900</v>
      </c>
    </row>
    <row r="677" spans="1:7" x14ac:dyDescent="0.25">
      <c r="A677" s="2">
        <v>676</v>
      </c>
      <c r="B677" s="3">
        <v>3</v>
      </c>
      <c r="F677" s="2">
        <v>791</v>
      </c>
      <c r="G677" s="3">
        <v>160200</v>
      </c>
    </row>
    <row r="678" spans="1:7" x14ac:dyDescent="0.25">
      <c r="A678" s="2">
        <v>677</v>
      </c>
      <c r="B678" s="3">
        <v>4</v>
      </c>
      <c r="F678" s="2">
        <v>792</v>
      </c>
      <c r="G678" s="3">
        <v>146800</v>
      </c>
    </row>
    <row r="679" spans="1:7" x14ac:dyDescent="0.25">
      <c r="A679" s="2">
        <v>678</v>
      </c>
      <c r="B679" s="3">
        <v>2</v>
      </c>
      <c r="F679" s="2">
        <v>793</v>
      </c>
      <c r="G679" s="3">
        <v>269790</v>
      </c>
    </row>
    <row r="680" spans="1:7" x14ac:dyDescent="0.25">
      <c r="A680" s="2">
        <v>679</v>
      </c>
      <c r="B680" s="3">
        <v>3</v>
      </c>
      <c r="F680" s="2">
        <v>794</v>
      </c>
      <c r="G680" s="3">
        <v>225000</v>
      </c>
    </row>
    <row r="681" spans="1:7" x14ac:dyDescent="0.25">
      <c r="A681" s="2">
        <v>680</v>
      </c>
      <c r="B681" s="3">
        <v>3</v>
      </c>
      <c r="F681" s="2">
        <v>795</v>
      </c>
      <c r="G681" s="3">
        <v>194500</v>
      </c>
    </row>
    <row r="682" spans="1:7" x14ac:dyDescent="0.25">
      <c r="A682" s="2">
        <v>681</v>
      </c>
      <c r="B682" s="3">
        <v>2</v>
      </c>
      <c r="F682" s="2">
        <v>796</v>
      </c>
      <c r="G682" s="3">
        <v>171000</v>
      </c>
    </row>
    <row r="683" spans="1:7" x14ac:dyDescent="0.25">
      <c r="A683" s="2">
        <v>682</v>
      </c>
      <c r="B683" s="3">
        <v>3</v>
      </c>
      <c r="F683" s="2">
        <v>797</v>
      </c>
      <c r="G683" s="3">
        <v>143500</v>
      </c>
    </row>
    <row r="684" spans="1:7" x14ac:dyDescent="0.25">
      <c r="A684" s="2">
        <v>683</v>
      </c>
      <c r="B684" s="3">
        <v>2</v>
      </c>
      <c r="F684" s="2">
        <v>798</v>
      </c>
      <c r="G684" s="3">
        <v>110000</v>
      </c>
    </row>
    <row r="685" spans="1:7" x14ac:dyDescent="0.25">
      <c r="A685" s="2">
        <v>684</v>
      </c>
      <c r="B685" s="3">
        <v>3</v>
      </c>
      <c r="F685" s="2">
        <v>800</v>
      </c>
      <c r="G685" s="3">
        <v>175000</v>
      </c>
    </row>
    <row r="686" spans="1:7" x14ac:dyDescent="0.25">
      <c r="A686" s="2">
        <v>685</v>
      </c>
      <c r="B686" s="3">
        <v>4</v>
      </c>
      <c r="F686" s="2">
        <v>802</v>
      </c>
      <c r="G686" s="3">
        <v>109900</v>
      </c>
    </row>
    <row r="687" spans="1:7" x14ac:dyDescent="0.25">
      <c r="A687" s="2">
        <v>686</v>
      </c>
      <c r="B687" s="3">
        <v>3</v>
      </c>
      <c r="F687" s="2">
        <v>803</v>
      </c>
      <c r="G687" s="3">
        <v>189000</v>
      </c>
    </row>
    <row r="688" spans="1:7" x14ac:dyDescent="0.25">
      <c r="A688" s="2">
        <v>687</v>
      </c>
      <c r="B688" s="3">
        <v>3</v>
      </c>
      <c r="F688" s="2">
        <v>805</v>
      </c>
      <c r="G688" s="3">
        <v>118000</v>
      </c>
    </row>
    <row r="689" spans="1:7" x14ac:dyDescent="0.25">
      <c r="A689" s="2">
        <v>688</v>
      </c>
      <c r="B689" s="3">
        <v>2</v>
      </c>
      <c r="F689" s="2">
        <v>806</v>
      </c>
      <c r="G689" s="3">
        <v>227680</v>
      </c>
    </row>
    <row r="690" spans="1:7" x14ac:dyDescent="0.25">
      <c r="A690" s="2">
        <v>689</v>
      </c>
      <c r="B690" s="3">
        <v>2</v>
      </c>
      <c r="F690" s="2">
        <v>807</v>
      </c>
      <c r="G690" s="3">
        <v>135500</v>
      </c>
    </row>
    <row r="691" spans="1:7" x14ac:dyDescent="0.25">
      <c r="A691" s="2">
        <v>690</v>
      </c>
      <c r="B691" s="3">
        <v>2</v>
      </c>
      <c r="F691" s="2">
        <v>808</v>
      </c>
      <c r="G691" s="3">
        <v>223500</v>
      </c>
    </row>
    <row r="692" spans="1:7" x14ac:dyDescent="0.25">
      <c r="A692" s="2">
        <v>691</v>
      </c>
      <c r="B692" s="3">
        <v>1</v>
      </c>
      <c r="F692" s="2">
        <v>809</v>
      </c>
      <c r="G692" s="3">
        <v>159950</v>
      </c>
    </row>
    <row r="693" spans="1:7" x14ac:dyDescent="0.25">
      <c r="A693" s="2">
        <v>692</v>
      </c>
      <c r="B693" s="3">
        <v>4</v>
      </c>
      <c r="F693" s="2">
        <v>810</v>
      </c>
      <c r="G693" s="3">
        <v>106000</v>
      </c>
    </row>
    <row r="694" spans="1:7" x14ac:dyDescent="0.25">
      <c r="A694" s="2">
        <v>693</v>
      </c>
      <c r="B694" s="3">
        <v>4</v>
      </c>
      <c r="F694" s="2">
        <v>811</v>
      </c>
      <c r="G694" s="3">
        <v>181000</v>
      </c>
    </row>
    <row r="695" spans="1:7" x14ac:dyDescent="0.25">
      <c r="A695" s="2">
        <v>694</v>
      </c>
      <c r="B695" s="3">
        <v>2</v>
      </c>
      <c r="F695" s="2">
        <v>812</v>
      </c>
      <c r="G695" s="3">
        <v>144500</v>
      </c>
    </row>
    <row r="696" spans="1:7" x14ac:dyDescent="0.25">
      <c r="A696" s="2">
        <v>695</v>
      </c>
      <c r="B696" s="3">
        <v>3</v>
      </c>
      <c r="F696" s="2">
        <v>813</v>
      </c>
      <c r="G696" s="3">
        <v>55993</v>
      </c>
    </row>
    <row r="697" spans="1:7" x14ac:dyDescent="0.25">
      <c r="A697" s="2">
        <v>696</v>
      </c>
      <c r="B697" s="3">
        <v>2</v>
      </c>
      <c r="F697" s="2">
        <v>815</v>
      </c>
      <c r="G697" s="3">
        <v>116000</v>
      </c>
    </row>
    <row r="698" spans="1:7" x14ac:dyDescent="0.25">
      <c r="A698" s="2">
        <v>697</v>
      </c>
      <c r="B698" s="3">
        <v>2</v>
      </c>
      <c r="F698" s="2">
        <v>816</v>
      </c>
      <c r="G698" s="3">
        <v>224900</v>
      </c>
    </row>
    <row r="699" spans="1:7" x14ac:dyDescent="0.25">
      <c r="A699" s="2">
        <v>698</v>
      </c>
      <c r="B699" s="3">
        <v>2</v>
      </c>
      <c r="F699" s="2">
        <v>817</v>
      </c>
      <c r="G699" s="3">
        <v>137000</v>
      </c>
    </row>
    <row r="700" spans="1:7" x14ac:dyDescent="0.25">
      <c r="A700" s="2">
        <v>699</v>
      </c>
      <c r="B700" s="3">
        <v>3</v>
      </c>
      <c r="F700" s="2">
        <v>818</v>
      </c>
      <c r="G700" s="3">
        <v>271000</v>
      </c>
    </row>
    <row r="701" spans="1:7" x14ac:dyDescent="0.25">
      <c r="A701" s="2">
        <v>700</v>
      </c>
      <c r="B701" s="3">
        <v>2</v>
      </c>
      <c r="F701" s="2">
        <v>819</v>
      </c>
      <c r="G701" s="3">
        <v>155000</v>
      </c>
    </row>
    <row r="702" spans="1:7" x14ac:dyDescent="0.25">
      <c r="A702" s="2">
        <v>701</v>
      </c>
      <c r="B702" s="3">
        <v>3</v>
      </c>
      <c r="F702" s="2">
        <v>820</v>
      </c>
      <c r="G702" s="3">
        <v>224000</v>
      </c>
    </row>
    <row r="703" spans="1:7" x14ac:dyDescent="0.25">
      <c r="A703" s="2">
        <v>702</v>
      </c>
      <c r="B703" s="3">
        <v>3</v>
      </c>
      <c r="F703" s="2">
        <v>821</v>
      </c>
      <c r="G703" s="3">
        <v>183000</v>
      </c>
    </row>
    <row r="704" spans="1:7" x14ac:dyDescent="0.25">
      <c r="A704" s="2">
        <v>703</v>
      </c>
      <c r="B704" s="3">
        <v>4</v>
      </c>
      <c r="F704" s="2">
        <v>822</v>
      </c>
      <c r="G704" s="3">
        <v>93000</v>
      </c>
    </row>
    <row r="705" spans="1:7" x14ac:dyDescent="0.25">
      <c r="A705" s="2">
        <v>704</v>
      </c>
      <c r="B705" s="3">
        <v>4</v>
      </c>
      <c r="F705" s="2">
        <v>823</v>
      </c>
      <c r="G705" s="3">
        <v>225000</v>
      </c>
    </row>
    <row r="706" spans="1:7" x14ac:dyDescent="0.25">
      <c r="A706" s="2">
        <v>705</v>
      </c>
      <c r="B706" s="3">
        <v>3</v>
      </c>
      <c r="F706" s="2">
        <v>824</v>
      </c>
      <c r="G706" s="3">
        <v>139500</v>
      </c>
    </row>
    <row r="707" spans="1:7" x14ac:dyDescent="0.25">
      <c r="A707" s="2">
        <v>706</v>
      </c>
      <c r="B707" s="3">
        <v>3</v>
      </c>
      <c r="F707" s="2">
        <v>825</v>
      </c>
      <c r="G707" s="3">
        <v>232600</v>
      </c>
    </row>
    <row r="708" spans="1:7" x14ac:dyDescent="0.25">
      <c r="A708" s="2">
        <v>707</v>
      </c>
      <c r="B708" s="3">
        <v>2</v>
      </c>
      <c r="F708" s="2">
        <v>826</v>
      </c>
      <c r="G708" s="3">
        <v>385000</v>
      </c>
    </row>
    <row r="709" spans="1:7" x14ac:dyDescent="0.25">
      <c r="A709" s="2">
        <v>708</v>
      </c>
      <c r="B709" s="3">
        <v>2</v>
      </c>
      <c r="F709" s="2">
        <v>827</v>
      </c>
      <c r="G709" s="3">
        <v>109500</v>
      </c>
    </row>
    <row r="710" spans="1:7" x14ac:dyDescent="0.25">
      <c r="A710" s="2">
        <v>709</v>
      </c>
      <c r="B710" s="3">
        <v>3</v>
      </c>
      <c r="F710" s="2">
        <v>828</v>
      </c>
      <c r="G710" s="3">
        <v>189000</v>
      </c>
    </row>
    <row r="711" spans="1:7" x14ac:dyDescent="0.25">
      <c r="A711" s="2">
        <v>710</v>
      </c>
      <c r="B711" s="3">
        <v>3</v>
      </c>
      <c r="F711" s="2">
        <v>829</v>
      </c>
      <c r="G711" s="3">
        <v>185000</v>
      </c>
    </row>
    <row r="712" spans="1:7" x14ac:dyDescent="0.25">
      <c r="A712" s="2">
        <v>711</v>
      </c>
      <c r="B712" s="3">
        <v>2</v>
      </c>
      <c r="F712" s="2">
        <v>830</v>
      </c>
      <c r="G712" s="3">
        <v>147400</v>
      </c>
    </row>
    <row r="713" spans="1:7" x14ac:dyDescent="0.25">
      <c r="A713" s="2">
        <v>712</v>
      </c>
      <c r="B713" s="3">
        <v>2</v>
      </c>
      <c r="F713" s="2">
        <v>831</v>
      </c>
      <c r="G713" s="3">
        <v>166000</v>
      </c>
    </row>
    <row r="714" spans="1:7" x14ac:dyDescent="0.25">
      <c r="A714" s="2">
        <v>713</v>
      </c>
      <c r="B714" s="3">
        <v>2</v>
      </c>
      <c r="F714" s="2">
        <v>832</v>
      </c>
      <c r="G714" s="3">
        <v>151000</v>
      </c>
    </row>
    <row r="715" spans="1:7" x14ac:dyDescent="0.25">
      <c r="A715" s="2">
        <v>714</v>
      </c>
      <c r="B715" s="3">
        <v>3</v>
      </c>
      <c r="F715" s="2">
        <v>833</v>
      </c>
      <c r="G715" s="3">
        <v>237000</v>
      </c>
    </row>
    <row r="716" spans="1:7" x14ac:dyDescent="0.25">
      <c r="A716" s="2">
        <v>715</v>
      </c>
      <c r="B716" s="3">
        <v>3</v>
      </c>
      <c r="F716" s="2">
        <v>834</v>
      </c>
      <c r="G716" s="3">
        <v>167000</v>
      </c>
    </row>
    <row r="717" spans="1:7" x14ac:dyDescent="0.25">
      <c r="A717" s="2">
        <v>716</v>
      </c>
      <c r="B717" s="3">
        <v>3</v>
      </c>
      <c r="F717" s="2">
        <v>835</v>
      </c>
      <c r="G717" s="3">
        <v>139950</v>
      </c>
    </row>
    <row r="718" spans="1:7" x14ac:dyDescent="0.25">
      <c r="A718" s="2">
        <v>717</v>
      </c>
      <c r="B718" s="3">
        <v>3</v>
      </c>
      <c r="F718" s="2">
        <v>836</v>
      </c>
      <c r="G718" s="3">
        <v>128000</v>
      </c>
    </row>
    <row r="719" spans="1:7" x14ac:dyDescent="0.25">
      <c r="A719" s="2">
        <v>718</v>
      </c>
      <c r="B719" s="3">
        <v>3</v>
      </c>
      <c r="F719" s="2">
        <v>837</v>
      </c>
      <c r="G719" s="3">
        <v>153500</v>
      </c>
    </row>
    <row r="720" spans="1:7" x14ac:dyDescent="0.25">
      <c r="A720" s="2">
        <v>719</v>
      </c>
      <c r="B720" s="3">
        <v>3</v>
      </c>
      <c r="F720" s="2">
        <v>838</v>
      </c>
      <c r="G720" s="3">
        <v>100000</v>
      </c>
    </row>
    <row r="721" spans="1:7" x14ac:dyDescent="0.25">
      <c r="A721" s="2">
        <v>720</v>
      </c>
      <c r="B721" s="3">
        <v>3</v>
      </c>
      <c r="F721" s="2">
        <v>839</v>
      </c>
      <c r="G721" s="3">
        <v>144000</v>
      </c>
    </row>
    <row r="722" spans="1:7" x14ac:dyDescent="0.25">
      <c r="A722" s="2">
        <v>721</v>
      </c>
      <c r="B722" s="3">
        <v>2</v>
      </c>
      <c r="F722" s="2">
        <v>840</v>
      </c>
      <c r="G722" s="3">
        <v>130500</v>
      </c>
    </row>
    <row r="723" spans="1:7" x14ac:dyDescent="0.25">
      <c r="A723" s="2">
        <v>722</v>
      </c>
      <c r="B723" s="3">
        <v>1</v>
      </c>
      <c r="F723" s="2">
        <v>842</v>
      </c>
      <c r="G723" s="3">
        <v>157500</v>
      </c>
    </row>
    <row r="724" spans="1:7" x14ac:dyDescent="0.25">
      <c r="A724" s="2">
        <v>723</v>
      </c>
      <c r="B724" s="3">
        <v>3</v>
      </c>
      <c r="F724" s="2">
        <v>843</v>
      </c>
      <c r="G724" s="3">
        <v>174900</v>
      </c>
    </row>
    <row r="725" spans="1:7" x14ac:dyDescent="0.25">
      <c r="A725" s="2">
        <v>724</v>
      </c>
      <c r="B725" s="3">
        <v>4</v>
      </c>
      <c r="F725" s="2">
        <v>846</v>
      </c>
      <c r="G725" s="3">
        <v>171000</v>
      </c>
    </row>
    <row r="726" spans="1:7" x14ac:dyDescent="0.25">
      <c r="A726" s="2">
        <v>725</v>
      </c>
      <c r="B726" s="3">
        <v>3</v>
      </c>
      <c r="F726" s="2">
        <v>847</v>
      </c>
      <c r="G726" s="3">
        <v>213000</v>
      </c>
    </row>
    <row r="727" spans="1:7" x14ac:dyDescent="0.25">
      <c r="A727" s="2">
        <v>726</v>
      </c>
      <c r="B727" s="3">
        <v>3</v>
      </c>
      <c r="F727" s="2">
        <v>848</v>
      </c>
      <c r="G727" s="3">
        <v>133500</v>
      </c>
    </row>
    <row r="728" spans="1:7" x14ac:dyDescent="0.25">
      <c r="A728" s="2">
        <v>727</v>
      </c>
      <c r="B728" s="3">
        <v>3</v>
      </c>
      <c r="F728" s="2">
        <v>850</v>
      </c>
      <c r="G728" s="3">
        <v>187000</v>
      </c>
    </row>
    <row r="729" spans="1:7" x14ac:dyDescent="0.25">
      <c r="A729" s="2">
        <v>728</v>
      </c>
      <c r="B729" s="3">
        <v>2</v>
      </c>
      <c r="F729" s="2">
        <v>851</v>
      </c>
      <c r="G729" s="3">
        <v>131500</v>
      </c>
    </row>
    <row r="730" spans="1:7" x14ac:dyDescent="0.25">
      <c r="A730" s="2">
        <v>729</v>
      </c>
      <c r="B730" s="3">
        <v>4</v>
      </c>
      <c r="F730" s="2">
        <v>852</v>
      </c>
      <c r="G730" s="3">
        <v>215000</v>
      </c>
    </row>
    <row r="731" spans="1:7" x14ac:dyDescent="0.25">
      <c r="A731" s="2">
        <v>730</v>
      </c>
      <c r="B731" s="3">
        <v>2</v>
      </c>
      <c r="F731" s="2">
        <v>854</v>
      </c>
      <c r="G731" s="3">
        <v>158000</v>
      </c>
    </row>
    <row r="732" spans="1:7" x14ac:dyDescent="0.25">
      <c r="A732" s="2">
        <v>731</v>
      </c>
      <c r="B732" s="3">
        <v>2</v>
      </c>
      <c r="F732" s="2">
        <v>855</v>
      </c>
      <c r="G732" s="3">
        <v>170000</v>
      </c>
    </row>
    <row r="733" spans="1:7" x14ac:dyDescent="0.25">
      <c r="A733" s="2">
        <v>732</v>
      </c>
      <c r="B733" s="3">
        <v>3</v>
      </c>
      <c r="F733" s="2">
        <v>856</v>
      </c>
      <c r="G733" s="3">
        <v>127000</v>
      </c>
    </row>
    <row r="734" spans="1:7" x14ac:dyDescent="0.25">
      <c r="A734" s="2">
        <v>733</v>
      </c>
      <c r="B734" s="3">
        <v>3</v>
      </c>
      <c r="F734" s="2">
        <v>857</v>
      </c>
      <c r="G734" s="3">
        <v>147000</v>
      </c>
    </row>
    <row r="735" spans="1:7" x14ac:dyDescent="0.25">
      <c r="A735" s="2">
        <v>734</v>
      </c>
      <c r="B735" s="3">
        <v>3</v>
      </c>
      <c r="F735" s="2">
        <v>858</v>
      </c>
      <c r="G735" s="3">
        <v>174000</v>
      </c>
    </row>
    <row r="736" spans="1:7" x14ac:dyDescent="0.25">
      <c r="A736" s="2">
        <v>735</v>
      </c>
      <c r="B736" s="3">
        <v>3</v>
      </c>
      <c r="F736" s="2">
        <v>859</v>
      </c>
      <c r="G736" s="3">
        <v>152000</v>
      </c>
    </row>
    <row r="737" spans="1:7" x14ac:dyDescent="0.25">
      <c r="A737" s="2">
        <v>736</v>
      </c>
      <c r="B737" s="3">
        <v>2</v>
      </c>
      <c r="F737" s="2">
        <v>861</v>
      </c>
      <c r="G737" s="3">
        <v>189950</v>
      </c>
    </row>
    <row r="738" spans="1:7" x14ac:dyDescent="0.25">
      <c r="A738" s="2">
        <v>737</v>
      </c>
      <c r="B738" s="3">
        <v>2</v>
      </c>
      <c r="F738" s="2">
        <v>862</v>
      </c>
      <c r="G738" s="3">
        <v>131500</v>
      </c>
    </row>
    <row r="739" spans="1:7" x14ac:dyDescent="0.25">
      <c r="A739" s="2">
        <v>738</v>
      </c>
      <c r="B739" s="3">
        <v>3</v>
      </c>
      <c r="F739" s="2">
        <v>863</v>
      </c>
      <c r="G739" s="3">
        <v>152000</v>
      </c>
    </row>
    <row r="740" spans="1:7" x14ac:dyDescent="0.25">
      <c r="A740" s="2">
        <v>739</v>
      </c>
      <c r="B740" s="3">
        <v>3</v>
      </c>
      <c r="F740" s="2">
        <v>864</v>
      </c>
      <c r="G740" s="3">
        <v>132500</v>
      </c>
    </row>
    <row r="741" spans="1:7" x14ac:dyDescent="0.25">
      <c r="A741" s="2">
        <v>740</v>
      </c>
      <c r="B741" s="3">
        <v>3</v>
      </c>
      <c r="F741" s="2">
        <v>865</v>
      </c>
      <c r="G741" s="3">
        <v>250580</v>
      </c>
    </row>
    <row r="742" spans="1:7" x14ac:dyDescent="0.25">
      <c r="A742" s="2">
        <v>741</v>
      </c>
      <c r="B742" s="3">
        <v>2</v>
      </c>
      <c r="F742" s="2">
        <v>866</v>
      </c>
      <c r="G742" s="3">
        <v>148500</v>
      </c>
    </row>
    <row r="743" spans="1:7" x14ac:dyDescent="0.25">
      <c r="A743" s="2">
        <v>742</v>
      </c>
      <c r="B743" s="3">
        <v>3</v>
      </c>
      <c r="F743" s="2">
        <v>867</v>
      </c>
      <c r="G743" s="3">
        <v>248900</v>
      </c>
    </row>
    <row r="744" spans="1:7" x14ac:dyDescent="0.25">
      <c r="A744" s="2">
        <v>743</v>
      </c>
      <c r="B744" s="3">
        <v>3</v>
      </c>
      <c r="F744" s="2">
        <v>868</v>
      </c>
      <c r="G744" s="3">
        <v>129000</v>
      </c>
    </row>
    <row r="745" spans="1:7" x14ac:dyDescent="0.25">
      <c r="A745" s="2">
        <v>744</v>
      </c>
      <c r="B745" s="3">
        <v>3</v>
      </c>
      <c r="F745" s="2">
        <v>869</v>
      </c>
      <c r="G745" s="3">
        <v>169000</v>
      </c>
    </row>
    <row r="746" spans="1:7" x14ac:dyDescent="0.25">
      <c r="A746" s="2">
        <v>745</v>
      </c>
      <c r="B746" s="3">
        <v>2</v>
      </c>
      <c r="F746" s="2">
        <v>870</v>
      </c>
      <c r="G746" s="3">
        <v>236000</v>
      </c>
    </row>
    <row r="747" spans="1:7" x14ac:dyDescent="0.25">
      <c r="A747" s="2">
        <v>746</v>
      </c>
      <c r="B747" s="3">
        <v>4</v>
      </c>
      <c r="F747" s="2">
        <v>871</v>
      </c>
      <c r="G747" s="3">
        <v>109500</v>
      </c>
    </row>
    <row r="748" spans="1:7" x14ac:dyDescent="0.25">
      <c r="A748" s="2">
        <v>747</v>
      </c>
      <c r="B748" s="3">
        <v>4</v>
      </c>
      <c r="F748" s="2">
        <v>872</v>
      </c>
      <c r="G748" s="3">
        <v>200500</v>
      </c>
    </row>
    <row r="749" spans="1:7" x14ac:dyDescent="0.25">
      <c r="A749" s="2">
        <v>748</v>
      </c>
      <c r="B749" s="3">
        <v>4</v>
      </c>
      <c r="F749" s="2">
        <v>873</v>
      </c>
      <c r="G749" s="3">
        <v>116000</v>
      </c>
    </row>
    <row r="750" spans="1:7" x14ac:dyDescent="0.25">
      <c r="A750" s="2">
        <v>749</v>
      </c>
      <c r="B750" s="3">
        <v>3</v>
      </c>
      <c r="F750" s="2">
        <v>874</v>
      </c>
      <c r="G750" s="3">
        <v>133000</v>
      </c>
    </row>
    <row r="751" spans="1:7" x14ac:dyDescent="0.25">
      <c r="A751" s="2">
        <v>750</v>
      </c>
      <c r="B751" s="3">
        <v>4</v>
      </c>
      <c r="F751" s="2">
        <v>875</v>
      </c>
      <c r="G751" s="3">
        <v>66500</v>
      </c>
    </row>
    <row r="752" spans="1:7" x14ac:dyDescent="0.25">
      <c r="A752" s="2">
        <v>751</v>
      </c>
      <c r="B752" s="3">
        <v>3</v>
      </c>
      <c r="F752" s="2">
        <v>877</v>
      </c>
      <c r="G752" s="3">
        <v>132250</v>
      </c>
    </row>
    <row r="753" spans="1:7" x14ac:dyDescent="0.25">
      <c r="A753" s="2">
        <v>752</v>
      </c>
      <c r="B753" s="3">
        <v>3</v>
      </c>
      <c r="F753" s="2">
        <v>879</v>
      </c>
      <c r="G753" s="3">
        <v>148000</v>
      </c>
    </row>
    <row r="754" spans="1:7" x14ac:dyDescent="0.25">
      <c r="A754" s="2">
        <v>753</v>
      </c>
      <c r="B754" s="3">
        <v>3</v>
      </c>
      <c r="F754" s="2">
        <v>880</v>
      </c>
      <c r="G754" s="3">
        <v>136500</v>
      </c>
    </row>
    <row r="755" spans="1:7" x14ac:dyDescent="0.25">
      <c r="A755" s="2">
        <v>754</v>
      </c>
      <c r="B755" s="3">
        <v>3</v>
      </c>
      <c r="F755" s="2">
        <v>881</v>
      </c>
      <c r="G755" s="3">
        <v>157000</v>
      </c>
    </row>
    <row r="756" spans="1:7" x14ac:dyDescent="0.25">
      <c r="A756" s="2">
        <v>755</v>
      </c>
      <c r="B756" s="3">
        <v>3</v>
      </c>
      <c r="F756" s="2">
        <v>882</v>
      </c>
      <c r="G756" s="3">
        <v>187500</v>
      </c>
    </row>
    <row r="757" spans="1:7" x14ac:dyDescent="0.25">
      <c r="A757" s="2">
        <v>756</v>
      </c>
      <c r="B757" s="3">
        <v>3</v>
      </c>
      <c r="F757" s="2">
        <v>883</v>
      </c>
      <c r="G757" s="3">
        <v>178000</v>
      </c>
    </row>
    <row r="758" spans="1:7" x14ac:dyDescent="0.25">
      <c r="A758" s="2">
        <v>757</v>
      </c>
      <c r="B758" s="3">
        <v>3</v>
      </c>
      <c r="F758" s="2">
        <v>885</v>
      </c>
      <c r="G758" s="3">
        <v>100000</v>
      </c>
    </row>
    <row r="759" spans="1:7" x14ac:dyDescent="0.25">
      <c r="A759" s="2">
        <v>758</v>
      </c>
      <c r="B759" s="3">
        <v>3</v>
      </c>
      <c r="F759" s="2">
        <v>886</v>
      </c>
      <c r="G759" s="3">
        <v>328900</v>
      </c>
    </row>
    <row r="760" spans="1:7" x14ac:dyDescent="0.25">
      <c r="A760" s="2">
        <v>759</v>
      </c>
      <c r="B760" s="3">
        <v>3</v>
      </c>
      <c r="F760" s="2">
        <v>888</v>
      </c>
      <c r="G760" s="3">
        <v>135500</v>
      </c>
    </row>
    <row r="761" spans="1:7" x14ac:dyDescent="0.25">
      <c r="A761" s="2">
        <v>760</v>
      </c>
      <c r="B761" s="3">
        <v>4</v>
      </c>
      <c r="F761" s="2">
        <v>890</v>
      </c>
      <c r="G761" s="3">
        <v>149500</v>
      </c>
    </row>
    <row r="762" spans="1:7" x14ac:dyDescent="0.25">
      <c r="A762" s="2">
        <v>761</v>
      </c>
      <c r="B762" s="3">
        <v>2</v>
      </c>
      <c r="F762" s="2">
        <v>891</v>
      </c>
      <c r="G762" s="3">
        <v>122900</v>
      </c>
    </row>
    <row r="763" spans="1:7" x14ac:dyDescent="0.25">
      <c r="A763" s="2">
        <v>762</v>
      </c>
      <c r="B763" s="3">
        <v>2</v>
      </c>
      <c r="F763" s="2">
        <v>892</v>
      </c>
      <c r="G763" s="3">
        <v>172500</v>
      </c>
    </row>
    <row r="764" spans="1:7" x14ac:dyDescent="0.25">
      <c r="A764" s="2">
        <v>763</v>
      </c>
      <c r="B764" s="3">
        <v>3</v>
      </c>
      <c r="F764" s="2">
        <v>893</v>
      </c>
      <c r="G764" s="3">
        <v>154500</v>
      </c>
    </row>
    <row r="765" spans="1:7" x14ac:dyDescent="0.25">
      <c r="A765" s="2">
        <v>764</v>
      </c>
      <c r="B765" s="3">
        <v>3</v>
      </c>
      <c r="F765" s="2">
        <v>894</v>
      </c>
      <c r="G765" s="3">
        <v>165000</v>
      </c>
    </row>
    <row r="766" spans="1:7" x14ac:dyDescent="0.25">
      <c r="A766" s="2">
        <v>765</v>
      </c>
      <c r="B766" s="3">
        <v>2</v>
      </c>
      <c r="F766" s="2">
        <v>897</v>
      </c>
      <c r="G766" s="3">
        <v>106500</v>
      </c>
    </row>
    <row r="767" spans="1:7" x14ac:dyDescent="0.25">
      <c r="A767" s="2">
        <v>766</v>
      </c>
      <c r="B767" s="3">
        <v>2</v>
      </c>
      <c r="F767" s="2">
        <v>899</v>
      </c>
      <c r="G767" s="3">
        <v>611657</v>
      </c>
    </row>
    <row r="768" spans="1:7" x14ac:dyDescent="0.25">
      <c r="A768" s="2">
        <v>767</v>
      </c>
      <c r="B768" s="3">
        <v>3</v>
      </c>
      <c r="F768" s="2">
        <v>900</v>
      </c>
      <c r="G768" s="3">
        <v>135000</v>
      </c>
    </row>
    <row r="769" spans="1:7" x14ac:dyDescent="0.25">
      <c r="A769" s="2">
        <v>768</v>
      </c>
      <c r="B769" s="3">
        <v>4</v>
      </c>
      <c r="F769" s="2">
        <v>901</v>
      </c>
      <c r="G769" s="3">
        <v>110000</v>
      </c>
    </row>
    <row r="770" spans="1:7" x14ac:dyDescent="0.25">
      <c r="A770" s="2">
        <v>769</v>
      </c>
      <c r="B770" s="3">
        <v>3</v>
      </c>
      <c r="F770" s="2">
        <v>902</v>
      </c>
      <c r="G770" s="3">
        <v>153000</v>
      </c>
    </row>
    <row r="771" spans="1:7" x14ac:dyDescent="0.25">
      <c r="A771" s="2">
        <v>770</v>
      </c>
      <c r="B771" s="3">
        <v>4</v>
      </c>
      <c r="F771" s="2">
        <v>903</v>
      </c>
      <c r="G771" s="3">
        <v>180000</v>
      </c>
    </row>
    <row r="772" spans="1:7" x14ac:dyDescent="0.25">
      <c r="A772" s="2">
        <v>771</v>
      </c>
      <c r="B772" s="3">
        <v>2</v>
      </c>
      <c r="F772" s="2">
        <v>904</v>
      </c>
      <c r="G772" s="3">
        <v>240000</v>
      </c>
    </row>
    <row r="773" spans="1:7" x14ac:dyDescent="0.25">
      <c r="A773" s="2">
        <v>772</v>
      </c>
      <c r="B773" s="3">
        <v>2</v>
      </c>
      <c r="F773" s="2">
        <v>905</v>
      </c>
      <c r="G773" s="3">
        <v>125500</v>
      </c>
    </row>
    <row r="774" spans="1:7" x14ac:dyDescent="0.25">
      <c r="A774" s="2">
        <v>773</v>
      </c>
      <c r="B774" s="3">
        <v>3</v>
      </c>
      <c r="F774" s="2">
        <v>906</v>
      </c>
      <c r="G774" s="3">
        <v>128000</v>
      </c>
    </row>
    <row r="775" spans="1:7" x14ac:dyDescent="0.25">
      <c r="A775" s="2">
        <v>774</v>
      </c>
      <c r="B775" s="3">
        <v>2</v>
      </c>
      <c r="F775" s="2">
        <v>907</v>
      </c>
      <c r="G775" s="3">
        <v>255000</v>
      </c>
    </row>
    <row r="776" spans="1:7" x14ac:dyDescent="0.25">
      <c r="A776" s="2">
        <v>775</v>
      </c>
      <c r="B776" s="3">
        <v>3</v>
      </c>
      <c r="F776" s="2">
        <v>908</v>
      </c>
      <c r="G776" s="3">
        <v>250000</v>
      </c>
    </row>
    <row r="777" spans="1:7" x14ac:dyDescent="0.25">
      <c r="A777" s="2">
        <v>776</v>
      </c>
      <c r="B777" s="3">
        <v>2</v>
      </c>
      <c r="F777" s="2">
        <v>909</v>
      </c>
      <c r="G777" s="3">
        <v>131000</v>
      </c>
    </row>
    <row r="778" spans="1:7" x14ac:dyDescent="0.25">
      <c r="A778" s="2">
        <v>777</v>
      </c>
      <c r="B778" s="3">
        <v>3</v>
      </c>
      <c r="F778" s="2">
        <v>910</v>
      </c>
      <c r="G778" s="3">
        <v>174000</v>
      </c>
    </row>
    <row r="779" spans="1:7" x14ac:dyDescent="0.25">
      <c r="A779" s="2">
        <v>778</v>
      </c>
      <c r="B779" s="3">
        <v>3</v>
      </c>
      <c r="F779" s="2">
        <v>912</v>
      </c>
      <c r="G779" s="3">
        <v>143500</v>
      </c>
    </row>
    <row r="780" spans="1:7" x14ac:dyDescent="0.25">
      <c r="A780" s="2">
        <v>779</v>
      </c>
      <c r="B780" s="3">
        <v>4</v>
      </c>
      <c r="F780" s="2">
        <v>913</v>
      </c>
      <c r="G780" s="3">
        <v>88000</v>
      </c>
    </row>
    <row r="781" spans="1:7" x14ac:dyDescent="0.25">
      <c r="A781" s="2">
        <v>780</v>
      </c>
      <c r="B781" s="3">
        <v>2</v>
      </c>
      <c r="F781" s="2">
        <v>915</v>
      </c>
      <c r="G781" s="3">
        <v>173733</v>
      </c>
    </row>
    <row r="782" spans="1:7" x14ac:dyDescent="0.25">
      <c r="A782" s="2">
        <v>781</v>
      </c>
      <c r="B782" s="3">
        <v>3</v>
      </c>
      <c r="F782" s="2">
        <v>916</v>
      </c>
      <c r="G782" s="3">
        <v>75000</v>
      </c>
    </row>
    <row r="783" spans="1:7" x14ac:dyDescent="0.25">
      <c r="A783" s="2">
        <v>782</v>
      </c>
      <c r="B783" s="3">
        <v>3</v>
      </c>
      <c r="F783" s="2">
        <v>917</v>
      </c>
      <c r="G783" s="3">
        <v>35311</v>
      </c>
    </row>
    <row r="784" spans="1:7" x14ac:dyDescent="0.25">
      <c r="A784" s="2">
        <v>783</v>
      </c>
      <c r="B784" s="3">
        <v>3</v>
      </c>
      <c r="F784" s="2">
        <v>918</v>
      </c>
      <c r="G784" s="3">
        <v>135000</v>
      </c>
    </row>
    <row r="785" spans="1:7" x14ac:dyDescent="0.25">
      <c r="A785" s="2">
        <v>784</v>
      </c>
      <c r="B785" s="3">
        <v>1</v>
      </c>
      <c r="F785" s="2">
        <v>920</v>
      </c>
      <c r="G785" s="3">
        <v>176500</v>
      </c>
    </row>
    <row r="786" spans="1:7" x14ac:dyDescent="0.25">
      <c r="A786" s="2">
        <v>785</v>
      </c>
      <c r="B786" s="3">
        <v>3</v>
      </c>
      <c r="F786" s="2">
        <v>921</v>
      </c>
      <c r="G786" s="3">
        <v>201000</v>
      </c>
    </row>
    <row r="787" spans="1:7" x14ac:dyDescent="0.25">
      <c r="A787" s="2">
        <v>786</v>
      </c>
      <c r="B787" s="3">
        <v>3</v>
      </c>
      <c r="F787" s="2">
        <v>923</v>
      </c>
      <c r="G787" s="3">
        <v>169990</v>
      </c>
    </row>
    <row r="788" spans="1:7" x14ac:dyDescent="0.25">
      <c r="A788" s="2">
        <v>787</v>
      </c>
      <c r="B788" s="3">
        <v>4</v>
      </c>
      <c r="F788" s="2">
        <v>924</v>
      </c>
      <c r="G788" s="3">
        <v>193000</v>
      </c>
    </row>
    <row r="789" spans="1:7" x14ac:dyDescent="0.25">
      <c r="A789" s="2">
        <v>788</v>
      </c>
      <c r="B789" s="3">
        <v>4</v>
      </c>
      <c r="F789" s="2">
        <v>925</v>
      </c>
      <c r="G789" s="3">
        <v>207500</v>
      </c>
    </row>
    <row r="790" spans="1:7" x14ac:dyDescent="0.25">
      <c r="A790" s="2">
        <v>789</v>
      </c>
      <c r="B790" s="3">
        <v>2</v>
      </c>
      <c r="F790" s="2">
        <v>926</v>
      </c>
      <c r="G790" s="3">
        <v>175000</v>
      </c>
    </row>
    <row r="791" spans="1:7" x14ac:dyDescent="0.25">
      <c r="A791" s="2">
        <v>790</v>
      </c>
      <c r="B791" s="3">
        <v>5</v>
      </c>
      <c r="F791" s="2">
        <v>929</v>
      </c>
      <c r="G791" s="3">
        <v>236500</v>
      </c>
    </row>
    <row r="792" spans="1:7" x14ac:dyDescent="0.25">
      <c r="A792" s="2">
        <v>791</v>
      </c>
      <c r="B792" s="3">
        <v>2</v>
      </c>
      <c r="F792" s="2">
        <v>931</v>
      </c>
      <c r="G792" s="3">
        <v>201000</v>
      </c>
    </row>
    <row r="793" spans="1:7" x14ac:dyDescent="0.25">
      <c r="A793" s="2">
        <v>792</v>
      </c>
      <c r="B793" s="3">
        <v>3</v>
      </c>
      <c r="F793" s="2">
        <v>932</v>
      </c>
      <c r="G793" s="3">
        <v>117500</v>
      </c>
    </row>
    <row r="794" spans="1:7" x14ac:dyDescent="0.25">
      <c r="A794" s="2">
        <v>793</v>
      </c>
      <c r="B794" s="3">
        <v>3</v>
      </c>
      <c r="F794" s="2">
        <v>933</v>
      </c>
      <c r="G794" s="3">
        <v>320000</v>
      </c>
    </row>
    <row r="795" spans="1:7" x14ac:dyDescent="0.25">
      <c r="A795" s="2">
        <v>794</v>
      </c>
      <c r="B795" s="3">
        <v>3</v>
      </c>
      <c r="F795" s="2">
        <v>934</v>
      </c>
      <c r="G795" s="3">
        <v>190000</v>
      </c>
    </row>
    <row r="796" spans="1:7" x14ac:dyDescent="0.25">
      <c r="A796" s="2">
        <v>795</v>
      </c>
      <c r="B796" s="3">
        <v>3</v>
      </c>
      <c r="F796" s="2">
        <v>936</v>
      </c>
      <c r="G796" s="3">
        <v>79900</v>
      </c>
    </row>
    <row r="797" spans="1:7" x14ac:dyDescent="0.25">
      <c r="A797" s="2">
        <v>796</v>
      </c>
      <c r="B797" s="3">
        <v>3</v>
      </c>
      <c r="F797" s="2">
        <v>937</v>
      </c>
      <c r="G797" s="3">
        <v>184900</v>
      </c>
    </row>
    <row r="798" spans="1:7" x14ac:dyDescent="0.25">
      <c r="A798" s="2">
        <v>797</v>
      </c>
      <c r="B798" s="3">
        <v>3</v>
      </c>
      <c r="F798" s="2">
        <v>938</v>
      </c>
      <c r="G798" s="3">
        <v>253000</v>
      </c>
    </row>
    <row r="799" spans="1:7" x14ac:dyDescent="0.25">
      <c r="A799" s="2">
        <v>798</v>
      </c>
      <c r="B799" s="3">
        <v>2</v>
      </c>
      <c r="F799" s="2">
        <v>939</v>
      </c>
      <c r="G799" s="3">
        <v>239799</v>
      </c>
    </row>
    <row r="800" spans="1:7" x14ac:dyDescent="0.25">
      <c r="A800" s="2">
        <v>799</v>
      </c>
      <c r="B800" s="3">
        <v>4</v>
      </c>
      <c r="F800" s="2">
        <v>942</v>
      </c>
      <c r="G800" s="3">
        <v>214000</v>
      </c>
    </row>
    <row r="801" spans="1:7" x14ac:dyDescent="0.25">
      <c r="A801" s="2">
        <v>800</v>
      </c>
      <c r="B801" s="3">
        <v>3</v>
      </c>
      <c r="F801" s="2">
        <v>945</v>
      </c>
      <c r="G801" s="3">
        <v>137500</v>
      </c>
    </row>
    <row r="802" spans="1:7" x14ac:dyDescent="0.25">
      <c r="A802" s="2">
        <v>801</v>
      </c>
      <c r="B802" s="3">
        <v>4</v>
      </c>
      <c r="F802" s="2">
        <v>946</v>
      </c>
      <c r="G802" s="3">
        <v>124900</v>
      </c>
    </row>
    <row r="803" spans="1:7" x14ac:dyDescent="0.25">
      <c r="A803" s="2">
        <v>802</v>
      </c>
      <c r="B803" s="3">
        <v>2</v>
      </c>
      <c r="F803" s="2">
        <v>947</v>
      </c>
      <c r="G803" s="3">
        <v>143000</v>
      </c>
    </row>
    <row r="804" spans="1:7" x14ac:dyDescent="0.25">
      <c r="A804" s="2">
        <v>803</v>
      </c>
      <c r="B804" s="3">
        <v>3</v>
      </c>
      <c r="F804" s="2">
        <v>948</v>
      </c>
      <c r="G804" s="3">
        <v>270000</v>
      </c>
    </row>
    <row r="805" spans="1:7" x14ac:dyDescent="0.25">
      <c r="A805" s="2">
        <v>804</v>
      </c>
      <c r="B805" s="3">
        <v>4</v>
      </c>
      <c r="F805" s="2">
        <v>949</v>
      </c>
      <c r="G805" s="3">
        <v>192500</v>
      </c>
    </row>
    <row r="806" spans="1:7" x14ac:dyDescent="0.25">
      <c r="A806" s="2">
        <v>805</v>
      </c>
      <c r="B806" s="3">
        <v>2</v>
      </c>
      <c r="F806" s="2">
        <v>950</v>
      </c>
      <c r="G806" s="3">
        <v>197500</v>
      </c>
    </row>
    <row r="807" spans="1:7" x14ac:dyDescent="0.25">
      <c r="A807" s="2">
        <v>806</v>
      </c>
      <c r="B807" s="3">
        <v>3</v>
      </c>
      <c r="F807" s="2">
        <v>951</v>
      </c>
      <c r="G807" s="3">
        <v>129000</v>
      </c>
    </row>
    <row r="808" spans="1:7" x14ac:dyDescent="0.25">
      <c r="A808" s="2">
        <v>807</v>
      </c>
      <c r="B808" s="3">
        <v>3</v>
      </c>
      <c r="F808" s="2">
        <v>952</v>
      </c>
      <c r="G808" s="3">
        <v>119900</v>
      </c>
    </row>
    <row r="809" spans="1:7" x14ac:dyDescent="0.25">
      <c r="A809" s="2">
        <v>808</v>
      </c>
      <c r="B809" s="3">
        <v>3</v>
      </c>
      <c r="F809" s="2">
        <v>953</v>
      </c>
      <c r="G809" s="3">
        <v>133900</v>
      </c>
    </row>
    <row r="810" spans="1:7" x14ac:dyDescent="0.25">
      <c r="A810" s="2">
        <v>809</v>
      </c>
      <c r="B810" s="3">
        <v>3</v>
      </c>
      <c r="F810" s="2">
        <v>957</v>
      </c>
      <c r="G810" s="3">
        <v>124000</v>
      </c>
    </row>
    <row r="811" spans="1:7" x14ac:dyDescent="0.25">
      <c r="A811" s="2">
        <v>810</v>
      </c>
      <c r="B811" s="3">
        <v>2</v>
      </c>
      <c r="F811" s="2">
        <v>958</v>
      </c>
      <c r="G811" s="3">
        <v>132000</v>
      </c>
    </row>
    <row r="812" spans="1:7" x14ac:dyDescent="0.25">
      <c r="A812" s="2">
        <v>811</v>
      </c>
      <c r="B812" s="3">
        <v>3</v>
      </c>
      <c r="F812" s="2">
        <v>959</v>
      </c>
      <c r="G812" s="3">
        <v>185000</v>
      </c>
    </row>
    <row r="813" spans="1:7" x14ac:dyDescent="0.25">
      <c r="A813" s="2">
        <v>812</v>
      </c>
      <c r="B813" s="3">
        <v>1</v>
      </c>
      <c r="F813" s="2">
        <v>960</v>
      </c>
      <c r="G813" s="3">
        <v>155000</v>
      </c>
    </row>
    <row r="814" spans="1:7" x14ac:dyDescent="0.25">
      <c r="A814" s="2">
        <v>813</v>
      </c>
      <c r="B814" s="3">
        <v>2</v>
      </c>
      <c r="F814" s="2">
        <v>961</v>
      </c>
      <c r="G814" s="3">
        <v>116500</v>
      </c>
    </row>
    <row r="815" spans="1:7" x14ac:dyDescent="0.25">
      <c r="A815" s="2">
        <v>814</v>
      </c>
      <c r="B815" s="3">
        <v>4</v>
      </c>
      <c r="F815" s="2">
        <v>963</v>
      </c>
      <c r="G815" s="3">
        <v>155000</v>
      </c>
    </row>
    <row r="816" spans="1:7" x14ac:dyDescent="0.25">
      <c r="A816" s="2">
        <v>815</v>
      </c>
      <c r="B816" s="3">
        <v>3</v>
      </c>
      <c r="F816" s="2">
        <v>964</v>
      </c>
      <c r="G816" s="3">
        <v>239000</v>
      </c>
    </row>
    <row r="817" spans="1:7" x14ac:dyDescent="0.25">
      <c r="A817" s="2">
        <v>816</v>
      </c>
      <c r="B817" s="3">
        <v>3</v>
      </c>
      <c r="F817" s="2">
        <v>966</v>
      </c>
      <c r="G817" s="3">
        <v>178900</v>
      </c>
    </row>
    <row r="818" spans="1:7" x14ac:dyDescent="0.25">
      <c r="A818" s="2">
        <v>817</v>
      </c>
      <c r="B818" s="3">
        <v>2</v>
      </c>
      <c r="F818" s="2">
        <v>967</v>
      </c>
      <c r="G818" s="3">
        <v>160000</v>
      </c>
    </row>
    <row r="819" spans="1:7" x14ac:dyDescent="0.25">
      <c r="A819" s="2">
        <v>818</v>
      </c>
      <c r="B819" s="3">
        <v>3</v>
      </c>
      <c r="F819" s="2">
        <v>968</v>
      </c>
      <c r="G819" s="3">
        <v>135000</v>
      </c>
    </row>
    <row r="820" spans="1:7" x14ac:dyDescent="0.25">
      <c r="A820" s="2">
        <v>819</v>
      </c>
      <c r="B820" s="3">
        <v>3</v>
      </c>
      <c r="F820" s="2">
        <v>969</v>
      </c>
      <c r="G820" s="3">
        <v>37900</v>
      </c>
    </row>
    <row r="821" spans="1:7" x14ac:dyDescent="0.25">
      <c r="A821" s="2">
        <v>820</v>
      </c>
      <c r="B821" s="3">
        <v>2</v>
      </c>
      <c r="F821" s="2">
        <v>970</v>
      </c>
      <c r="G821" s="3">
        <v>140000</v>
      </c>
    </row>
    <row r="822" spans="1:7" x14ac:dyDescent="0.25">
      <c r="A822" s="2">
        <v>821</v>
      </c>
      <c r="B822" s="3">
        <v>3</v>
      </c>
      <c r="F822" s="2">
        <v>972</v>
      </c>
      <c r="G822" s="3">
        <v>173000</v>
      </c>
    </row>
    <row r="823" spans="1:7" x14ac:dyDescent="0.25">
      <c r="A823" s="2">
        <v>822</v>
      </c>
      <c r="B823" s="3">
        <v>2</v>
      </c>
      <c r="F823" s="2">
        <v>973</v>
      </c>
      <c r="G823" s="3">
        <v>99500</v>
      </c>
    </row>
    <row r="824" spans="1:7" x14ac:dyDescent="0.25">
      <c r="A824" s="2">
        <v>823</v>
      </c>
      <c r="B824" s="3">
        <v>3</v>
      </c>
      <c r="F824" s="2">
        <v>974</v>
      </c>
      <c r="G824" s="3">
        <v>182000</v>
      </c>
    </row>
    <row r="825" spans="1:7" x14ac:dyDescent="0.25">
      <c r="A825" s="2">
        <v>824</v>
      </c>
      <c r="B825" s="3">
        <v>3</v>
      </c>
      <c r="F825" s="2">
        <v>975</v>
      </c>
      <c r="G825" s="3">
        <v>167500</v>
      </c>
    </row>
    <row r="826" spans="1:7" x14ac:dyDescent="0.25">
      <c r="A826" s="2">
        <v>825</v>
      </c>
      <c r="B826" s="3">
        <v>3</v>
      </c>
      <c r="F826" s="2">
        <v>976</v>
      </c>
      <c r="G826" s="3">
        <v>165000</v>
      </c>
    </row>
    <row r="827" spans="1:7" x14ac:dyDescent="0.25">
      <c r="A827" s="2">
        <v>826</v>
      </c>
      <c r="B827" s="3">
        <v>2</v>
      </c>
      <c r="F827" s="2">
        <v>977</v>
      </c>
      <c r="G827" s="3">
        <v>85500</v>
      </c>
    </row>
    <row r="828" spans="1:7" x14ac:dyDescent="0.25">
      <c r="A828" s="2">
        <v>827</v>
      </c>
      <c r="B828" s="3">
        <v>2</v>
      </c>
      <c r="F828" s="2">
        <v>978</v>
      </c>
      <c r="G828" s="3">
        <v>199900</v>
      </c>
    </row>
    <row r="829" spans="1:7" x14ac:dyDescent="0.25">
      <c r="A829" s="2">
        <v>828</v>
      </c>
      <c r="B829" s="3">
        <v>3</v>
      </c>
      <c r="F829" s="2">
        <v>979</v>
      </c>
      <c r="G829" s="3">
        <v>110000</v>
      </c>
    </row>
    <row r="830" spans="1:7" x14ac:dyDescent="0.25">
      <c r="A830" s="2">
        <v>829</v>
      </c>
      <c r="B830" s="3">
        <v>3</v>
      </c>
      <c r="F830" s="2">
        <v>980</v>
      </c>
      <c r="G830" s="3">
        <v>139000</v>
      </c>
    </row>
    <row r="831" spans="1:7" x14ac:dyDescent="0.25">
      <c r="A831" s="2">
        <v>830</v>
      </c>
      <c r="B831" s="3">
        <v>2</v>
      </c>
      <c r="F831" s="2">
        <v>981</v>
      </c>
      <c r="G831" s="3">
        <v>178400</v>
      </c>
    </row>
    <row r="832" spans="1:7" x14ac:dyDescent="0.25">
      <c r="A832" s="2">
        <v>831</v>
      </c>
      <c r="B832" s="3">
        <v>3</v>
      </c>
      <c r="F832" s="2">
        <v>983</v>
      </c>
      <c r="G832" s="3">
        <v>159895</v>
      </c>
    </row>
    <row r="833" spans="1:7" x14ac:dyDescent="0.25">
      <c r="A833" s="2">
        <v>832</v>
      </c>
      <c r="B833" s="3">
        <v>2</v>
      </c>
      <c r="F833" s="2">
        <v>986</v>
      </c>
      <c r="G833" s="3">
        <v>125000</v>
      </c>
    </row>
    <row r="834" spans="1:7" x14ac:dyDescent="0.25">
      <c r="A834" s="2">
        <v>833</v>
      </c>
      <c r="B834" s="3">
        <v>3</v>
      </c>
      <c r="F834" s="2">
        <v>987</v>
      </c>
      <c r="G834" s="3">
        <v>117000</v>
      </c>
    </row>
    <row r="835" spans="1:7" x14ac:dyDescent="0.25">
      <c r="A835" s="2">
        <v>834</v>
      </c>
      <c r="B835" s="3">
        <v>3</v>
      </c>
      <c r="F835" s="2">
        <v>988</v>
      </c>
      <c r="G835" s="3">
        <v>395192</v>
      </c>
    </row>
    <row r="836" spans="1:7" x14ac:dyDescent="0.25">
      <c r="A836" s="2">
        <v>835</v>
      </c>
      <c r="B836" s="3">
        <v>3</v>
      </c>
      <c r="F836" s="2">
        <v>990</v>
      </c>
      <c r="G836" s="3">
        <v>197000</v>
      </c>
    </row>
    <row r="837" spans="1:7" x14ac:dyDescent="0.25">
      <c r="A837" s="2">
        <v>836</v>
      </c>
      <c r="B837" s="3">
        <v>2</v>
      </c>
      <c r="F837" s="2">
        <v>991</v>
      </c>
      <c r="G837" s="3">
        <v>348000</v>
      </c>
    </row>
    <row r="838" spans="1:7" x14ac:dyDescent="0.25">
      <c r="A838" s="2">
        <v>837</v>
      </c>
      <c r="B838" s="3">
        <v>2</v>
      </c>
      <c r="F838" s="2">
        <v>993</v>
      </c>
      <c r="G838" s="3">
        <v>187000</v>
      </c>
    </row>
    <row r="839" spans="1:7" x14ac:dyDescent="0.25">
      <c r="A839" s="2">
        <v>838</v>
      </c>
      <c r="B839" s="3">
        <v>2</v>
      </c>
      <c r="F839" s="2">
        <v>994</v>
      </c>
      <c r="G839" s="3">
        <v>173900</v>
      </c>
    </row>
    <row r="840" spans="1:7" x14ac:dyDescent="0.25">
      <c r="A840" s="2">
        <v>839</v>
      </c>
      <c r="B840" s="3">
        <v>3</v>
      </c>
      <c r="F840" s="2">
        <v>995</v>
      </c>
      <c r="G840" s="3">
        <v>337500</v>
      </c>
    </row>
    <row r="841" spans="1:7" x14ac:dyDescent="0.25">
      <c r="A841" s="2">
        <v>840</v>
      </c>
      <c r="B841" s="3">
        <v>3</v>
      </c>
      <c r="F841" s="2">
        <v>996</v>
      </c>
      <c r="G841" s="3">
        <v>121600</v>
      </c>
    </row>
    <row r="842" spans="1:7" x14ac:dyDescent="0.25">
      <c r="A842" s="2">
        <v>841</v>
      </c>
      <c r="B842" s="3">
        <v>4</v>
      </c>
      <c r="F842" s="2">
        <v>997</v>
      </c>
      <c r="G842" s="3">
        <v>136500</v>
      </c>
    </row>
    <row r="843" spans="1:7" x14ac:dyDescent="0.25">
      <c r="A843" s="2">
        <v>842</v>
      </c>
      <c r="B843" s="3">
        <v>3</v>
      </c>
      <c r="F843" s="2">
        <v>998</v>
      </c>
      <c r="G843" s="3">
        <v>185000</v>
      </c>
    </row>
    <row r="844" spans="1:7" x14ac:dyDescent="0.25">
      <c r="A844" s="2">
        <v>843</v>
      </c>
      <c r="B844" s="3">
        <v>3</v>
      </c>
      <c r="F844" s="2">
        <v>999</v>
      </c>
      <c r="G844" s="3">
        <v>91000</v>
      </c>
    </row>
    <row r="845" spans="1:7" x14ac:dyDescent="0.25">
      <c r="A845" s="2">
        <v>844</v>
      </c>
      <c r="B845" s="3">
        <v>6</v>
      </c>
      <c r="F845" s="2">
        <v>1000</v>
      </c>
      <c r="G845" s="3">
        <v>206000</v>
      </c>
    </row>
    <row r="846" spans="1:7" x14ac:dyDescent="0.25">
      <c r="A846" s="2">
        <v>845</v>
      </c>
      <c r="B846" s="3">
        <v>4</v>
      </c>
      <c r="F846" s="2">
        <v>1001</v>
      </c>
      <c r="G846" s="3">
        <v>82000</v>
      </c>
    </row>
    <row r="847" spans="1:7" x14ac:dyDescent="0.25">
      <c r="A847" s="2">
        <v>846</v>
      </c>
      <c r="B847" s="3">
        <v>3</v>
      </c>
      <c r="F847" s="2">
        <v>1002</v>
      </c>
      <c r="G847" s="3">
        <v>86000</v>
      </c>
    </row>
    <row r="848" spans="1:7" x14ac:dyDescent="0.25">
      <c r="A848" s="2">
        <v>847</v>
      </c>
      <c r="B848" s="3">
        <v>3</v>
      </c>
      <c r="F848" s="2">
        <v>1003</v>
      </c>
      <c r="G848" s="3">
        <v>232000</v>
      </c>
    </row>
    <row r="849" spans="1:7" x14ac:dyDescent="0.25">
      <c r="A849" s="2">
        <v>848</v>
      </c>
      <c r="B849" s="3">
        <v>3</v>
      </c>
      <c r="F849" s="2">
        <v>1005</v>
      </c>
      <c r="G849" s="3">
        <v>181000</v>
      </c>
    </row>
    <row r="850" spans="1:7" x14ac:dyDescent="0.25">
      <c r="A850" s="2">
        <v>849</v>
      </c>
      <c r="B850" s="3">
        <v>5</v>
      </c>
      <c r="F850" s="2">
        <v>1006</v>
      </c>
      <c r="G850" s="3">
        <v>149900</v>
      </c>
    </row>
    <row r="851" spans="1:7" x14ac:dyDescent="0.25">
      <c r="A851" s="2">
        <v>850</v>
      </c>
      <c r="B851" s="3">
        <v>3</v>
      </c>
      <c r="F851" s="2">
        <v>1007</v>
      </c>
      <c r="G851" s="3">
        <v>163500</v>
      </c>
    </row>
    <row r="852" spans="1:7" x14ac:dyDescent="0.25">
      <c r="A852" s="2">
        <v>851</v>
      </c>
      <c r="B852" s="3">
        <v>1</v>
      </c>
      <c r="F852" s="2">
        <v>1008</v>
      </c>
      <c r="G852" s="3">
        <v>88000</v>
      </c>
    </row>
    <row r="853" spans="1:7" x14ac:dyDescent="0.25">
      <c r="A853" s="2">
        <v>852</v>
      </c>
      <c r="B853" s="3">
        <v>2</v>
      </c>
      <c r="F853" s="2">
        <v>1009</v>
      </c>
      <c r="G853" s="3">
        <v>240000</v>
      </c>
    </row>
    <row r="854" spans="1:7" x14ac:dyDescent="0.25">
      <c r="A854" s="2">
        <v>853</v>
      </c>
      <c r="B854" s="3">
        <v>4</v>
      </c>
      <c r="F854" s="2">
        <v>1013</v>
      </c>
      <c r="G854" s="3">
        <v>165000</v>
      </c>
    </row>
    <row r="855" spans="1:7" x14ac:dyDescent="0.25">
      <c r="A855" s="2">
        <v>854</v>
      </c>
      <c r="B855" s="3">
        <v>3</v>
      </c>
      <c r="F855" s="2">
        <v>1014</v>
      </c>
      <c r="G855" s="3">
        <v>85000</v>
      </c>
    </row>
    <row r="856" spans="1:7" x14ac:dyDescent="0.25">
      <c r="A856" s="2">
        <v>855</v>
      </c>
      <c r="B856" s="3">
        <v>3</v>
      </c>
      <c r="F856" s="2">
        <v>1015</v>
      </c>
      <c r="G856" s="3">
        <v>119200</v>
      </c>
    </row>
    <row r="857" spans="1:7" x14ac:dyDescent="0.25">
      <c r="A857" s="2">
        <v>856</v>
      </c>
      <c r="B857" s="3">
        <v>3</v>
      </c>
      <c r="F857" s="2">
        <v>1016</v>
      </c>
      <c r="G857" s="3">
        <v>227000</v>
      </c>
    </row>
    <row r="858" spans="1:7" x14ac:dyDescent="0.25">
      <c r="A858" s="2">
        <v>857</v>
      </c>
      <c r="B858" s="3">
        <v>3</v>
      </c>
      <c r="F858" s="2">
        <v>1017</v>
      </c>
      <c r="G858" s="3">
        <v>203000</v>
      </c>
    </row>
    <row r="859" spans="1:7" x14ac:dyDescent="0.25">
      <c r="A859" s="2">
        <v>858</v>
      </c>
      <c r="B859" s="3">
        <v>3</v>
      </c>
      <c r="F859" s="2">
        <v>1018</v>
      </c>
      <c r="G859" s="3">
        <v>187500</v>
      </c>
    </row>
    <row r="860" spans="1:7" x14ac:dyDescent="0.25">
      <c r="A860" s="2">
        <v>859</v>
      </c>
      <c r="B860" s="3">
        <v>3</v>
      </c>
      <c r="F860" s="2">
        <v>1019</v>
      </c>
      <c r="G860" s="3">
        <v>160000</v>
      </c>
    </row>
    <row r="861" spans="1:7" x14ac:dyDescent="0.25">
      <c r="A861" s="2">
        <v>860</v>
      </c>
      <c r="B861" s="3">
        <v>4</v>
      </c>
      <c r="F861" s="2">
        <v>1020</v>
      </c>
      <c r="G861" s="3">
        <v>213490</v>
      </c>
    </row>
    <row r="862" spans="1:7" x14ac:dyDescent="0.25">
      <c r="A862" s="2">
        <v>861</v>
      </c>
      <c r="B862" s="3">
        <v>3</v>
      </c>
      <c r="F862" s="2">
        <v>1021</v>
      </c>
      <c r="G862" s="3">
        <v>176000</v>
      </c>
    </row>
    <row r="863" spans="1:7" x14ac:dyDescent="0.25">
      <c r="A863" s="2">
        <v>862</v>
      </c>
      <c r="B863" s="3">
        <v>3</v>
      </c>
      <c r="F863" s="2">
        <v>1022</v>
      </c>
      <c r="G863" s="3">
        <v>194000</v>
      </c>
    </row>
    <row r="864" spans="1:7" x14ac:dyDescent="0.25">
      <c r="A864" s="2">
        <v>863</v>
      </c>
      <c r="B864" s="3">
        <v>3</v>
      </c>
      <c r="F864" s="2">
        <v>1023</v>
      </c>
      <c r="G864" s="3">
        <v>87000</v>
      </c>
    </row>
    <row r="865" spans="1:7" x14ac:dyDescent="0.25">
      <c r="A865" s="2">
        <v>864</v>
      </c>
      <c r="B865" s="3">
        <v>3</v>
      </c>
      <c r="F865" s="2">
        <v>1024</v>
      </c>
      <c r="G865" s="3">
        <v>191000</v>
      </c>
    </row>
    <row r="866" spans="1:7" x14ac:dyDescent="0.25">
      <c r="A866" s="2">
        <v>865</v>
      </c>
      <c r="B866" s="3">
        <v>3</v>
      </c>
      <c r="F866" s="2">
        <v>1025</v>
      </c>
      <c r="G866" s="3">
        <v>287000</v>
      </c>
    </row>
    <row r="867" spans="1:7" x14ac:dyDescent="0.25">
      <c r="A867" s="2">
        <v>866</v>
      </c>
      <c r="B867" s="3">
        <v>3</v>
      </c>
      <c r="F867" s="2">
        <v>1026</v>
      </c>
      <c r="G867" s="3">
        <v>112500</v>
      </c>
    </row>
    <row r="868" spans="1:7" x14ac:dyDescent="0.25">
      <c r="A868" s="2">
        <v>867</v>
      </c>
      <c r="B868" s="3">
        <v>3</v>
      </c>
      <c r="F868" s="2">
        <v>1027</v>
      </c>
      <c r="G868" s="3">
        <v>167500</v>
      </c>
    </row>
    <row r="869" spans="1:7" x14ac:dyDescent="0.25">
      <c r="A869" s="2">
        <v>868</v>
      </c>
      <c r="B869" s="3">
        <v>3</v>
      </c>
      <c r="F869" s="2">
        <v>1028</v>
      </c>
      <c r="G869" s="3">
        <v>293077</v>
      </c>
    </row>
    <row r="870" spans="1:7" x14ac:dyDescent="0.25">
      <c r="A870" s="2">
        <v>869</v>
      </c>
      <c r="B870" s="3">
        <v>2</v>
      </c>
      <c r="F870" s="2">
        <v>1029</v>
      </c>
      <c r="G870" s="3">
        <v>105000</v>
      </c>
    </row>
    <row r="871" spans="1:7" x14ac:dyDescent="0.25">
      <c r="A871" s="2">
        <v>870</v>
      </c>
      <c r="B871" s="3">
        <v>3</v>
      </c>
      <c r="F871" s="2">
        <v>1030</v>
      </c>
      <c r="G871" s="3">
        <v>118000</v>
      </c>
    </row>
    <row r="872" spans="1:7" x14ac:dyDescent="0.25">
      <c r="A872" s="2">
        <v>871</v>
      </c>
      <c r="B872" s="3">
        <v>2</v>
      </c>
      <c r="F872" s="2">
        <v>1034</v>
      </c>
      <c r="G872" s="3">
        <v>230000</v>
      </c>
    </row>
    <row r="873" spans="1:7" x14ac:dyDescent="0.25">
      <c r="A873" s="2">
        <v>872</v>
      </c>
      <c r="B873" s="3">
        <v>3</v>
      </c>
      <c r="F873" s="2">
        <v>1035</v>
      </c>
      <c r="G873" s="3">
        <v>119750</v>
      </c>
    </row>
    <row r="874" spans="1:7" x14ac:dyDescent="0.25">
      <c r="A874" s="2">
        <v>873</v>
      </c>
      <c r="B874" s="3">
        <v>3</v>
      </c>
      <c r="F874" s="2">
        <v>1036</v>
      </c>
      <c r="G874" s="3">
        <v>84000</v>
      </c>
    </row>
    <row r="875" spans="1:7" x14ac:dyDescent="0.25">
      <c r="A875" s="2">
        <v>874</v>
      </c>
      <c r="B875" s="3">
        <v>3</v>
      </c>
      <c r="F875" s="2">
        <v>1037</v>
      </c>
      <c r="G875" s="3">
        <v>315500</v>
      </c>
    </row>
    <row r="876" spans="1:7" x14ac:dyDescent="0.25">
      <c r="A876" s="2">
        <v>875</v>
      </c>
      <c r="B876" s="3">
        <v>3</v>
      </c>
      <c r="F876" s="2">
        <v>1038</v>
      </c>
      <c r="G876" s="3">
        <v>287000</v>
      </c>
    </row>
    <row r="877" spans="1:7" x14ac:dyDescent="0.25">
      <c r="A877" s="2">
        <v>876</v>
      </c>
      <c r="B877" s="3">
        <v>4</v>
      </c>
      <c r="F877" s="2">
        <v>1039</v>
      </c>
      <c r="G877" s="3">
        <v>97000</v>
      </c>
    </row>
    <row r="878" spans="1:7" x14ac:dyDescent="0.25">
      <c r="A878" s="2">
        <v>877</v>
      </c>
      <c r="B878" s="3">
        <v>3</v>
      </c>
      <c r="F878" s="2">
        <v>1040</v>
      </c>
      <c r="G878" s="3">
        <v>80000</v>
      </c>
    </row>
    <row r="879" spans="1:7" x14ac:dyDescent="0.25">
      <c r="A879" s="2">
        <v>878</v>
      </c>
      <c r="B879" s="3">
        <v>4</v>
      </c>
      <c r="F879" s="2">
        <v>1041</v>
      </c>
      <c r="G879" s="3">
        <v>155000</v>
      </c>
    </row>
    <row r="880" spans="1:7" x14ac:dyDescent="0.25">
      <c r="A880" s="2">
        <v>879</v>
      </c>
      <c r="B880" s="3">
        <v>3</v>
      </c>
      <c r="F880" s="2">
        <v>1043</v>
      </c>
      <c r="G880" s="3">
        <v>196000</v>
      </c>
    </row>
    <row r="881" spans="1:7" x14ac:dyDescent="0.25">
      <c r="A881" s="2">
        <v>880</v>
      </c>
      <c r="B881" s="3">
        <v>3</v>
      </c>
      <c r="F881" s="2">
        <v>1048</v>
      </c>
      <c r="G881" s="3">
        <v>145000</v>
      </c>
    </row>
    <row r="882" spans="1:7" x14ac:dyDescent="0.25">
      <c r="A882" s="2">
        <v>881</v>
      </c>
      <c r="B882" s="3">
        <v>2</v>
      </c>
      <c r="F882" s="2">
        <v>1049</v>
      </c>
      <c r="G882" s="3">
        <v>115000</v>
      </c>
    </row>
    <row r="883" spans="1:7" x14ac:dyDescent="0.25">
      <c r="A883" s="2">
        <v>882</v>
      </c>
      <c r="B883" s="3">
        <v>3</v>
      </c>
      <c r="F883" s="2">
        <v>1050</v>
      </c>
      <c r="G883" s="3">
        <v>84900</v>
      </c>
    </row>
    <row r="884" spans="1:7" x14ac:dyDescent="0.25">
      <c r="A884" s="2">
        <v>883</v>
      </c>
      <c r="B884" s="3">
        <v>3</v>
      </c>
      <c r="F884" s="2">
        <v>1051</v>
      </c>
      <c r="G884" s="3">
        <v>176485</v>
      </c>
    </row>
    <row r="885" spans="1:7" x14ac:dyDescent="0.25">
      <c r="A885" s="2">
        <v>884</v>
      </c>
      <c r="B885" s="3">
        <v>5</v>
      </c>
      <c r="F885" s="2">
        <v>1052</v>
      </c>
      <c r="G885" s="3">
        <v>200141</v>
      </c>
    </row>
    <row r="886" spans="1:7" x14ac:dyDescent="0.25">
      <c r="A886" s="2">
        <v>885</v>
      </c>
      <c r="B886" s="3">
        <v>3</v>
      </c>
      <c r="F886" s="2">
        <v>1055</v>
      </c>
      <c r="G886" s="3">
        <v>255000</v>
      </c>
    </row>
    <row r="887" spans="1:7" x14ac:dyDescent="0.25">
      <c r="A887" s="2">
        <v>886</v>
      </c>
      <c r="B887" s="3">
        <v>2</v>
      </c>
      <c r="F887" s="2">
        <v>1056</v>
      </c>
      <c r="G887" s="3">
        <v>180000</v>
      </c>
    </row>
    <row r="888" spans="1:7" x14ac:dyDescent="0.25">
      <c r="A888" s="2">
        <v>887</v>
      </c>
      <c r="B888" s="3">
        <v>4</v>
      </c>
      <c r="F888" s="2">
        <v>1057</v>
      </c>
      <c r="G888" s="3">
        <v>185850</v>
      </c>
    </row>
    <row r="889" spans="1:7" x14ac:dyDescent="0.25">
      <c r="A889" s="2">
        <v>888</v>
      </c>
      <c r="B889" s="3">
        <v>3</v>
      </c>
      <c r="F889" s="2">
        <v>1058</v>
      </c>
      <c r="G889" s="3">
        <v>248000</v>
      </c>
    </row>
    <row r="890" spans="1:7" x14ac:dyDescent="0.25">
      <c r="A890" s="2">
        <v>889</v>
      </c>
      <c r="B890" s="3">
        <v>4</v>
      </c>
      <c r="F890" s="2">
        <v>1059</v>
      </c>
      <c r="G890" s="3">
        <v>335000</v>
      </c>
    </row>
    <row r="891" spans="1:7" x14ac:dyDescent="0.25">
      <c r="A891" s="2">
        <v>890</v>
      </c>
      <c r="B891" s="3">
        <v>2</v>
      </c>
      <c r="F891" s="2">
        <v>1060</v>
      </c>
      <c r="G891" s="3">
        <v>220000</v>
      </c>
    </row>
    <row r="892" spans="1:7" x14ac:dyDescent="0.25">
      <c r="A892" s="2">
        <v>891</v>
      </c>
      <c r="B892" s="3">
        <v>3</v>
      </c>
      <c r="F892" s="2">
        <v>1061</v>
      </c>
      <c r="G892" s="3">
        <v>213500</v>
      </c>
    </row>
    <row r="893" spans="1:7" x14ac:dyDescent="0.25">
      <c r="A893" s="2">
        <v>892</v>
      </c>
      <c r="B893" s="3">
        <v>3</v>
      </c>
      <c r="F893" s="2">
        <v>1062</v>
      </c>
      <c r="G893" s="3">
        <v>81000</v>
      </c>
    </row>
    <row r="894" spans="1:7" x14ac:dyDescent="0.25">
      <c r="A894" s="2">
        <v>893</v>
      </c>
      <c r="B894" s="3">
        <v>3</v>
      </c>
      <c r="F894" s="2">
        <v>1064</v>
      </c>
      <c r="G894" s="3">
        <v>110500</v>
      </c>
    </row>
    <row r="895" spans="1:7" x14ac:dyDescent="0.25">
      <c r="A895" s="2">
        <v>894</v>
      </c>
      <c r="B895" s="3">
        <v>3</v>
      </c>
      <c r="F895" s="2">
        <v>1065</v>
      </c>
      <c r="G895" s="3">
        <v>154000</v>
      </c>
    </row>
    <row r="896" spans="1:7" x14ac:dyDescent="0.25">
      <c r="A896" s="2">
        <v>895</v>
      </c>
      <c r="B896" s="3">
        <v>4</v>
      </c>
      <c r="F896" s="2">
        <v>1066</v>
      </c>
      <c r="G896" s="3">
        <v>328000</v>
      </c>
    </row>
    <row r="897" spans="1:7" x14ac:dyDescent="0.25">
      <c r="A897" s="2">
        <v>896</v>
      </c>
      <c r="B897" s="3">
        <v>4</v>
      </c>
      <c r="F897" s="2">
        <v>1067</v>
      </c>
      <c r="G897" s="3">
        <v>178000</v>
      </c>
    </row>
    <row r="898" spans="1:7" x14ac:dyDescent="0.25">
      <c r="A898" s="2">
        <v>897</v>
      </c>
      <c r="B898" s="3">
        <v>2</v>
      </c>
      <c r="F898" s="2">
        <v>1070</v>
      </c>
      <c r="G898" s="3">
        <v>135000</v>
      </c>
    </row>
    <row r="899" spans="1:7" x14ac:dyDescent="0.25">
      <c r="A899" s="2">
        <v>898</v>
      </c>
      <c r="B899" s="3">
        <v>6</v>
      </c>
      <c r="F899" s="2">
        <v>1071</v>
      </c>
      <c r="G899" s="3">
        <v>135000</v>
      </c>
    </row>
    <row r="900" spans="1:7" x14ac:dyDescent="0.25">
      <c r="A900" s="2">
        <v>899</v>
      </c>
      <c r="B900" s="3">
        <v>2</v>
      </c>
      <c r="F900" s="2">
        <v>1074</v>
      </c>
      <c r="G900" s="3">
        <v>159500</v>
      </c>
    </row>
    <row r="901" spans="1:7" x14ac:dyDescent="0.25">
      <c r="A901" s="2">
        <v>900</v>
      </c>
      <c r="B901" s="3">
        <v>3</v>
      </c>
      <c r="F901" s="2">
        <v>1075</v>
      </c>
      <c r="G901" s="3">
        <v>194000</v>
      </c>
    </row>
    <row r="902" spans="1:7" x14ac:dyDescent="0.25">
      <c r="A902" s="2">
        <v>901</v>
      </c>
      <c r="B902" s="3">
        <v>2</v>
      </c>
      <c r="F902" s="2">
        <v>1076</v>
      </c>
      <c r="G902" s="3">
        <v>219500</v>
      </c>
    </row>
    <row r="903" spans="1:7" x14ac:dyDescent="0.25">
      <c r="A903" s="2">
        <v>902</v>
      </c>
      <c r="B903" s="3">
        <v>2</v>
      </c>
      <c r="F903" s="2">
        <v>1077</v>
      </c>
      <c r="G903" s="3">
        <v>170000</v>
      </c>
    </row>
    <row r="904" spans="1:7" x14ac:dyDescent="0.25">
      <c r="A904" s="2">
        <v>903</v>
      </c>
      <c r="B904" s="3">
        <v>3</v>
      </c>
      <c r="F904" s="2">
        <v>1078</v>
      </c>
      <c r="G904" s="3">
        <v>138800</v>
      </c>
    </row>
    <row r="905" spans="1:7" x14ac:dyDescent="0.25">
      <c r="A905" s="2">
        <v>904</v>
      </c>
      <c r="B905" s="3">
        <v>3</v>
      </c>
      <c r="F905" s="2">
        <v>1079</v>
      </c>
      <c r="G905" s="3">
        <v>155900</v>
      </c>
    </row>
    <row r="906" spans="1:7" x14ac:dyDescent="0.25">
      <c r="A906" s="2">
        <v>905</v>
      </c>
      <c r="B906" s="3">
        <v>3</v>
      </c>
      <c r="F906" s="2">
        <v>1080</v>
      </c>
      <c r="G906" s="3">
        <v>126000</v>
      </c>
    </row>
    <row r="907" spans="1:7" x14ac:dyDescent="0.25">
      <c r="A907" s="2">
        <v>906</v>
      </c>
      <c r="B907" s="3">
        <v>3</v>
      </c>
      <c r="F907" s="2">
        <v>1081</v>
      </c>
      <c r="G907" s="3">
        <v>145000</v>
      </c>
    </row>
    <row r="908" spans="1:7" x14ac:dyDescent="0.25">
      <c r="A908" s="2">
        <v>907</v>
      </c>
      <c r="B908" s="3">
        <v>3</v>
      </c>
      <c r="F908" s="2">
        <v>1082</v>
      </c>
      <c r="G908" s="3">
        <v>133000</v>
      </c>
    </row>
    <row r="909" spans="1:7" x14ac:dyDescent="0.25">
      <c r="A909" s="2">
        <v>908</v>
      </c>
      <c r="B909" s="3">
        <v>3</v>
      </c>
      <c r="F909" s="2">
        <v>1083</v>
      </c>
      <c r="G909" s="3">
        <v>192000</v>
      </c>
    </row>
    <row r="910" spans="1:7" x14ac:dyDescent="0.25">
      <c r="A910" s="2">
        <v>909</v>
      </c>
      <c r="B910" s="3">
        <v>2</v>
      </c>
      <c r="F910" s="2">
        <v>1084</v>
      </c>
      <c r="G910" s="3">
        <v>160000</v>
      </c>
    </row>
    <row r="911" spans="1:7" x14ac:dyDescent="0.25">
      <c r="A911" s="2">
        <v>910</v>
      </c>
      <c r="B911" s="3">
        <v>3</v>
      </c>
      <c r="F911" s="2">
        <v>1085</v>
      </c>
      <c r="G911" s="3">
        <v>187500</v>
      </c>
    </row>
    <row r="912" spans="1:7" x14ac:dyDescent="0.25">
      <c r="A912" s="2">
        <v>911</v>
      </c>
      <c r="B912" s="3">
        <v>5</v>
      </c>
      <c r="F912" s="2">
        <v>1086</v>
      </c>
      <c r="G912" s="3">
        <v>147000</v>
      </c>
    </row>
    <row r="913" spans="1:7" x14ac:dyDescent="0.25">
      <c r="A913" s="2">
        <v>912</v>
      </c>
      <c r="B913" s="3">
        <v>3</v>
      </c>
      <c r="F913" s="2">
        <v>1087</v>
      </c>
      <c r="G913" s="3">
        <v>83500</v>
      </c>
    </row>
    <row r="914" spans="1:7" x14ac:dyDescent="0.25">
      <c r="A914" s="2">
        <v>913</v>
      </c>
      <c r="B914" s="3">
        <v>3</v>
      </c>
      <c r="F914" s="2">
        <v>1088</v>
      </c>
      <c r="G914" s="3">
        <v>252000</v>
      </c>
    </row>
    <row r="915" spans="1:7" x14ac:dyDescent="0.25">
      <c r="A915" s="2">
        <v>914</v>
      </c>
      <c r="B915" s="3">
        <v>4</v>
      </c>
      <c r="F915" s="2">
        <v>1089</v>
      </c>
      <c r="G915" s="3">
        <v>137500</v>
      </c>
    </row>
    <row r="916" spans="1:7" x14ac:dyDescent="0.25">
      <c r="A916" s="2">
        <v>915</v>
      </c>
      <c r="B916" s="3">
        <v>2</v>
      </c>
      <c r="F916" s="2">
        <v>1090</v>
      </c>
      <c r="G916" s="3">
        <v>197000</v>
      </c>
    </row>
    <row r="917" spans="1:7" x14ac:dyDescent="0.25">
      <c r="A917" s="2">
        <v>916</v>
      </c>
      <c r="B917" s="3">
        <v>3</v>
      </c>
      <c r="F917" s="2">
        <v>1091</v>
      </c>
      <c r="G917" s="3">
        <v>92900</v>
      </c>
    </row>
    <row r="918" spans="1:7" x14ac:dyDescent="0.25">
      <c r="A918" s="2">
        <v>917</v>
      </c>
      <c r="B918" s="3">
        <v>1</v>
      </c>
      <c r="F918" s="2">
        <v>1092</v>
      </c>
      <c r="G918" s="3">
        <v>160000</v>
      </c>
    </row>
    <row r="919" spans="1:7" x14ac:dyDescent="0.25">
      <c r="A919" s="2">
        <v>918</v>
      </c>
      <c r="B919" s="3">
        <v>3</v>
      </c>
      <c r="F919" s="2">
        <v>1094</v>
      </c>
      <c r="G919" s="3">
        <v>146000</v>
      </c>
    </row>
    <row r="920" spans="1:7" x14ac:dyDescent="0.25">
      <c r="A920" s="2">
        <v>919</v>
      </c>
      <c r="B920" s="3">
        <v>4</v>
      </c>
      <c r="F920" s="2">
        <v>1095</v>
      </c>
      <c r="G920" s="3">
        <v>129000</v>
      </c>
    </row>
    <row r="921" spans="1:7" x14ac:dyDescent="0.25">
      <c r="A921" s="2">
        <v>920</v>
      </c>
      <c r="B921" s="3">
        <v>3</v>
      </c>
      <c r="F921" s="2">
        <v>1096</v>
      </c>
      <c r="G921" s="3">
        <v>176432</v>
      </c>
    </row>
    <row r="922" spans="1:7" x14ac:dyDescent="0.25">
      <c r="A922" s="2">
        <v>921</v>
      </c>
      <c r="B922" s="3">
        <v>3</v>
      </c>
      <c r="F922" s="2">
        <v>1097</v>
      </c>
      <c r="G922" s="3">
        <v>127000</v>
      </c>
    </row>
    <row r="923" spans="1:7" x14ac:dyDescent="0.25">
      <c r="A923" s="2">
        <v>922</v>
      </c>
      <c r="B923" s="3">
        <v>4</v>
      </c>
      <c r="F923" s="2">
        <v>1098</v>
      </c>
      <c r="G923" s="3">
        <v>170000</v>
      </c>
    </row>
    <row r="924" spans="1:7" x14ac:dyDescent="0.25">
      <c r="A924" s="2">
        <v>923</v>
      </c>
      <c r="B924" s="3">
        <v>3</v>
      </c>
      <c r="F924" s="2">
        <v>1099</v>
      </c>
      <c r="G924" s="3">
        <v>128000</v>
      </c>
    </row>
    <row r="925" spans="1:7" x14ac:dyDescent="0.25">
      <c r="A925" s="2">
        <v>924</v>
      </c>
      <c r="B925" s="3">
        <v>2</v>
      </c>
      <c r="F925" s="2">
        <v>1100</v>
      </c>
      <c r="G925" s="3">
        <v>157000</v>
      </c>
    </row>
    <row r="926" spans="1:7" x14ac:dyDescent="0.25">
      <c r="A926" s="2">
        <v>925</v>
      </c>
      <c r="B926" s="3">
        <v>3</v>
      </c>
      <c r="F926" s="2">
        <v>1101</v>
      </c>
      <c r="G926" s="3">
        <v>60000</v>
      </c>
    </row>
    <row r="927" spans="1:7" x14ac:dyDescent="0.25">
      <c r="A927" s="2">
        <v>926</v>
      </c>
      <c r="B927" s="3">
        <v>3</v>
      </c>
      <c r="F927" s="2">
        <v>1102</v>
      </c>
      <c r="G927" s="3">
        <v>119500</v>
      </c>
    </row>
    <row r="928" spans="1:7" x14ac:dyDescent="0.25">
      <c r="A928" s="2">
        <v>927</v>
      </c>
      <c r="B928" s="3">
        <v>4</v>
      </c>
      <c r="F928" s="2">
        <v>1103</v>
      </c>
      <c r="G928" s="3">
        <v>135000</v>
      </c>
    </row>
    <row r="929" spans="1:7" x14ac:dyDescent="0.25">
      <c r="A929" s="2">
        <v>928</v>
      </c>
      <c r="B929" s="3">
        <v>4</v>
      </c>
      <c r="F929" s="2">
        <v>1104</v>
      </c>
      <c r="G929" s="3">
        <v>159500</v>
      </c>
    </row>
    <row r="930" spans="1:7" x14ac:dyDescent="0.25">
      <c r="A930" s="2">
        <v>929</v>
      </c>
      <c r="B930" s="3">
        <v>3</v>
      </c>
      <c r="F930" s="2">
        <v>1105</v>
      </c>
      <c r="G930" s="3">
        <v>106000</v>
      </c>
    </row>
    <row r="931" spans="1:7" x14ac:dyDescent="0.25">
      <c r="A931" s="2">
        <v>930</v>
      </c>
      <c r="B931" s="3">
        <v>4</v>
      </c>
      <c r="F931" s="2">
        <v>1106</v>
      </c>
      <c r="G931" s="3">
        <v>325000</v>
      </c>
    </row>
    <row r="932" spans="1:7" x14ac:dyDescent="0.25">
      <c r="A932" s="2">
        <v>931</v>
      </c>
      <c r="B932" s="3">
        <v>3</v>
      </c>
      <c r="F932" s="2">
        <v>1107</v>
      </c>
      <c r="G932" s="3">
        <v>179900</v>
      </c>
    </row>
    <row r="933" spans="1:7" x14ac:dyDescent="0.25">
      <c r="A933" s="2">
        <v>932</v>
      </c>
      <c r="B933" s="3">
        <v>2</v>
      </c>
      <c r="F933" s="2">
        <v>1108</v>
      </c>
      <c r="G933" s="3">
        <v>274725</v>
      </c>
    </row>
    <row r="934" spans="1:7" x14ac:dyDescent="0.25">
      <c r="A934" s="2">
        <v>933</v>
      </c>
      <c r="B934" s="3">
        <v>3</v>
      </c>
      <c r="F934" s="2">
        <v>1109</v>
      </c>
      <c r="G934" s="3">
        <v>181000</v>
      </c>
    </row>
    <row r="935" spans="1:7" x14ac:dyDescent="0.25">
      <c r="A935" s="2">
        <v>934</v>
      </c>
      <c r="B935" s="3">
        <v>3</v>
      </c>
      <c r="F935" s="2">
        <v>1110</v>
      </c>
      <c r="G935" s="3">
        <v>280000</v>
      </c>
    </row>
    <row r="936" spans="1:7" x14ac:dyDescent="0.25">
      <c r="A936" s="2">
        <v>935</v>
      </c>
      <c r="B936" s="3">
        <v>4</v>
      </c>
      <c r="F936" s="2">
        <v>1111</v>
      </c>
      <c r="G936" s="3">
        <v>188000</v>
      </c>
    </row>
    <row r="937" spans="1:7" x14ac:dyDescent="0.25">
      <c r="A937" s="2">
        <v>936</v>
      </c>
      <c r="B937" s="3">
        <v>1</v>
      </c>
      <c r="F937" s="2">
        <v>1113</v>
      </c>
      <c r="G937" s="3">
        <v>129900</v>
      </c>
    </row>
    <row r="938" spans="1:7" x14ac:dyDescent="0.25">
      <c r="A938" s="2">
        <v>937</v>
      </c>
      <c r="B938" s="3">
        <v>2</v>
      </c>
      <c r="F938" s="2">
        <v>1114</v>
      </c>
      <c r="G938" s="3">
        <v>134500</v>
      </c>
    </row>
    <row r="939" spans="1:7" x14ac:dyDescent="0.25">
      <c r="A939" s="2">
        <v>938</v>
      </c>
      <c r="B939" s="3">
        <v>3</v>
      </c>
      <c r="F939" s="2">
        <v>1115</v>
      </c>
      <c r="G939" s="3">
        <v>117000</v>
      </c>
    </row>
    <row r="940" spans="1:7" x14ac:dyDescent="0.25">
      <c r="A940" s="2">
        <v>939</v>
      </c>
      <c r="B940" s="3">
        <v>3</v>
      </c>
      <c r="F940" s="2">
        <v>1116</v>
      </c>
      <c r="G940" s="3">
        <v>318000</v>
      </c>
    </row>
    <row r="941" spans="1:7" x14ac:dyDescent="0.25">
      <c r="A941" s="2">
        <v>940</v>
      </c>
      <c r="B941" s="3">
        <v>4</v>
      </c>
      <c r="F941" s="2">
        <v>1117</v>
      </c>
      <c r="G941" s="3">
        <v>184100</v>
      </c>
    </row>
    <row r="942" spans="1:7" x14ac:dyDescent="0.25">
      <c r="A942" s="2">
        <v>941</v>
      </c>
      <c r="B942" s="3">
        <v>4</v>
      </c>
      <c r="F942" s="2">
        <v>1118</v>
      </c>
      <c r="G942" s="3">
        <v>130000</v>
      </c>
    </row>
    <row r="943" spans="1:7" x14ac:dyDescent="0.25">
      <c r="A943" s="2">
        <v>942</v>
      </c>
      <c r="B943" s="3">
        <v>3</v>
      </c>
      <c r="F943" s="2">
        <v>1119</v>
      </c>
      <c r="G943" s="3">
        <v>140000</v>
      </c>
    </row>
    <row r="944" spans="1:7" x14ac:dyDescent="0.25">
      <c r="A944" s="2">
        <v>943</v>
      </c>
      <c r="B944" s="3">
        <v>4</v>
      </c>
      <c r="F944" s="2">
        <v>1120</v>
      </c>
      <c r="G944" s="3">
        <v>133700</v>
      </c>
    </row>
    <row r="945" spans="1:7" x14ac:dyDescent="0.25">
      <c r="A945" s="2">
        <v>944</v>
      </c>
      <c r="B945" s="3">
        <v>4</v>
      </c>
      <c r="F945" s="2">
        <v>1121</v>
      </c>
      <c r="G945" s="3">
        <v>118400</v>
      </c>
    </row>
    <row r="946" spans="1:7" x14ac:dyDescent="0.25">
      <c r="A946" s="2">
        <v>945</v>
      </c>
      <c r="B946" s="3">
        <v>3</v>
      </c>
      <c r="F946" s="2">
        <v>1122</v>
      </c>
      <c r="G946" s="3">
        <v>212900</v>
      </c>
    </row>
    <row r="947" spans="1:7" x14ac:dyDescent="0.25">
      <c r="A947" s="2">
        <v>946</v>
      </c>
      <c r="B947" s="3">
        <v>2</v>
      </c>
      <c r="F947" s="2">
        <v>1123</v>
      </c>
      <c r="G947" s="3">
        <v>112000</v>
      </c>
    </row>
    <row r="948" spans="1:7" x14ac:dyDescent="0.25">
      <c r="A948" s="2">
        <v>947</v>
      </c>
      <c r="B948" s="3">
        <v>3</v>
      </c>
      <c r="F948" s="2">
        <v>1124</v>
      </c>
      <c r="G948" s="3">
        <v>118000</v>
      </c>
    </row>
    <row r="949" spans="1:7" x14ac:dyDescent="0.25">
      <c r="A949" s="2">
        <v>948</v>
      </c>
      <c r="B949" s="3">
        <v>3</v>
      </c>
      <c r="F949" s="2">
        <v>1125</v>
      </c>
      <c r="G949" s="3">
        <v>163900</v>
      </c>
    </row>
    <row r="950" spans="1:7" x14ac:dyDescent="0.25">
      <c r="A950" s="2">
        <v>949</v>
      </c>
      <c r="B950" s="3">
        <v>3</v>
      </c>
      <c r="F950" s="2">
        <v>1126</v>
      </c>
      <c r="G950" s="3">
        <v>115000</v>
      </c>
    </row>
    <row r="951" spans="1:7" x14ac:dyDescent="0.25">
      <c r="A951" s="2">
        <v>950</v>
      </c>
      <c r="B951" s="3">
        <v>3</v>
      </c>
      <c r="F951" s="2">
        <v>1127</v>
      </c>
      <c r="G951" s="3">
        <v>174000</v>
      </c>
    </row>
    <row r="952" spans="1:7" x14ac:dyDescent="0.25">
      <c r="A952" s="2">
        <v>951</v>
      </c>
      <c r="B952" s="3">
        <v>3</v>
      </c>
      <c r="F952" s="2">
        <v>1128</v>
      </c>
      <c r="G952" s="3">
        <v>259000</v>
      </c>
    </row>
    <row r="953" spans="1:7" x14ac:dyDescent="0.25">
      <c r="A953" s="2">
        <v>952</v>
      </c>
      <c r="B953" s="3">
        <v>3</v>
      </c>
      <c r="F953" s="2">
        <v>1130</v>
      </c>
      <c r="G953" s="3">
        <v>140000</v>
      </c>
    </row>
    <row r="954" spans="1:7" x14ac:dyDescent="0.25">
      <c r="A954" s="2">
        <v>953</v>
      </c>
      <c r="B954" s="3">
        <v>2</v>
      </c>
      <c r="F954" s="2">
        <v>1132</v>
      </c>
      <c r="G954" s="3">
        <v>93500</v>
      </c>
    </row>
    <row r="955" spans="1:7" x14ac:dyDescent="0.25">
      <c r="A955" s="2">
        <v>954</v>
      </c>
      <c r="B955" s="3">
        <v>4</v>
      </c>
      <c r="F955" s="2">
        <v>1134</v>
      </c>
      <c r="G955" s="3">
        <v>239500</v>
      </c>
    </row>
    <row r="956" spans="1:7" x14ac:dyDescent="0.25">
      <c r="A956" s="2">
        <v>955</v>
      </c>
      <c r="B956" s="3">
        <v>4</v>
      </c>
      <c r="F956" s="2">
        <v>1135</v>
      </c>
      <c r="G956" s="3">
        <v>169000</v>
      </c>
    </row>
    <row r="957" spans="1:7" x14ac:dyDescent="0.25">
      <c r="A957" s="2">
        <v>956</v>
      </c>
      <c r="B957" s="3">
        <v>4</v>
      </c>
      <c r="F957" s="2">
        <v>1136</v>
      </c>
      <c r="G957" s="3">
        <v>102000</v>
      </c>
    </row>
    <row r="958" spans="1:7" x14ac:dyDescent="0.25">
      <c r="A958" s="2">
        <v>957</v>
      </c>
      <c r="B958" s="3">
        <v>2</v>
      </c>
      <c r="F958" s="2">
        <v>1137</v>
      </c>
      <c r="G958" s="3">
        <v>119000</v>
      </c>
    </row>
    <row r="959" spans="1:7" x14ac:dyDescent="0.25">
      <c r="A959" s="2">
        <v>958</v>
      </c>
      <c r="B959" s="3">
        <v>3</v>
      </c>
      <c r="F959" s="2">
        <v>1138</v>
      </c>
      <c r="G959" s="3">
        <v>94000</v>
      </c>
    </row>
    <row r="960" spans="1:7" x14ac:dyDescent="0.25">
      <c r="A960" s="2">
        <v>959</v>
      </c>
      <c r="B960" s="3">
        <v>3</v>
      </c>
      <c r="F960" s="2">
        <v>1139</v>
      </c>
      <c r="G960" s="3">
        <v>196000</v>
      </c>
    </row>
    <row r="961" spans="1:7" x14ac:dyDescent="0.25">
      <c r="A961" s="2">
        <v>960</v>
      </c>
      <c r="B961" s="3">
        <v>3</v>
      </c>
      <c r="F961" s="2">
        <v>1140</v>
      </c>
      <c r="G961" s="3">
        <v>144000</v>
      </c>
    </row>
    <row r="962" spans="1:7" x14ac:dyDescent="0.25">
      <c r="A962" s="2">
        <v>961</v>
      </c>
      <c r="B962" s="3">
        <v>2</v>
      </c>
      <c r="F962" s="2">
        <v>1141</v>
      </c>
      <c r="G962" s="3">
        <v>139000</v>
      </c>
    </row>
    <row r="963" spans="1:7" x14ac:dyDescent="0.25">
      <c r="A963" s="2">
        <v>962</v>
      </c>
      <c r="B963" s="3">
        <v>4</v>
      </c>
      <c r="F963" s="2">
        <v>1144</v>
      </c>
      <c r="G963" s="3">
        <v>80000</v>
      </c>
    </row>
    <row r="964" spans="1:7" x14ac:dyDescent="0.25">
      <c r="A964" s="2">
        <v>963</v>
      </c>
      <c r="B964" s="3">
        <v>3</v>
      </c>
      <c r="F964" s="2">
        <v>1145</v>
      </c>
      <c r="G964" s="3">
        <v>80000</v>
      </c>
    </row>
    <row r="965" spans="1:7" x14ac:dyDescent="0.25">
      <c r="A965" s="2">
        <v>964</v>
      </c>
      <c r="B965" s="3">
        <v>2</v>
      </c>
      <c r="F965" s="2">
        <v>1146</v>
      </c>
      <c r="G965" s="3">
        <v>149000</v>
      </c>
    </row>
    <row r="966" spans="1:7" x14ac:dyDescent="0.25">
      <c r="A966" s="2">
        <v>965</v>
      </c>
      <c r="B966" s="3">
        <v>4</v>
      </c>
      <c r="F966" s="2">
        <v>1147</v>
      </c>
      <c r="G966" s="3">
        <v>180000</v>
      </c>
    </row>
    <row r="967" spans="1:7" x14ac:dyDescent="0.25">
      <c r="A967" s="2">
        <v>966</v>
      </c>
      <c r="B967" s="3">
        <v>3</v>
      </c>
      <c r="F967" s="2">
        <v>1148</v>
      </c>
      <c r="G967" s="3">
        <v>174500</v>
      </c>
    </row>
    <row r="968" spans="1:7" x14ac:dyDescent="0.25">
      <c r="A968" s="2">
        <v>967</v>
      </c>
      <c r="B968" s="3">
        <v>2</v>
      </c>
      <c r="F968" s="2">
        <v>1149</v>
      </c>
      <c r="G968" s="3">
        <v>116900</v>
      </c>
    </row>
    <row r="969" spans="1:7" x14ac:dyDescent="0.25">
      <c r="A969" s="2">
        <v>968</v>
      </c>
      <c r="B969" s="3">
        <v>3</v>
      </c>
      <c r="F969" s="2">
        <v>1150</v>
      </c>
      <c r="G969" s="3">
        <v>143000</v>
      </c>
    </row>
    <row r="970" spans="1:7" x14ac:dyDescent="0.25">
      <c r="A970" s="2">
        <v>969</v>
      </c>
      <c r="B970" s="3">
        <v>2</v>
      </c>
      <c r="F970" s="2">
        <v>1151</v>
      </c>
      <c r="G970" s="3">
        <v>124000</v>
      </c>
    </row>
    <row r="971" spans="1:7" x14ac:dyDescent="0.25">
      <c r="A971" s="2">
        <v>970</v>
      </c>
      <c r="B971" s="3">
        <v>2</v>
      </c>
      <c r="F971" s="2">
        <v>1152</v>
      </c>
      <c r="G971" s="3">
        <v>149900</v>
      </c>
    </row>
    <row r="972" spans="1:7" x14ac:dyDescent="0.25">
      <c r="A972" s="2">
        <v>971</v>
      </c>
      <c r="B972" s="3">
        <v>4</v>
      </c>
      <c r="F972" s="2">
        <v>1153</v>
      </c>
      <c r="G972" s="3">
        <v>230000</v>
      </c>
    </row>
    <row r="973" spans="1:7" x14ac:dyDescent="0.25">
      <c r="A973" s="2">
        <v>972</v>
      </c>
      <c r="B973" s="3">
        <v>2</v>
      </c>
      <c r="F973" s="2">
        <v>1154</v>
      </c>
      <c r="G973" s="3">
        <v>120500</v>
      </c>
    </row>
    <row r="974" spans="1:7" x14ac:dyDescent="0.25">
      <c r="A974" s="2">
        <v>973</v>
      </c>
      <c r="B974" s="3">
        <v>2</v>
      </c>
      <c r="F974" s="2">
        <v>1156</v>
      </c>
      <c r="G974" s="3">
        <v>218000</v>
      </c>
    </row>
    <row r="975" spans="1:7" x14ac:dyDescent="0.25">
      <c r="A975" s="2">
        <v>974</v>
      </c>
      <c r="B975" s="3">
        <v>3</v>
      </c>
      <c r="F975" s="2">
        <v>1157</v>
      </c>
      <c r="G975" s="3">
        <v>179900</v>
      </c>
    </row>
    <row r="976" spans="1:7" x14ac:dyDescent="0.25">
      <c r="A976" s="2">
        <v>975</v>
      </c>
      <c r="B976" s="3">
        <v>3</v>
      </c>
      <c r="F976" s="2">
        <v>1158</v>
      </c>
      <c r="G976" s="3">
        <v>230000</v>
      </c>
    </row>
    <row r="977" spans="1:7" x14ac:dyDescent="0.25">
      <c r="A977" s="2">
        <v>976</v>
      </c>
      <c r="B977" s="3">
        <v>3</v>
      </c>
      <c r="F977" s="2">
        <v>1159</v>
      </c>
      <c r="G977" s="3">
        <v>235128</v>
      </c>
    </row>
    <row r="978" spans="1:7" x14ac:dyDescent="0.25">
      <c r="A978" s="2">
        <v>977</v>
      </c>
      <c r="B978" s="3">
        <v>2</v>
      </c>
      <c r="F978" s="2">
        <v>1161</v>
      </c>
      <c r="G978" s="3">
        <v>146000</v>
      </c>
    </row>
    <row r="979" spans="1:7" x14ac:dyDescent="0.25">
      <c r="A979" s="2">
        <v>978</v>
      </c>
      <c r="B979" s="3">
        <v>1</v>
      </c>
      <c r="F979" s="2">
        <v>1162</v>
      </c>
      <c r="G979" s="3">
        <v>224000</v>
      </c>
    </row>
    <row r="980" spans="1:7" x14ac:dyDescent="0.25">
      <c r="A980" s="2">
        <v>979</v>
      </c>
      <c r="B980" s="3">
        <v>3</v>
      </c>
      <c r="F980" s="2">
        <v>1163</v>
      </c>
      <c r="G980" s="3">
        <v>129000</v>
      </c>
    </row>
    <row r="981" spans="1:7" x14ac:dyDescent="0.25">
      <c r="A981" s="2">
        <v>980</v>
      </c>
      <c r="B981" s="3">
        <v>3</v>
      </c>
      <c r="F981" s="2">
        <v>1164</v>
      </c>
      <c r="G981" s="3">
        <v>108959</v>
      </c>
    </row>
    <row r="982" spans="1:7" x14ac:dyDescent="0.25">
      <c r="A982" s="2">
        <v>981</v>
      </c>
      <c r="B982" s="3">
        <v>3</v>
      </c>
      <c r="F982" s="2">
        <v>1165</v>
      </c>
      <c r="G982" s="3">
        <v>194000</v>
      </c>
    </row>
    <row r="983" spans="1:7" x14ac:dyDescent="0.25">
      <c r="A983" s="2">
        <v>982</v>
      </c>
      <c r="B983" s="3">
        <v>4</v>
      </c>
      <c r="F983" s="2">
        <v>1166</v>
      </c>
      <c r="G983" s="3">
        <v>233170</v>
      </c>
    </row>
    <row r="984" spans="1:7" x14ac:dyDescent="0.25">
      <c r="A984" s="2">
        <v>983</v>
      </c>
      <c r="B984" s="3">
        <v>2</v>
      </c>
      <c r="F984" s="2">
        <v>1167</v>
      </c>
      <c r="G984" s="3">
        <v>245350</v>
      </c>
    </row>
    <row r="985" spans="1:7" x14ac:dyDescent="0.25">
      <c r="A985" s="2">
        <v>984</v>
      </c>
      <c r="B985" s="3">
        <v>4</v>
      </c>
      <c r="F985" s="2">
        <v>1168</v>
      </c>
      <c r="G985" s="3">
        <v>173000</v>
      </c>
    </row>
    <row r="986" spans="1:7" x14ac:dyDescent="0.25">
      <c r="A986" s="2">
        <v>985</v>
      </c>
      <c r="B986" s="3">
        <v>4</v>
      </c>
      <c r="F986" s="2">
        <v>1171</v>
      </c>
      <c r="G986" s="3">
        <v>171000</v>
      </c>
    </row>
    <row r="987" spans="1:7" x14ac:dyDescent="0.25">
      <c r="A987" s="2">
        <v>986</v>
      </c>
      <c r="B987" s="3">
        <v>3</v>
      </c>
      <c r="F987" s="2">
        <v>1172</v>
      </c>
      <c r="G987" s="3">
        <v>163000</v>
      </c>
    </row>
    <row r="988" spans="1:7" x14ac:dyDescent="0.25">
      <c r="A988" s="2">
        <v>987</v>
      </c>
      <c r="B988" s="3">
        <v>2</v>
      </c>
      <c r="F988" s="2">
        <v>1173</v>
      </c>
      <c r="G988" s="3">
        <v>171900</v>
      </c>
    </row>
    <row r="989" spans="1:7" x14ac:dyDescent="0.25">
      <c r="A989" s="2">
        <v>988</v>
      </c>
      <c r="B989" s="3">
        <v>3</v>
      </c>
      <c r="F989" s="2">
        <v>1174</v>
      </c>
      <c r="G989" s="3">
        <v>200500</v>
      </c>
    </row>
    <row r="990" spans="1:7" x14ac:dyDescent="0.25">
      <c r="A990" s="2">
        <v>989</v>
      </c>
      <c r="B990" s="3">
        <v>4</v>
      </c>
      <c r="F990" s="2">
        <v>1177</v>
      </c>
      <c r="G990" s="3">
        <v>119500</v>
      </c>
    </row>
    <row r="991" spans="1:7" x14ac:dyDescent="0.25">
      <c r="A991" s="2">
        <v>990</v>
      </c>
      <c r="B991" s="3">
        <v>3</v>
      </c>
      <c r="F991" s="2">
        <v>1178</v>
      </c>
      <c r="G991" s="3">
        <v>115000</v>
      </c>
    </row>
    <row r="992" spans="1:7" x14ac:dyDescent="0.25">
      <c r="A992" s="2">
        <v>991</v>
      </c>
      <c r="B992" s="3">
        <v>3</v>
      </c>
      <c r="F992" s="2">
        <v>1179</v>
      </c>
      <c r="G992" s="3">
        <v>154900</v>
      </c>
    </row>
    <row r="993" spans="1:7" x14ac:dyDescent="0.25">
      <c r="A993" s="2">
        <v>992</v>
      </c>
      <c r="B993" s="3">
        <v>4</v>
      </c>
      <c r="F993" s="2">
        <v>1180</v>
      </c>
      <c r="G993" s="3">
        <v>93000</v>
      </c>
    </row>
    <row r="994" spans="1:7" x14ac:dyDescent="0.25">
      <c r="A994" s="2">
        <v>993</v>
      </c>
      <c r="B994" s="3">
        <v>3</v>
      </c>
      <c r="F994" s="2">
        <v>1182</v>
      </c>
      <c r="G994" s="3">
        <v>392500</v>
      </c>
    </row>
    <row r="995" spans="1:7" x14ac:dyDescent="0.25">
      <c r="A995" s="2">
        <v>994</v>
      </c>
      <c r="B995" s="3">
        <v>3</v>
      </c>
      <c r="F995" s="2">
        <v>1184</v>
      </c>
      <c r="G995" s="3">
        <v>120000</v>
      </c>
    </row>
    <row r="996" spans="1:7" x14ac:dyDescent="0.25">
      <c r="A996" s="2">
        <v>995</v>
      </c>
      <c r="B996" s="3">
        <v>3</v>
      </c>
      <c r="F996" s="2">
        <v>1185</v>
      </c>
      <c r="G996" s="3">
        <v>186700</v>
      </c>
    </row>
    <row r="997" spans="1:7" x14ac:dyDescent="0.25">
      <c r="A997" s="2">
        <v>996</v>
      </c>
      <c r="B997" s="3">
        <v>3</v>
      </c>
      <c r="F997" s="2">
        <v>1187</v>
      </c>
      <c r="G997" s="3">
        <v>95000</v>
      </c>
    </row>
    <row r="998" spans="1:7" x14ac:dyDescent="0.25">
      <c r="A998" s="2">
        <v>997</v>
      </c>
      <c r="B998" s="3">
        <v>3</v>
      </c>
      <c r="F998" s="2">
        <v>1188</v>
      </c>
      <c r="G998" s="3">
        <v>262000</v>
      </c>
    </row>
    <row r="999" spans="1:7" x14ac:dyDescent="0.25">
      <c r="A999" s="2">
        <v>998</v>
      </c>
      <c r="B999" s="3">
        <v>2</v>
      </c>
      <c r="F999" s="2">
        <v>1189</v>
      </c>
      <c r="G999" s="3">
        <v>195000</v>
      </c>
    </row>
    <row r="1000" spans="1:7" x14ac:dyDescent="0.25">
      <c r="A1000" s="2">
        <v>999</v>
      </c>
      <c r="B1000" s="3">
        <v>3</v>
      </c>
      <c r="F1000" s="2">
        <v>1190</v>
      </c>
      <c r="G1000" s="3">
        <v>189000</v>
      </c>
    </row>
    <row r="1001" spans="1:7" x14ac:dyDescent="0.25">
      <c r="A1001" s="2">
        <v>1000</v>
      </c>
      <c r="B1001" s="3">
        <v>2</v>
      </c>
      <c r="F1001" s="2">
        <v>1191</v>
      </c>
      <c r="G1001" s="3">
        <v>168000</v>
      </c>
    </row>
    <row r="1002" spans="1:7" x14ac:dyDescent="0.25">
      <c r="A1002" s="2">
        <v>1001</v>
      </c>
      <c r="B1002" s="3">
        <v>2</v>
      </c>
      <c r="F1002" s="2">
        <v>1192</v>
      </c>
      <c r="G1002" s="3">
        <v>174000</v>
      </c>
    </row>
    <row r="1003" spans="1:7" x14ac:dyDescent="0.25">
      <c r="A1003" s="2">
        <v>1002</v>
      </c>
      <c r="B1003" s="3">
        <v>2</v>
      </c>
      <c r="F1003" s="2">
        <v>1193</v>
      </c>
      <c r="G1003" s="3">
        <v>125000</v>
      </c>
    </row>
    <row r="1004" spans="1:7" x14ac:dyDescent="0.25">
      <c r="A1004" s="2">
        <v>1003</v>
      </c>
      <c r="B1004" s="3">
        <v>3</v>
      </c>
      <c r="F1004" s="2">
        <v>1194</v>
      </c>
      <c r="G1004" s="3">
        <v>165000</v>
      </c>
    </row>
    <row r="1005" spans="1:7" x14ac:dyDescent="0.25">
      <c r="A1005" s="2">
        <v>1004</v>
      </c>
      <c r="B1005" s="3">
        <v>4</v>
      </c>
      <c r="F1005" s="2">
        <v>1196</v>
      </c>
      <c r="G1005" s="3">
        <v>176000</v>
      </c>
    </row>
    <row r="1006" spans="1:7" x14ac:dyDescent="0.25">
      <c r="A1006" s="2">
        <v>1005</v>
      </c>
      <c r="B1006" s="3">
        <v>1</v>
      </c>
      <c r="F1006" s="2">
        <v>1198</v>
      </c>
      <c r="G1006" s="3">
        <v>144000</v>
      </c>
    </row>
    <row r="1007" spans="1:7" x14ac:dyDescent="0.25">
      <c r="A1007" s="2">
        <v>1006</v>
      </c>
      <c r="B1007" s="3">
        <v>3</v>
      </c>
      <c r="F1007" s="2">
        <v>1199</v>
      </c>
      <c r="G1007" s="3">
        <v>178000</v>
      </c>
    </row>
    <row r="1008" spans="1:7" x14ac:dyDescent="0.25">
      <c r="A1008" s="2">
        <v>1007</v>
      </c>
      <c r="B1008" s="3">
        <v>3</v>
      </c>
      <c r="F1008" s="2">
        <v>1200</v>
      </c>
      <c r="G1008" s="3">
        <v>148000</v>
      </c>
    </row>
    <row r="1009" spans="1:7" x14ac:dyDescent="0.25">
      <c r="A1009" s="2">
        <v>1008</v>
      </c>
      <c r="B1009" s="3">
        <v>3</v>
      </c>
      <c r="F1009" s="2">
        <v>1201</v>
      </c>
      <c r="G1009" s="3">
        <v>116050</v>
      </c>
    </row>
    <row r="1010" spans="1:7" x14ac:dyDescent="0.25">
      <c r="A1010" s="2">
        <v>1009</v>
      </c>
      <c r="B1010" s="3">
        <v>3</v>
      </c>
      <c r="F1010" s="2">
        <v>1202</v>
      </c>
      <c r="G1010" s="3">
        <v>197900</v>
      </c>
    </row>
    <row r="1011" spans="1:7" x14ac:dyDescent="0.25">
      <c r="A1011" s="2">
        <v>1010</v>
      </c>
      <c r="B1011" s="3">
        <v>4</v>
      </c>
      <c r="F1011" s="2">
        <v>1203</v>
      </c>
      <c r="G1011" s="3">
        <v>117000</v>
      </c>
    </row>
    <row r="1012" spans="1:7" x14ac:dyDescent="0.25">
      <c r="A1012" s="2">
        <v>1011</v>
      </c>
      <c r="B1012" s="3">
        <v>4</v>
      </c>
      <c r="F1012" s="2">
        <v>1204</v>
      </c>
      <c r="G1012" s="3">
        <v>213000</v>
      </c>
    </row>
    <row r="1013" spans="1:7" x14ac:dyDescent="0.25">
      <c r="A1013" s="2">
        <v>1012</v>
      </c>
      <c r="B1013" s="3">
        <v>4</v>
      </c>
      <c r="F1013" s="2">
        <v>1205</v>
      </c>
      <c r="G1013" s="3">
        <v>153500</v>
      </c>
    </row>
    <row r="1014" spans="1:7" x14ac:dyDescent="0.25">
      <c r="A1014" s="2">
        <v>1013</v>
      </c>
      <c r="B1014" s="3">
        <v>3</v>
      </c>
      <c r="F1014" s="2">
        <v>1206</v>
      </c>
      <c r="G1014" s="3">
        <v>271900</v>
      </c>
    </row>
    <row r="1015" spans="1:7" x14ac:dyDescent="0.25">
      <c r="A1015" s="2">
        <v>1014</v>
      </c>
      <c r="B1015" s="3">
        <v>2</v>
      </c>
      <c r="F1015" s="2">
        <v>1207</v>
      </c>
      <c r="G1015" s="3">
        <v>107000</v>
      </c>
    </row>
    <row r="1016" spans="1:7" x14ac:dyDescent="0.25">
      <c r="A1016" s="2">
        <v>1015</v>
      </c>
      <c r="B1016" s="3">
        <v>2</v>
      </c>
      <c r="F1016" s="2">
        <v>1208</v>
      </c>
      <c r="G1016" s="3">
        <v>200000</v>
      </c>
    </row>
    <row r="1017" spans="1:7" x14ac:dyDescent="0.25">
      <c r="A1017" s="2">
        <v>1016</v>
      </c>
      <c r="B1017" s="3">
        <v>3</v>
      </c>
      <c r="F1017" s="2">
        <v>1209</v>
      </c>
      <c r="G1017" s="3">
        <v>140000</v>
      </c>
    </row>
    <row r="1018" spans="1:7" x14ac:dyDescent="0.25">
      <c r="A1018" s="2">
        <v>1017</v>
      </c>
      <c r="B1018" s="3">
        <v>3</v>
      </c>
      <c r="F1018" s="2">
        <v>1210</v>
      </c>
      <c r="G1018" s="3">
        <v>290000</v>
      </c>
    </row>
    <row r="1019" spans="1:7" x14ac:dyDescent="0.25">
      <c r="A1019" s="2">
        <v>1018</v>
      </c>
      <c r="B1019" s="3">
        <v>1</v>
      </c>
      <c r="F1019" s="2">
        <v>1211</v>
      </c>
      <c r="G1019" s="3">
        <v>189000</v>
      </c>
    </row>
    <row r="1020" spans="1:7" x14ac:dyDescent="0.25">
      <c r="A1020" s="2">
        <v>1019</v>
      </c>
      <c r="B1020" s="3">
        <v>3</v>
      </c>
      <c r="F1020" s="2">
        <v>1213</v>
      </c>
      <c r="G1020" s="3">
        <v>113000</v>
      </c>
    </row>
    <row r="1021" spans="1:7" x14ac:dyDescent="0.25">
      <c r="A1021" s="2">
        <v>1020</v>
      </c>
      <c r="B1021" s="3">
        <v>2</v>
      </c>
      <c r="F1021" s="2">
        <v>1214</v>
      </c>
      <c r="G1021" s="3">
        <v>145000</v>
      </c>
    </row>
    <row r="1022" spans="1:7" x14ac:dyDescent="0.25">
      <c r="A1022" s="2">
        <v>1021</v>
      </c>
      <c r="B1022" s="3">
        <v>2</v>
      </c>
      <c r="F1022" s="2">
        <v>1215</v>
      </c>
      <c r="G1022" s="3">
        <v>134500</v>
      </c>
    </row>
    <row r="1023" spans="1:7" x14ac:dyDescent="0.25">
      <c r="A1023" s="2">
        <v>1022</v>
      </c>
      <c r="B1023" s="3">
        <v>2</v>
      </c>
      <c r="F1023" s="2">
        <v>1216</v>
      </c>
      <c r="G1023" s="3">
        <v>125000</v>
      </c>
    </row>
    <row r="1024" spans="1:7" x14ac:dyDescent="0.25">
      <c r="A1024" s="2">
        <v>1023</v>
      </c>
      <c r="B1024" s="3">
        <v>2</v>
      </c>
      <c r="F1024" s="2">
        <v>1218</v>
      </c>
      <c r="G1024" s="3">
        <v>229456</v>
      </c>
    </row>
    <row r="1025" spans="1:7" x14ac:dyDescent="0.25">
      <c r="A1025" s="2">
        <v>1024</v>
      </c>
      <c r="B1025" s="3">
        <v>2</v>
      </c>
      <c r="F1025" s="2">
        <v>1219</v>
      </c>
      <c r="G1025" s="3">
        <v>80500</v>
      </c>
    </row>
    <row r="1026" spans="1:7" x14ac:dyDescent="0.25">
      <c r="A1026" s="2">
        <v>1025</v>
      </c>
      <c r="B1026" s="3">
        <v>2</v>
      </c>
      <c r="F1026" s="2">
        <v>1220</v>
      </c>
      <c r="G1026" s="3">
        <v>91500</v>
      </c>
    </row>
    <row r="1027" spans="1:7" x14ac:dyDescent="0.25">
      <c r="A1027" s="2">
        <v>1026</v>
      </c>
      <c r="B1027" s="3">
        <v>3</v>
      </c>
      <c r="F1027" s="2">
        <v>1221</v>
      </c>
      <c r="G1027" s="3">
        <v>115000</v>
      </c>
    </row>
    <row r="1028" spans="1:7" x14ac:dyDescent="0.25">
      <c r="A1028" s="2">
        <v>1027</v>
      </c>
      <c r="B1028" s="3">
        <v>3</v>
      </c>
      <c r="F1028" s="2">
        <v>1222</v>
      </c>
      <c r="G1028" s="3">
        <v>134000</v>
      </c>
    </row>
    <row r="1029" spans="1:7" x14ac:dyDescent="0.25">
      <c r="A1029" s="2">
        <v>1028</v>
      </c>
      <c r="B1029" s="3">
        <v>3</v>
      </c>
      <c r="F1029" s="2">
        <v>1223</v>
      </c>
      <c r="G1029" s="3">
        <v>143000</v>
      </c>
    </row>
    <row r="1030" spans="1:7" x14ac:dyDescent="0.25">
      <c r="A1030" s="2">
        <v>1029</v>
      </c>
      <c r="B1030" s="3">
        <v>3</v>
      </c>
      <c r="F1030" s="2">
        <v>1225</v>
      </c>
      <c r="G1030" s="3">
        <v>184000</v>
      </c>
    </row>
    <row r="1031" spans="1:7" x14ac:dyDescent="0.25">
      <c r="A1031" s="2">
        <v>1030</v>
      </c>
      <c r="B1031" s="3">
        <v>3</v>
      </c>
      <c r="F1031" s="2">
        <v>1226</v>
      </c>
      <c r="G1031" s="3">
        <v>145000</v>
      </c>
    </row>
    <row r="1032" spans="1:7" x14ac:dyDescent="0.25">
      <c r="A1032" s="2">
        <v>1031</v>
      </c>
      <c r="B1032" s="3">
        <v>5</v>
      </c>
      <c r="F1032" s="2">
        <v>1228</v>
      </c>
      <c r="G1032" s="3">
        <v>147000</v>
      </c>
    </row>
    <row r="1033" spans="1:7" x14ac:dyDescent="0.25">
      <c r="A1033" s="2">
        <v>1032</v>
      </c>
      <c r="B1033" s="3">
        <v>5</v>
      </c>
      <c r="F1033" s="2">
        <v>1229</v>
      </c>
      <c r="G1033" s="3">
        <v>367294</v>
      </c>
    </row>
    <row r="1034" spans="1:7" x14ac:dyDescent="0.25">
      <c r="A1034" s="2">
        <v>1033</v>
      </c>
      <c r="B1034" s="3">
        <v>5</v>
      </c>
      <c r="F1034" s="2">
        <v>1232</v>
      </c>
      <c r="G1034" s="3">
        <v>132500</v>
      </c>
    </row>
    <row r="1035" spans="1:7" x14ac:dyDescent="0.25">
      <c r="A1035" s="2">
        <v>1034</v>
      </c>
      <c r="B1035" s="3">
        <v>3</v>
      </c>
      <c r="F1035" s="2">
        <v>1233</v>
      </c>
      <c r="G1035" s="3">
        <v>101800</v>
      </c>
    </row>
    <row r="1036" spans="1:7" x14ac:dyDescent="0.25">
      <c r="A1036" s="2">
        <v>1035</v>
      </c>
      <c r="B1036" s="3">
        <v>2</v>
      </c>
      <c r="F1036" s="2">
        <v>1234</v>
      </c>
      <c r="G1036" s="3">
        <v>142000</v>
      </c>
    </row>
    <row r="1037" spans="1:7" x14ac:dyDescent="0.25">
      <c r="A1037" s="2">
        <v>1036</v>
      </c>
      <c r="B1037" s="3">
        <v>3</v>
      </c>
      <c r="F1037" s="2">
        <v>1237</v>
      </c>
      <c r="G1037" s="3">
        <v>175500</v>
      </c>
    </row>
    <row r="1038" spans="1:7" x14ac:dyDescent="0.25">
      <c r="A1038" s="2">
        <v>1037</v>
      </c>
      <c r="B1038" s="3">
        <v>2</v>
      </c>
      <c r="F1038" s="2">
        <v>1239</v>
      </c>
      <c r="G1038" s="3">
        <v>142500</v>
      </c>
    </row>
    <row r="1039" spans="1:7" x14ac:dyDescent="0.25">
      <c r="A1039" s="2">
        <v>1038</v>
      </c>
      <c r="B1039" s="3">
        <v>3</v>
      </c>
      <c r="F1039" s="2">
        <v>1240</v>
      </c>
      <c r="G1039" s="3">
        <v>265900</v>
      </c>
    </row>
    <row r="1040" spans="1:7" x14ac:dyDescent="0.25">
      <c r="A1040" s="2">
        <v>1039</v>
      </c>
      <c r="B1040" s="3">
        <v>3</v>
      </c>
      <c r="F1040" s="2">
        <v>1241</v>
      </c>
      <c r="G1040" s="3">
        <v>224900</v>
      </c>
    </row>
    <row r="1041" spans="1:7" x14ac:dyDescent="0.25">
      <c r="A1041" s="2">
        <v>1040</v>
      </c>
      <c r="B1041" s="3">
        <v>1</v>
      </c>
      <c r="F1041" s="2">
        <v>1242</v>
      </c>
      <c r="G1041" s="3">
        <v>248328</v>
      </c>
    </row>
    <row r="1042" spans="1:7" x14ac:dyDescent="0.25">
      <c r="A1042" s="2">
        <v>1041</v>
      </c>
      <c r="B1042" s="3">
        <v>3</v>
      </c>
      <c r="F1042" s="2">
        <v>1243</v>
      </c>
      <c r="G1042" s="3">
        <v>170000</v>
      </c>
    </row>
    <row r="1043" spans="1:7" x14ac:dyDescent="0.25">
      <c r="A1043" s="2">
        <v>1042</v>
      </c>
      <c r="B1043" s="3">
        <v>4</v>
      </c>
      <c r="F1043" s="2">
        <v>1244</v>
      </c>
      <c r="G1043" s="3">
        <v>465000</v>
      </c>
    </row>
    <row r="1044" spans="1:7" x14ac:dyDescent="0.25">
      <c r="A1044" s="2">
        <v>1043</v>
      </c>
      <c r="B1044" s="3">
        <v>1</v>
      </c>
      <c r="F1044" s="2">
        <v>1245</v>
      </c>
      <c r="G1044" s="3">
        <v>230000</v>
      </c>
    </row>
    <row r="1045" spans="1:7" x14ac:dyDescent="0.25">
      <c r="A1045" s="2">
        <v>1044</v>
      </c>
      <c r="B1045" s="3">
        <v>4</v>
      </c>
      <c r="F1045" s="2">
        <v>1246</v>
      </c>
      <c r="G1045" s="3">
        <v>178000</v>
      </c>
    </row>
    <row r="1046" spans="1:7" x14ac:dyDescent="0.25">
      <c r="A1046" s="2">
        <v>1045</v>
      </c>
      <c r="B1046" s="3">
        <v>4</v>
      </c>
      <c r="F1046" s="2">
        <v>1247</v>
      </c>
      <c r="G1046" s="3">
        <v>186500</v>
      </c>
    </row>
    <row r="1047" spans="1:7" x14ac:dyDescent="0.25">
      <c r="A1047" s="2">
        <v>1046</v>
      </c>
      <c r="B1047" s="3">
        <v>4</v>
      </c>
      <c r="F1047" s="2">
        <v>1248</v>
      </c>
      <c r="G1047" s="3">
        <v>169900</v>
      </c>
    </row>
    <row r="1048" spans="1:7" x14ac:dyDescent="0.25">
      <c r="A1048" s="2">
        <v>1047</v>
      </c>
      <c r="B1048" s="3">
        <v>4</v>
      </c>
      <c r="F1048" s="2">
        <v>1249</v>
      </c>
      <c r="G1048" s="3">
        <v>129500</v>
      </c>
    </row>
    <row r="1049" spans="1:7" x14ac:dyDescent="0.25">
      <c r="A1049" s="2">
        <v>1048</v>
      </c>
      <c r="B1049" s="3">
        <v>3</v>
      </c>
      <c r="F1049" s="2">
        <v>1250</v>
      </c>
      <c r="G1049" s="3">
        <v>119000</v>
      </c>
    </row>
    <row r="1050" spans="1:7" x14ac:dyDescent="0.25">
      <c r="A1050" s="2">
        <v>1049</v>
      </c>
      <c r="B1050" s="3">
        <v>3</v>
      </c>
      <c r="F1050" s="2">
        <v>1251</v>
      </c>
      <c r="G1050" s="3">
        <v>244000</v>
      </c>
    </row>
    <row r="1051" spans="1:7" x14ac:dyDescent="0.25">
      <c r="A1051" s="2">
        <v>1050</v>
      </c>
      <c r="B1051" s="3">
        <v>2</v>
      </c>
      <c r="F1051" s="2">
        <v>1252</v>
      </c>
      <c r="G1051" s="3">
        <v>171750</v>
      </c>
    </row>
    <row r="1052" spans="1:7" x14ac:dyDescent="0.25">
      <c r="A1052" s="2">
        <v>1051</v>
      </c>
      <c r="B1052" s="3">
        <v>3</v>
      </c>
      <c r="F1052" s="2">
        <v>1253</v>
      </c>
      <c r="G1052" s="3">
        <v>130000</v>
      </c>
    </row>
    <row r="1053" spans="1:7" x14ac:dyDescent="0.25">
      <c r="A1053" s="2">
        <v>1052</v>
      </c>
      <c r="B1053" s="3">
        <v>3</v>
      </c>
      <c r="F1053" s="2">
        <v>1254</v>
      </c>
      <c r="G1053" s="3">
        <v>294000</v>
      </c>
    </row>
    <row r="1054" spans="1:7" x14ac:dyDescent="0.25">
      <c r="A1054" s="2">
        <v>1053</v>
      </c>
      <c r="B1054" s="3">
        <v>4</v>
      </c>
      <c r="F1054" s="2">
        <v>1255</v>
      </c>
      <c r="G1054" s="3">
        <v>165400</v>
      </c>
    </row>
    <row r="1055" spans="1:7" x14ac:dyDescent="0.25">
      <c r="A1055" s="2">
        <v>1054</v>
      </c>
      <c r="B1055" s="3">
        <v>4</v>
      </c>
      <c r="F1055" s="2">
        <v>1256</v>
      </c>
      <c r="G1055" s="3">
        <v>127500</v>
      </c>
    </row>
    <row r="1056" spans="1:7" x14ac:dyDescent="0.25">
      <c r="A1056" s="2">
        <v>1055</v>
      </c>
      <c r="B1056" s="3">
        <v>3</v>
      </c>
      <c r="F1056" s="2">
        <v>1257</v>
      </c>
      <c r="G1056" s="3">
        <v>301500</v>
      </c>
    </row>
    <row r="1057" spans="1:7" x14ac:dyDescent="0.25">
      <c r="A1057" s="2">
        <v>1056</v>
      </c>
      <c r="B1057" s="3">
        <v>3</v>
      </c>
      <c r="F1057" s="2">
        <v>1258</v>
      </c>
      <c r="G1057" s="3">
        <v>99900</v>
      </c>
    </row>
    <row r="1058" spans="1:7" x14ac:dyDescent="0.25">
      <c r="A1058" s="2">
        <v>1057</v>
      </c>
      <c r="B1058" s="3">
        <v>2</v>
      </c>
      <c r="F1058" s="2">
        <v>1259</v>
      </c>
      <c r="G1058" s="3">
        <v>190000</v>
      </c>
    </row>
    <row r="1059" spans="1:7" x14ac:dyDescent="0.25">
      <c r="A1059" s="2">
        <v>1058</v>
      </c>
      <c r="B1059" s="3">
        <v>3</v>
      </c>
      <c r="F1059" s="2">
        <v>1260</v>
      </c>
      <c r="G1059" s="3">
        <v>151000</v>
      </c>
    </row>
    <row r="1060" spans="1:7" x14ac:dyDescent="0.25">
      <c r="A1060" s="2">
        <v>1059</v>
      </c>
      <c r="B1060" s="3">
        <v>3</v>
      </c>
      <c r="F1060" s="2">
        <v>1261</v>
      </c>
      <c r="G1060" s="3">
        <v>181000</v>
      </c>
    </row>
    <row r="1061" spans="1:7" x14ac:dyDescent="0.25">
      <c r="A1061" s="2">
        <v>1060</v>
      </c>
      <c r="B1061" s="3">
        <v>3</v>
      </c>
      <c r="F1061" s="2">
        <v>1262</v>
      </c>
      <c r="G1061" s="3">
        <v>128900</v>
      </c>
    </row>
    <row r="1062" spans="1:7" x14ac:dyDescent="0.25">
      <c r="A1062" s="2">
        <v>1061</v>
      </c>
      <c r="B1062" s="3">
        <v>2</v>
      </c>
      <c r="F1062" s="2">
        <v>1264</v>
      </c>
      <c r="G1062" s="3">
        <v>180500</v>
      </c>
    </row>
    <row r="1063" spans="1:7" x14ac:dyDescent="0.25">
      <c r="A1063" s="2">
        <v>1062</v>
      </c>
      <c r="B1063" s="3">
        <v>2</v>
      </c>
      <c r="F1063" s="2">
        <v>1265</v>
      </c>
      <c r="G1063" s="3">
        <v>181000</v>
      </c>
    </row>
    <row r="1064" spans="1:7" x14ac:dyDescent="0.25">
      <c r="A1064" s="2">
        <v>1063</v>
      </c>
      <c r="B1064" s="3">
        <v>5</v>
      </c>
      <c r="F1064" s="2">
        <v>1266</v>
      </c>
      <c r="G1064" s="3">
        <v>183900</v>
      </c>
    </row>
    <row r="1065" spans="1:7" x14ac:dyDescent="0.25">
      <c r="A1065" s="2">
        <v>1064</v>
      </c>
      <c r="B1065" s="3">
        <v>2</v>
      </c>
      <c r="F1065" s="2">
        <v>1268</v>
      </c>
      <c r="G1065" s="3">
        <v>378500</v>
      </c>
    </row>
    <row r="1066" spans="1:7" x14ac:dyDescent="0.25">
      <c r="A1066" s="2">
        <v>1065</v>
      </c>
      <c r="B1066" s="3">
        <v>3</v>
      </c>
      <c r="F1066" s="2">
        <v>1270</v>
      </c>
      <c r="G1066" s="3">
        <v>144000</v>
      </c>
    </row>
    <row r="1067" spans="1:7" x14ac:dyDescent="0.25">
      <c r="A1067" s="2">
        <v>1066</v>
      </c>
      <c r="B1067" s="3">
        <v>3</v>
      </c>
      <c r="F1067" s="2">
        <v>1271</v>
      </c>
      <c r="G1067" s="3">
        <v>260000</v>
      </c>
    </row>
    <row r="1068" spans="1:7" x14ac:dyDescent="0.25">
      <c r="A1068" s="2">
        <v>1067</v>
      </c>
      <c r="B1068" s="3">
        <v>3</v>
      </c>
      <c r="F1068" s="2">
        <v>1272</v>
      </c>
      <c r="G1068" s="3">
        <v>185750</v>
      </c>
    </row>
    <row r="1069" spans="1:7" x14ac:dyDescent="0.25">
      <c r="A1069" s="2">
        <v>1068</v>
      </c>
      <c r="B1069" s="3">
        <v>4</v>
      </c>
      <c r="F1069" s="2">
        <v>1273</v>
      </c>
      <c r="G1069" s="3">
        <v>137000</v>
      </c>
    </row>
    <row r="1070" spans="1:7" x14ac:dyDescent="0.25">
      <c r="A1070" s="2">
        <v>1069</v>
      </c>
      <c r="B1070" s="3">
        <v>5</v>
      </c>
      <c r="F1070" s="2">
        <v>1274</v>
      </c>
      <c r="G1070" s="3">
        <v>177000</v>
      </c>
    </row>
    <row r="1071" spans="1:7" x14ac:dyDescent="0.25">
      <c r="A1071" s="2">
        <v>1070</v>
      </c>
      <c r="B1071" s="3">
        <v>2</v>
      </c>
      <c r="F1071" s="2">
        <v>1275</v>
      </c>
      <c r="G1071" s="3">
        <v>139000</v>
      </c>
    </row>
    <row r="1072" spans="1:7" x14ac:dyDescent="0.25">
      <c r="A1072" s="2">
        <v>1071</v>
      </c>
      <c r="B1072" s="3">
        <v>3</v>
      </c>
      <c r="F1072" s="2">
        <v>1277</v>
      </c>
      <c r="G1072" s="3">
        <v>162000</v>
      </c>
    </row>
    <row r="1073" spans="1:7" x14ac:dyDescent="0.25">
      <c r="A1073" s="2">
        <v>1072</v>
      </c>
      <c r="B1073" s="3">
        <v>4</v>
      </c>
      <c r="F1073" s="2">
        <v>1278</v>
      </c>
      <c r="G1073" s="3">
        <v>197900</v>
      </c>
    </row>
    <row r="1074" spans="1:7" x14ac:dyDescent="0.25">
      <c r="A1074" s="2">
        <v>1073</v>
      </c>
      <c r="B1074" s="3">
        <v>4</v>
      </c>
      <c r="F1074" s="2">
        <v>1279</v>
      </c>
      <c r="G1074" s="3">
        <v>237000</v>
      </c>
    </row>
    <row r="1075" spans="1:7" x14ac:dyDescent="0.25">
      <c r="A1075" s="2">
        <v>1074</v>
      </c>
      <c r="B1075" s="3">
        <v>3</v>
      </c>
      <c r="F1075" s="2">
        <v>1280</v>
      </c>
      <c r="G1075" s="3">
        <v>68400</v>
      </c>
    </row>
    <row r="1076" spans="1:7" x14ac:dyDescent="0.25">
      <c r="A1076" s="2">
        <v>1075</v>
      </c>
      <c r="B1076" s="3">
        <v>2</v>
      </c>
      <c r="F1076" s="2">
        <v>1281</v>
      </c>
      <c r="G1076" s="3">
        <v>227000</v>
      </c>
    </row>
    <row r="1077" spans="1:7" x14ac:dyDescent="0.25">
      <c r="A1077" s="2">
        <v>1076</v>
      </c>
      <c r="B1077" s="3">
        <v>3</v>
      </c>
      <c r="F1077" s="2">
        <v>1282</v>
      </c>
      <c r="G1077" s="3">
        <v>180000</v>
      </c>
    </row>
    <row r="1078" spans="1:7" x14ac:dyDescent="0.25">
      <c r="A1078" s="2">
        <v>1077</v>
      </c>
      <c r="B1078" s="3">
        <v>3</v>
      </c>
      <c r="F1078" s="2">
        <v>1283</v>
      </c>
      <c r="G1078" s="3">
        <v>150500</v>
      </c>
    </row>
    <row r="1079" spans="1:7" x14ac:dyDescent="0.25">
      <c r="A1079" s="2">
        <v>1078</v>
      </c>
      <c r="B1079" s="3">
        <v>3</v>
      </c>
      <c r="F1079" s="2">
        <v>1287</v>
      </c>
      <c r="G1079" s="3">
        <v>143000</v>
      </c>
    </row>
    <row r="1080" spans="1:7" x14ac:dyDescent="0.25">
      <c r="A1080" s="2">
        <v>1079</v>
      </c>
      <c r="B1080" s="3">
        <v>1</v>
      </c>
      <c r="F1080" s="2">
        <v>1289</v>
      </c>
      <c r="G1080" s="3">
        <v>278000</v>
      </c>
    </row>
    <row r="1081" spans="1:7" x14ac:dyDescent="0.25">
      <c r="A1081" s="2">
        <v>1080</v>
      </c>
      <c r="B1081" s="3">
        <v>3</v>
      </c>
      <c r="F1081" s="2">
        <v>1290</v>
      </c>
      <c r="G1081" s="3">
        <v>281000</v>
      </c>
    </row>
    <row r="1082" spans="1:7" x14ac:dyDescent="0.25">
      <c r="A1082" s="2">
        <v>1081</v>
      </c>
      <c r="B1082" s="3">
        <v>3</v>
      </c>
      <c r="F1082" s="2">
        <v>1291</v>
      </c>
      <c r="G1082" s="3">
        <v>180500</v>
      </c>
    </row>
    <row r="1083" spans="1:7" x14ac:dyDescent="0.25">
      <c r="A1083" s="2">
        <v>1082</v>
      </c>
      <c r="B1083" s="3">
        <v>3</v>
      </c>
      <c r="F1083" s="2">
        <v>1292</v>
      </c>
      <c r="G1083" s="3">
        <v>119500</v>
      </c>
    </row>
    <row r="1084" spans="1:7" x14ac:dyDescent="0.25">
      <c r="A1084" s="2">
        <v>1083</v>
      </c>
      <c r="B1084" s="3">
        <v>3</v>
      </c>
      <c r="F1084" s="2">
        <v>1295</v>
      </c>
      <c r="G1084" s="3">
        <v>115000</v>
      </c>
    </row>
    <row r="1085" spans="1:7" x14ac:dyDescent="0.25">
      <c r="A1085" s="2">
        <v>1084</v>
      </c>
      <c r="B1085" s="3">
        <v>3</v>
      </c>
      <c r="F1085" s="2">
        <v>1296</v>
      </c>
      <c r="G1085" s="3">
        <v>138500</v>
      </c>
    </row>
    <row r="1086" spans="1:7" x14ac:dyDescent="0.25">
      <c r="A1086" s="2">
        <v>1085</v>
      </c>
      <c r="B1086" s="3">
        <v>3</v>
      </c>
      <c r="F1086" s="2">
        <v>1297</v>
      </c>
      <c r="G1086" s="3">
        <v>155000</v>
      </c>
    </row>
    <row r="1087" spans="1:7" x14ac:dyDescent="0.25">
      <c r="A1087" s="2">
        <v>1086</v>
      </c>
      <c r="B1087" s="3">
        <v>2</v>
      </c>
      <c r="F1087" s="2">
        <v>1298</v>
      </c>
      <c r="G1087" s="3">
        <v>140000</v>
      </c>
    </row>
    <row r="1088" spans="1:7" x14ac:dyDescent="0.25">
      <c r="A1088" s="2">
        <v>1087</v>
      </c>
      <c r="B1088" s="3">
        <v>3</v>
      </c>
      <c r="F1088" s="2">
        <v>1299</v>
      </c>
      <c r="G1088" s="3">
        <v>160000</v>
      </c>
    </row>
    <row r="1089" spans="1:7" x14ac:dyDescent="0.25">
      <c r="A1089" s="2">
        <v>1088</v>
      </c>
      <c r="B1089" s="3">
        <v>3</v>
      </c>
      <c r="F1089" s="2">
        <v>1300</v>
      </c>
      <c r="G1089" s="3">
        <v>154000</v>
      </c>
    </row>
    <row r="1090" spans="1:7" x14ac:dyDescent="0.25">
      <c r="A1090" s="2">
        <v>1089</v>
      </c>
      <c r="B1090" s="3">
        <v>3</v>
      </c>
      <c r="F1090" s="2">
        <v>1301</v>
      </c>
      <c r="G1090" s="3">
        <v>225000</v>
      </c>
    </row>
    <row r="1091" spans="1:7" x14ac:dyDescent="0.25">
      <c r="A1091" s="2">
        <v>1090</v>
      </c>
      <c r="B1091" s="3">
        <v>1</v>
      </c>
      <c r="F1091" s="2">
        <v>1302</v>
      </c>
      <c r="G1091" s="3">
        <v>177500</v>
      </c>
    </row>
    <row r="1092" spans="1:7" x14ac:dyDescent="0.25">
      <c r="A1092" s="2">
        <v>1091</v>
      </c>
      <c r="B1092" s="3">
        <v>2</v>
      </c>
      <c r="F1092" s="2">
        <v>1304</v>
      </c>
      <c r="G1092" s="3">
        <v>232000</v>
      </c>
    </row>
    <row r="1093" spans="1:7" x14ac:dyDescent="0.25">
      <c r="A1093" s="2">
        <v>1092</v>
      </c>
      <c r="B1093" s="3">
        <v>2</v>
      </c>
      <c r="F1093" s="2">
        <v>1305</v>
      </c>
      <c r="G1093" s="3">
        <v>130000</v>
      </c>
    </row>
    <row r="1094" spans="1:7" x14ac:dyDescent="0.25">
      <c r="A1094" s="2">
        <v>1093</v>
      </c>
      <c r="B1094" s="3">
        <v>4</v>
      </c>
      <c r="F1094" s="2">
        <v>1306</v>
      </c>
      <c r="G1094" s="3">
        <v>325000</v>
      </c>
    </row>
    <row r="1095" spans="1:7" x14ac:dyDescent="0.25">
      <c r="A1095" s="2">
        <v>1094</v>
      </c>
      <c r="B1095" s="3">
        <v>1</v>
      </c>
      <c r="F1095" s="2">
        <v>1307</v>
      </c>
      <c r="G1095" s="3">
        <v>202500</v>
      </c>
    </row>
    <row r="1096" spans="1:7" x14ac:dyDescent="0.25">
      <c r="A1096" s="2">
        <v>1095</v>
      </c>
      <c r="B1096" s="3">
        <v>2</v>
      </c>
      <c r="F1096" s="2">
        <v>1308</v>
      </c>
      <c r="G1096" s="3">
        <v>138000</v>
      </c>
    </row>
    <row r="1097" spans="1:7" x14ac:dyDescent="0.25">
      <c r="A1097" s="2">
        <v>1096</v>
      </c>
      <c r="B1097" s="3">
        <v>3</v>
      </c>
      <c r="F1097" s="2">
        <v>1309</v>
      </c>
      <c r="G1097" s="3">
        <v>147000</v>
      </c>
    </row>
    <row r="1098" spans="1:7" x14ac:dyDescent="0.25">
      <c r="A1098" s="2">
        <v>1097</v>
      </c>
      <c r="B1098" s="3">
        <v>3</v>
      </c>
      <c r="F1098" s="2">
        <v>1310</v>
      </c>
      <c r="G1098" s="3">
        <v>179200</v>
      </c>
    </row>
    <row r="1099" spans="1:7" x14ac:dyDescent="0.25">
      <c r="A1099" s="2">
        <v>1098</v>
      </c>
      <c r="B1099" s="3">
        <v>2</v>
      </c>
      <c r="F1099" s="2">
        <v>1311</v>
      </c>
      <c r="G1099" s="3">
        <v>335000</v>
      </c>
    </row>
    <row r="1100" spans="1:7" x14ac:dyDescent="0.25">
      <c r="A1100" s="2">
        <v>1099</v>
      </c>
      <c r="B1100" s="3">
        <v>3</v>
      </c>
      <c r="F1100" s="2">
        <v>1312</v>
      </c>
      <c r="G1100" s="3">
        <v>203000</v>
      </c>
    </row>
    <row r="1101" spans="1:7" x14ac:dyDescent="0.25">
      <c r="A1101" s="2">
        <v>1100</v>
      </c>
      <c r="B1101" s="3">
        <v>3</v>
      </c>
      <c r="F1101" s="2">
        <v>1315</v>
      </c>
      <c r="G1101" s="3">
        <v>119000</v>
      </c>
    </row>
    <row r="1102" spans="1:7" x14ac:dyDescent="0.25">
      <c r="A1102" s="2">
        <v>1101</v>
      </c>
      <c r="B1102" s="3">
        <v>1</v>
      </c>
      <c r="F1102" s="2">
        <v>1317</v>
      </c>
      <c r="G1102" s="3">
        <v>295493</v>
      </c>
    </row>
    <row r="1103" spans="1:7" x14ac:dyDescent="0.25">
      <c r="A1103" s="2">
        <v>1102</v>
      </c>
      <c r="B1103" s="3">
        <v>3</v>
      </c>
      <c r="F1103" s="2">
        <v>1318</v>
      </c>
      <c r="G1103" s="3">
        <v>208900</v>
      </c>
    </row>
    <row r="1104" spans="1:7" x14ac:dyDescent="0.25">
      <c r="A1104" s="2">
        <v>1103</v>
      </c>
      <c r="B1104" s="3">
        <v>2</v>
      </c>
      <c r="F1104" s="2">
        <v>1319</v>
      </c>
      <c r="G1104" s="3">
        <v>275000</v>
      </c>
    </row>
    <row r="1105" spans="1:7" x14ac:dyDescent="0.25">
      <c r="A1105" s="2">
        <v>1104</v>
      </c>
      <c r="B1105" s="3">
        <v>3</v>
      </c>
      <c r="F1105" s="2">
        <v>1320</v>
      </c>
      <c r="G1105" s="3">
        <v>111000</v>
      </c>
    </row>
    <row r="1106" spans="1:7" x14ac:dyDescent="0.25">
      <c r="A1106" s="2">
        <v>1105</v>
      </c>
      <c r="B1106" s="3">
        <v>3</v>
      </c>
      <c r="F1106" s="2">
        <v>1321</v>
      </c>
      <c r="G1106" s="3">
        <v>156500</v>
      </c>
    </row>
    <row r="1107" spans="1:7" x14ac:dyDescent="0.25">
      <c r="A1107" s="2">
        <v>1106</v>
      </c>
      <c r="B1107" s="3">
        <v>3</v>
      </c>
      <c r="F1107" s="2">
        <v>1322</v>
      </c>
      <c r="G1107" s="3">
        <v>72500</v>
      </c>
    </row>
    <row r="1108" spans="1:7" x14ac:dyDescent="0.25">
      <c r="A1108" s="2">
        <v>1107</v>
      </c>
      <c r="B1108" s="3">
        <v>3</v>
      </c>
      <c r="F1108" s="2">
        <v>1323</v>
      </c>
      <c r="G1108" s="3">
        <v>190000</v>
      </c>
    </row>
    <row r="1109" spans="1:7" x14ac:dyDescent="0.25">
      <c r="A1109" s="2">
        <v>1108</v>
      </c>
      <c r="B1109" s="3">
        <v>3</v>
      </c>
      <c r="F1109" s="2">
        <v>1324</v>
      </c>
      <c r="G1109" s="3">
        <v>82500</v>
      </c>
    </row>
    <row r="1110" spans="1:7" x14ac:dyDescent="0.25">
      <c r="A1110" s="2">
        <v>1109</v>
      </c>
      <c r="B1110" s="3">
        <v>3</v>
      </c>
      <c r="F1110" s="2">
        <v>1325</v>
      </c>
      <c r="G1110" s="3">
        <v>147000</v>
      </c>
    </row>
    <row r="1111" spans="1:7" x14ac:dyDescent="0.25">
      <c r="A1111" s="2">
        <v>1110</v>
      </c>
      <c r="B1111" s="3">
        <v>3</v>
      </c>
      <c r="F1111" s="2">
        <v>1326</v>
      </c>
      <c r="G1111" s="3">
        <v>55000</v>
      </c>
    </row>
    <row r="1112" spans="1:7" x14ac:dyDescent="0.25">
      <c r="A1112" s="2">
        <v>1111</v>
      </c>
      <c r="B1112" s="3">
        <v>3</v>
      </c>
      <c r="F1112" s="2">
        <v>1327</v>
      </c>
      <c r="G1112" s="3">
        <v>79000</v>
      </c>
    </row>
    <row r="1113" spans="1:7" x14ac:dyDescent="0.25">
      <c r="A1113" s="2">
        <v>1112</v>
      </c>
      <c r="B1113" s="3">
        <v>4</v>
      </c>
      <c r="F1113" s="2">
        <v>1328</v>
      </c>
      <c r="G1113" s="3">
        <v>130500</v>
      </c>
    </row>
    <row r="1114" spans="1:7" x14ac:dyDescent="0.25">
      <c r="A1114" s="2">
        <v>1113</v>
      </c>
      <c r="B1114" s="3">
        <v>2</v>
      </c>
      <c r="F1114" s="2">
        <v>1330</v>
      </c>
      <c r="G1114" s="3">
        <v>176500</v>
      </c>
    </row>
    <row r="1115" spans="1:7" x14ac:dyDescent="0.25">
      <c r="A1115" s="2">
        <v>1114</v>
      </c>
      <c r="B1115" s="3">
        <v>2</v>
      </c>
      <c r="F1115" s="2">
        <v>1331</v>
      </c>
      <c r="G1115" s="3">
        <v>227000</v>
      </c>
    </row>
    <row r="1116" spans="1:7" x14ac:dyDescent="0.25">
      <c r="A1116" s="2">
        <v>1115</v>
      </c>
      <c r="B1116" s="3">
        <v>2</v>
      </c>
      <c r="F1116" s="2">
        <v>1332</v>
      </c>
      <c r="G1116" s="3">
        <v>132500</v>
      </c>
    </row>
    <row r="1117" spans="1:7" x14ac:dyDescent="0.25">
      <c r="A1117" s="2">
        <v>1116</v>
      </c>
      <c r="B1117" s="3">
        <v>3</v>
      </c>
      <c r="F1117" s="2">
        <v>1333</v>
      </c>
      <c r="G1117" s="3">
        <v>100000</v>
      </c>
    </row>
    <row r="1118" spans="1:7" x14ac:dyDescent="0.25">
      <c r="A1118" s="2">
        <v>1117</v>
      </c>
      <c r="B1118" s="3">
        <v>3</v>
      </c>
      <c r="F1118" s="2">
        <v>1334</v>
      </c>
      <c r="G1118" s="3">
        <v>125500</v>
      </c>
    </row>
    <row r="1119" spans="1:7" x14ac:dyDescent="0.25">
      <c r="A1119" s="2">
        <v>1118</v>
      </c>
      <c r="B1119" s="3">
        <v>3</v>
      </c>
      <c r="F1119" s="2">
        <v>1335</v>
      </c>
      <c r="G1119" s="3">
        <v>125000</v>
      </c>
    </row>
    <row r="1120" spans="1:7" x14ac:dyDescent="0.25">
      <c r="A1120" s="2">
        <v>1119</v>
      </c>
      <c r="B1120" s="3">
        <v>3</v>
      </c>
      <c r="F1120" s="2">
        <v>1336</v>
      </c>
      <c r="G1120" s="3">
        <v>167900</v>
      </c>
    </row>
    <row r="1121" spans="1:7" x14ac:dyDescent="0.25">
      <c r="A1121" s="2">
        <v>1120</v>
      </c>
      <c r="B1121" s="3">
        <v>3</v>
      </c>
      <c r="F1121" s="2">
        <v>1338</v>
      </c>
      <c r="G1121" s="3">
        <v>52500</v>
      </c>
    </row>
    <row r="1122" spans="1:7" x14ac:dyDescent="0.25">
      <c r="A1122" s="2">
        <v>1121</v>
      </c>
      <c r="B1122" s="3">
        <v>2</v>
      </c>
      <c r="F1122" s="2">
        <v>1339</v>
      </c>
      <c r="G1122" s="3">
        <v>200000</v>
      </c>
    </row>
    <row r="1123" spans="1:7" x14ac:dyDescent="0.25">
      <c r="A1123" s="2">
        <v>1122</v>
      </c>
      <c r="B1123" s="3">
        <v>3</v>
      </c>
      <c r="F1123" s="2">
        <v>1340</v>
      </c>
      <c r="G1123" s="3">
        <v>128500</v>
      </c>
    </row>
    <row r="1124" spans="1:7" x14ac:dyDescent="0.25">
      <c r="A1124" s="2">
        <v>1123</v>
      </c>
      <c r="B1124" s="3">
        <v>3</v>
      </c>
      <c r="F1124" s="2">
        <v>1341</v>
      </c>
      <c r="G1124" s="3">
        <v>123000</v>
      </c>
    </row>
    <row r="1125" spans="1:7" x14ac:dyDescent="0.25">
      <c r="A1125" s="2">
        <v>1124</v>
      </c>
      <c r="B1125" s="3">
        <v>2</v>
      </c>
      <c r="F1125" s="2">
        <v>1342</v>
      </c>
      <c r="G1125" s="3">
        <v>155000</v>
      </c>
    </row>
    <row r="1126" spans="1:7" x14ac:dyDescent="0.25">
      <c r="A1126" s="2">
        <v>1125</v>
      </c>
      <c r="B1126" s="3">
        <v>3</v>
      </c>
      <c r="F1126" s="2">
        <v>1343</v>
      </c>
      <c r="G1126" s="3">
        <v>228500</v>
      </c>
    </row>
    <row r="1127" spans="1:7" x14ac:dyDescent="0.25">
      <c r="A1127" s="2">
        <v>1126</v>
      </c>
      <c r="B1127" s="3">
        <v>2</v>
      </c>
      <c r="F1127" s="2">
        <v>1344</v>
      </c>
      <c r="G1127" s="3">
        <v>177000</v>
      </c>
    </row>
    <row r="1128" spans="1:7" x14ac:dyDescent="0.25">
      <c r="A1128" s="2">
        <v>1127</v>
      </c>
      <c r="B1128" s="3">
        <v>2</v>
      </c>
      <c r="F1128" s="2">
        <v>1345</v>
      </c>
      <c r="G1128" s="3">
        <v>155835</v>
      </c>
    </row>
    <row r="1129" spans="1:7" x14ac:dyDescent="0.25">
      <c r="A1129" s="2">
        <v>1128</v>
      </c>
      <c r="B1129" s="3">
        <v>3</v>
      </c>
      <c r="F1129" s="2">
        <v>1346</v>
      </c>
      <c r="G1129" s="3">
        <v>108500</v>
      </c>
    </row>
    <row r="1130" spans="1:7" x14ac:dyDescent="0.25">
      <c r="A1130" s="2">
        <v>1129</v>
      </c>
      <c r="B1130" s="3">
        <v>4</v>
      </c>
      <c r="F1130" s="2">
        <v>1347</v>
      </c>
      <c r="G1130" s="3">
        <v>262500</v>
      </c>
    </row>
    <row r="1131" spans="1:7" x14ac:dyDescent="0.25">
      <c r="A1131" s="2">
        <v>1130</v>
      </c>
      <c r="B1131" s="3">
        <v>2</v>
      </c>
      <c r="F1131" s="2">
        <v>1348</v>
      </c>
      <c r="G1131" s="3">
        <v>283463</v>
      </c>
    </row>
    <row r="1132" spans="1:7" x14ac:dyDescent="0.25">
      <c r="A1132" s="2">
        <v>1131</v>
      </c>
      <c r="B1132" s="3">
        <v>4</v>
      </c>
      <c r="F1132" s="2">
        <v>1349</v>
      </c>
      <c r="G1132" s="3">
        <v>215000</v>
      </c>
    </row>
    <row r="1133" spans="1:7" x14ac:dyDescent="0.25">
      <c r="A1133" s="2">
        <v>1132</v>
      </c>
      <c r="B1133" s="3">
        <v>3</v>
      </c>
      <c r="F1133" s="2">
        <v>1353</v>
      </c>
      <c r="G1133" s="3">
        <v>134900</v>
      </c>
    </row>
    <row r="1134" spans="1:7" x14ac:dyDescent="0.25">
      <c r="A1134" s="2">
        <v>1133</v>
      </c>
      <c r="B1134" s="3">
        <v>5</v>
      </c>
      <c r="F1134" s="2">
        <v>1355</v>
      </c>
      <c r="G1134" s="3">
        <v>235000</v>
      </c>
    </row>
    <row r="1135" spans="1:7" x14ac:dyDescent="0.25">
      <c r="A1135" s="2">
        <v>1134</v>
      </c>
      <c r="B1135" s="3">
        <v>3</v>
      </c>
      <c r="F1135" s="2">
        <v>1357</v>
      </c>
      <c r="G1135" s="3">
        <v>110000</v>
      </c>
    </row>
    <row r="1136" spans="1:7" x14ac:dyDescent="0.25">
      <c r="A1136" s="2">
        <v>1135</v>
      </c>
      <c r="B1136" s="3">
        <v>3</v>
      </c>
      <c r="F1136" s="2">
        <v>1358</v>
      </c>
      <c r="G1136" s="3">
        <v>149900</v>
      </c>
    </row>
    <row r="1137" spans="1:7" x14ac:dyDescent="0.25">
      <c r="A1137" s="2">
        <v>1136</v>
      </c>
      <c r="B1137" s="3">
        <v>2</v>
      </c>
      <c r="F1137" s="2">
        <v>1359</v>
      </c>
      <c r="G1137" s="3">
        <v>177500</v>
      </c>
    </row>
    <row r="1138" spans="1:7" x14ac:dyDescent="0.25">
      <c r="A1138" s="2">
        <v>1137</v>
      </c>
      <c r="B1138" s="3">
        <v>3</v>
      </c>
      <c r="F1138" s="2">
        <v>1360</v>
      </c>
      <c r="G1138" s="3">
        <v>315000</v>
      </c>
    </row>
    <row r="1139" spans="1:7" x14ac:dyDescent="0.25">
      <c r="A1139" s="2">
        <v>1138</v>
      </c>
      <c r="B1139" s="3">
        <v>2</v>
      </c>
      <c r="F1139" s="2">
        <v>1362</v>
      </c>
      <c r="G1139" s="3">
        <v>260000</v>
      </c>
    </row>
    <row r="1140" spans="1:7" x14ac:dyDescent="0.25">
      <c r="A1140" s="2">
        <v>1139</v>
      </c>
      <c r="B1140" s="3">
        <v>2</v>
      </c>
      <c r="F1140" s="2">
        <v>1364</v>
      </c>
      <c r="G1140" s="3">
        <v>156932</v>
      </c>
    </row>
    <row r="1141" spans="1:7" x14ac:dyDescent="0.25">
      <c r="A1141" s="2">
        <v>1140</v>
      </c>
      <c r="B1141" s="3">
        <v>3</v>
      </c>
      <c r="F1141" s="2">
        <v>1365</v>
      </c>
      <c r="G1141" s="3">
        <v>144152</v>
      </c>
    </row>
    <row r="1142" spans="1:7" x14ac:dyDescent="0.25">
      <c r="A1142" s="2">
        <v>1141</v>
      </c>
      <c r="B1142" s="3">
        <v>2</v>
      </c>
      <c r="F1142" s="2">
        <v>1366</v>
      </c>
      <c r="G1142" s="3">
        <v>216000</v>
      </c>
    </row>
    <row r="1143" spans="1:7" x14ac:dyDescent="0.25">
      <c r="A1143" s="2">
        <v>1142</v>
      </c>
      <c r="B1143" s="3">
        <v>4</v>
      </c>
      <c r="F1143" s="2">
        <v>1367</v>
      </c>
      <c r="G1143" s="3">
        <v>193000</v>
      </c>
    </row>
    <row r="1144" spans="1:7" x14ac:dyDescent="0.25">
      <c r="A1144" s="2">
        <v>1143</v>
      </c>
      <c r="B1144" s="3">
        <v>4</v>
      </c>
      <c r="F1144" s="2">
        <v>1369</v>
      </c>
      <c r="G1144" s="3">
        <v>144000</v>
      </c>
    </row>
    <row r="1145" spans="1:7" x14ac:dyDescent="0.25">
      <c r="A1145" s="2">
        <v>1144</v>
      </c>
      <c r="B1145" s="3">
        <v>3</v>
      </c>
      <c r="F1145" s="2">
        <v>1370</v>
      </c>
      <c r="G1145" s="3">
        <v>232000</v>
      </c>
    </row>
    <row r="1146" spans="1:7" x14ac:dyDescent="0.25">
      <c r="A1146" s="2">
        <v>1145</v>
      </c>
      <c r="B1146" s="3">
        <v>2</v>
      </c>
      <c r="F1146" s="2">
        <v>1371</v>
      </c>
      <c r="G1146" s="3">
        <v>105000</v>
      </c>
    </row>
    <row r="1147" spans="1:7" x14ac:dyDescent="0.25">
      <c r="A1147" s="2">
        <v>1146</v>
      </c>
      <c r="B1147" s="3">
        <v>3</v>
      </c>
      <c r="F1147" s="2">
        <v>1372</v>
      </c>
      <c r="G1147" s="3">
        <v>165500</v>
      </c>
    </row>
    <row r="1148" spans="1:7" x14ac:dyDescent="0.25">
      <c r="A1148" s="2">
        <v>1147</v>
      </c>
      <c r="B1148" s="3">
        <v>3</v>
      </c>
      <c r="F1148" s="2">
        <v>1373</v>
      </c>
      <c r="G1148" s="3">
        <v>274300</v>
      </c>
    </row>
    <row r="1149" spans="1:7" x14ac:dyDescent="0.25">
      <c r="A1149" s="2">
        <v>1148</v>
      </c>
      <c r="B1149" s="3">
        <v>3</v>
      </c>
      <c r="F1149" s="2">
        <v>1374</v>
      </c>
      <c r="G1149" s="3">
        <v>466500</v>
      </c>
    </row>
    <row r="1150" spans="1:7" x14ac:dyDescent="0.25">
      <c r="A1150" s="2">
        <v>1149</v>
      </c>
      <c r="B1150" s="3">
        <v>2</v>
      </c>
      <c r="F1150" s="2">
        <v>1375</v>
      </c>
      <c r="G1150" s="3">
        <v>250000</v>
      </c>
    </row>
    <row r="1151" spans="1:7" x14ac:dyDescent="0.25">
      <c r="A1151" s="2">
        <v>1150</v>
      </c>
      <c r="B1151" s="3">
        <v>3</v>
      </c>
      <c r="F1151" s="2">
        <v>1376</v>
      </c>
      <c r="G1151" s="3">
        <v>239000</v>
      </c>
    </row>
    <row r="1152" spans="1:7" x14ac:dyDescent="0.25">
      <c r="A1152" s="2">
        <v>1151</v>
      </c>
      <c r="B1152" s="3">
        <v>2</v>
      </c>
      <c r="F1152" s="2">
        <v>1377</v>
      </c>
      <c r="G1152" s="3">
        <v>91000</v>
      </c>
    </row>
    <row r="1153" spans="1:7" x14ac:dyDescent="0.25">
      <c r="A1153" s="2">
        <v>1152</v>
      </c>
      <c r="B1153" s="3">
        <v>3</v>
      </c>
      <c r="F1153" s="2">
        <v>1378</v>
      </c>
      <c r="G1153" s="3">
        <v>117000</v>
      </c>
    </row>
    <row r="1154" spans="1:7" x14ac:dyDescent="0.25">
      <c r="A1154" s="2">
        <v>1153</v>
      </c>
      <c r="B1154" s="3">
        <v>2</v>
      </c>
      <c r="F1154" s="2">
        <v>1379</v>
      </c>
      <c r="G1154" s="3">
        <v>83000</v>
      </c>
    </row>
    <row r="1155" spans="1:7" x14ac:dyDescent="0.25">
      <c r="A1155" s="2">
        <v>1154</v>
      </c>
      <c r="B1155" s="3">
        <v>2</v>
      </c>
      <c r="F1155" s="2">
        <v>1380</v>
      </c>
      <c r="G1155" s="3">
        <v>167500</v>
      </c>
    </row>
    <row r="1156" spans="1:7" x14ac:dyDescent="0.25">
      <c r="A1156" s="2">
        <v>1155</v>
      </c>
      <c r="B1156" s="3">
        <v>4</v>
      </c>
      <c r="F1156" s="2">
        <v>1381</v>
      </c>
      <c r="G1156" s="3">
        <v>58500</v>
      </c>
    </row>
    <row r="1157" spans="1:7" x14ac:dyDescent="0.25">
      <c r="A1157" s="2">
        <v>1156</v>
      </c>
      <c r="B1157" s="3">
        <v>3</v>
      </c>
      <c r="F1157" s="2">
        <v>1384</v>
      </c>
      <c r="G1157" s="3">
        <v>112000</v>
      </c>
    </row>
    <row r="1158" spans="1:7" x14ac:dyDescent="0.25">
      <c r="A1158" s="2">
        <v>1157</v>
      </c>
      <c r="B1158" s="3">
        <v>3</v>
      </c>
      <c r="F1158" s="2">
        <v>1385</v>
      </c>
      <c r="G1158" s="3">
        <v>105000</v>
      </c>
    </row>
    <row r="1159" spans="1:7" x14ac:dyDescent="0.25">
      <c r="A1159" s="2">
        <v>1158</v>
      </c>
      <c r="B1159" s="3">
        <v>2</v>
      </c>
      <c r="F1159" s="2">
        <v>1386</v>
      </c>
      <c r="G1159" s="3">
        <v>125500</v>
      </c>
    </row>
    <row r="1160" spans="1:7" x14ac:dyDescent="0.25">
      <c r="A1160" s="2">
        <v>1159</v>
      </c>
      <c r="B1160" s="3">
        <v>3</v>
      </c>
      <c r="F1160" s="2">
        <v>1389</v>
      </c>
      <c r="G1160" s="3">
        <v>377500</v>
      </c>
    </row>
    <row r="1161" spans="1:7" x14ac:dyDescent="0.25">
      <c r="A1161" s="2">
        <v>1160</v>
      </c>
      <c r="B1161" s="3">
        <v>4</v>
      </c>
      <c r="F1161" s="2">
        <v>1390</v>
      </c>
      <c r="G1161" s="3">
        <v>131000</v>
      </c>
    </row>
    <row r="1162" spans="1:7" x14ac:dyDescent="0.25">
      <c r="A1162" s="2">
        <v>1161</v>
      </c>
      <c r="B1162" s="3">
        <v>3</v>
      </c>
      <c r="F1162" s="2">
        <v>1391</v>
      </c>
      <c r="G1162" s="3">
        <v>235000</v>
      </c>
    </row>
    <row r="1163" spans="1:7" x14ac:dyDescent="0.25">
      <c r="A1163" s="2">
        <v>1162</v>
      </c>
      <c r="B1163" s="3">
        <v>3</v>
      </c>
      <c r="F1163" s="2">
        <v>1393</v>
      </c>
      <c r="G1163" s="3">
        <v>123000</v>
      </c>
    </row>
    <row r="1164" spans="1:7" x14ac:dyDescent="0.25">
      <c r="A1164" s="2">
        <v>1163</v>
      </c>
      <c r="B1164" s="3">
        <v>3</v>
      </c>
      <c r="F1164" s="2">
        <v>1394</v>
      </c>
      <c r="G1164" s="3">
        <v>163000</v>
      </c>
    </row>
    <row r="1165" spans="1:7" x14ac:dyDescent="0.25">
      <c r="A1165" s="2">
        <v>1164</v>
      </c>
      <c r="B1165" s="3">
        <v>0</v>
      </c>
      <c r="F1165" s="2">
        <v>1395</v>
      </c>
      <c r="G1165" s="3">
        <v>246578</v>
      </c>
    </row>
    <row r="1166" spans="1:7" x14ac:dyDescent="0.25">
      <c r="A1166" s="2">
        <v>1165</v>
      </c>
      <c r="B1166" s="3">
        <v>2</v>
      </c>
      <c r="F1166" s="2">
        <v>1397</v>
      </c>
      <c r="G1166" s="3">
        <v>160000</v>
      </c>
    </row>
    <row r="1167" spans="1:7" x14ac:dyDescent="0.25">
      <c r="A1167" s="2">
        <v>1166</v>
      </c>
      <c r="B1167" s="3">
        <v>3</v>
      </c>
      <c r="F1167" s="2">
        <v>1399</v>
      </c>
      <c r="G1167" s="3">
        <v>138000</v>
      </c>
    </row>
    <row r="1168" spans="1:7" x14ac:dyDescent="0.25">
      <c r="A1168" s="2">
        <v>1167</v>
      </c>
      <c r="B1168" s="3">
        <v>3</v>
      </c>
      <c r="F1168" s="2">
        <v>1400</v>
      </c>
      <c r="G1168" s="3">
        <v>137450</v>
      </c>
    </row>
    <row r="1169" spans="1:7" x14ac:dyDescent="0.25">
      <c r="A1169" s="2">
        <v>1168</v>
      </c>
      <c r="B1169" s="3">
        <v>3</v>
      </c>
      <c r="F1169" s="2">
        <v>1401</v>
      </c>
      <c r="G1169" s="3">
        <v>120000</v>
      </c>
    </row>
    <row r="1170" spans="1:7" x14ac:dyDescent="0.25">
      <c r="A1170" s="2">
        <v>1169</v>
      </c>
      <c r="B1170" s="3">
        <v>4</v>
      </c>
      <c r="F1170" s="2">
        <v>1402</v>
      </c>
      <c r="G1170" s="3">
        <v>193000</v>
      </c>
    </row>
    <row r="1171" spans="1:7" x14ac:dyDescent="0.25">
      <c r="A1171" s="2">
        <v>1170</v>
      </c>
      <c r="B1171" s="3">
        <v>4</v>
      </c>
      <c r="F1171" s="2">
        <v>1403</v>
      </c>
      <c r="G1171" s="3">
        <v>193879</v>
      </c>
    </row>
    <row r="1172" spans="1:7" x14ac:dyDescent="0.25">
      <c r="A1172" s="2">
        <v>1171</v>
      </c>
      <c r="B1172" s="3">
        <v>3</v>
      </c>
      <c r="F1172" s="2">
        <v>1404</v>
      </c>
      <c r="G1172" s="3">
        <v>282922</v>
      </c>
    </row>
    <row r="1173" spans="1:7" x14ac:dyDescent="0.25">
      <c r="A1173" s="2">
        <v>1172</v>
      </c>
      <c r="B1173" s="3">
        <v>3</v>
      </c>
      <c r="F1173" s="2">
        <v>1405</v>
      </c>
      <c r="G1173" s="3">
        <v>105000</v>
      </c>
    </row>
    <row r="1174" spans="1:7" x14ac:dyDescent="0.25">
      <c r="A1174" s="2">
        <v>1173</v>
      </c>
      <c r="B1174" s="3">
        <v>2</v>
      </c>
      <c r="F1174" s="2">
        <v>1406</v>
      </c>
      <c r="G1174" s="3">
        <v>275000</v>
      </c>
    </row>
    <row r="1175" spans="1:7" x14ac:dyDescent="0.25">
      <c r="A1175" s="2">
        <v>1174</v>
      </c>
      <c r="B1175" s="3">
        <v>3</v>
      </c>
      <c r="F1175" s="2">
        <v>1407</v>
      </c>
      <c r="G1175" s="3">
        <v>133000</v>
      </c>
    </row>
    <row r="1176" spans="1:7" x14ac:dyDescent="0.25">
      <c r="A1176" s="2">
        <v>1175</v>
      </c>
      <c r="B1176" s="3">
        <v>4</v>
      </c>
      <c r="F1176" s="2">
        <v>1408</v>
      </c>
      <c r="G1176" s="3">
        <v>112000</v>
      </c>
    </row>
    <row r="1177" spans="1:7" x14ac:dyDescent="0.25">
      <c r="A1177" s="2">
        <v>1176</v>
      </c>
      <c r="B1177" s="3">
        <v>4</v>
      </c>
      <c r="F1177" s="2">
        <v>1409</v>
      </c>
      <c r="G1177" s="3">
        <v>125500</v>
      </c>
    </row>
    <row r="1178" spans="1:7" x14ac:dyDescent="0.25">
      <c r="A1178" s="2">
        <v>1177</v>
      </c>
      <c r="B1178" s="3">
        <v>3</v>
      </c>
      <c r="F1178" s="2">
        <v>1410</v>
      </c>
      <c r="G1178" s="3">
        <v>215000</v>
      </c>
    </row>
    <row r="1179" spans="1:7" x14ac:dyDescent="0.25">
      <c r="A1179" s="2">
        <v>1178</v>
      </c>
      <c r="B1179" s="3">
        <v>3</v>
      </c>
      <c r="F1179" s="2">
        <v>1411</v>
      </c>
      <c r="G1179" s="3">
        <v>230000</v>
      </c>
    </row>
    <row r="1180" spans="1:7" x14ac:dyDescent="0.25">
      <c r="A1180" s="2">
        <v>1179</v>
      </c>
      <c r="B1180" s="3">
        <v>3</v>
      </c>
      <c r="F1180" s="2">
        <v>1412</v>
      </c>
      <c r="G1180" s="3">
        <v>140000</v>
      </c>
    </row>
    <row r="1181" spans="1:7" x14ac:dyDescent="0.25">
      <c r="A1181" s="2">
        <v>1180</v>
      </c>
      <c r="B1181" s="3">
        <v>3</v>
      </c>
      <c r="F1181" s="2">
        <v>1413</v>
      </c>
      <c r="G1181" s="3">
        <v>90000</v>
      </c>
    </row>
    <row r="1182" spans="1:7" x14ac:dyDescent="0.25">
      <c r="A1182" s="2">
        <v>1181</v>
      </c>
      <c r="B1182" s="3">
        <v>4</v>
      </c>
      <c r="F1182" s="2">
        <v>1414</v>
      </c>
      <c r="G1182" s="3">
        <v>257000</v>
      </c>
    </row>
    <row r="1183" spans="1:7" x14ac:dyDescent="0.25">
      <c r="A1183" s="2">
        <v>1182</v>
      </c>
      <c r="B1183" s="3">
        <v>2</v>
      </c>
      <c r="F1183" s="2">
        <v>1416</v>
      </c>
      <c r="G1183" s="3">
        <v>175900</v>
      </c>
    </row>
    <row r="1184" spans="1:7" x14ac:dyDescent="0.25">
      <c r="A1184" s="2">
        <v>1183</v>
      </c>
      <c r="B1184" s="3">
        <v>4</v>
      </c>
      <c r="F1184" s="2">
        <v>1418</v>
      </c>
      <c r="G1184" s="3">
        <v>340000</v>
      </c>
    </row>
    <row r="1185" spans="1:7" x14ac:dyDescent="0.25">
      <c r="A1185" s="2">
        <v>1184</v>
      </c>
      <c r="B1185" s="3">
        <v>2</v>
      </c>
      <c r="F1185" s="2">
        <v>1419</v>
      </c>
      <c r="G1185" s="3">
        <v>124000</v>
      </c>
    </row>
    <row r="1186" spans="1:7" x14ac:dyDescent="0.25">
      <c r="A1186" s="2">
        <v>1185</v>
      </c>
      <c r="B1186" s="3">
        <v>3</v>
      </c>
      <c r="F1186" s="2">
        <v>1420</v>
      </c>
      <c r="G1186" s="3">
        <v>223000</v>
      </c>
    </row>
    <row r="1187" spans="1:7" x14ac:dyDescent="0.25">
      <c r="A1187" s="2">
        <v>1186</v>
      </c>
      <c r="B1187" s="3">
        <v>4</v>
      </c>
      <c r="F1187" s="2">
        <v>1421</v>
      </c>
      <c r="G1187" s="3">
        <v>179900</v>
      </c>
    </row>
    <row r="1188" spans="1:7" x14ac:dyDescent="0.25">
      <c r="A1188" s="2">
        <v>1187</v>
      </c>
      <c r="B1188" s="3">
        <v>3</v>
      </c>
      <c r="F1188" s="2">
        <v>1422</v>
      </c>
      <c r="G1188" s="3">
        <v>127500</v>
      </c>
    </row>
    <row r="1189" spans="1:7" x14ac:dyDescent="0.25">
      <c r="A1189" s="2">
        <v>1188</v>
      </c>
      <c r="B1189" s="3">
        <v>2</v>
      </c>
      <c r="F1189" s="2">
        <v>1423</v>
      </c>
      <c r="G1189" s="3">
        <v>136500</v>
      </c>
    </row>
    <row r="1190" spans="1:7" x14ac:dyDescent="0.25">
      <c r="A1190" s="2">
        <v>1189</v>
      </c>
      <c r="B1190" s="3">
        <v>3</v>
      </c>
      <c r="F1190" s="2">
        <v>1425</v>
      </c>
      <c r="G1190" s="3">
        <v>144000</v>
      </c>
    </row>
    <row r="1191" spans="1:7" x14ac:dyDescent="0.25">
      <c r="A1191" s="2">
        <v>1190</v>
      </c>
      <c r="B1191" s="3">
        <v>3</v>
      </c>
      <c r="F1191" s="2">
        <v>1426</v>
      </c>
      <c r="G1191" s="3">
        <v>142000</v>
      </c>
    </row>
    <row r="1192" spans="1:7" x14ac:dyDescent="0.25">
      <c r="A1192" s="2">
        <v>1191</v>
      </c>
      <c r="B1192" s="3">
        <v>3</v>
      </c>
      <c r="F1192" s="2">
        <v>1427</v>
      </c>
      <c r="G1192" s="3">
        <v>271000</v>
      </c>
    </row>
    <row r="1193" spans="1:7" x14ac:dyDescent="0.25">
      <c r="A1193" s="2">
        <v>1192</v>
      </c>
      <c r="B1193" s="3">
        <v>2</v>
      </c>
      <c r="F1193" s="2">
        <v>1428</v>
      </c>
      <c r="G1193" s="3">
        <v>140000</v>
      </c>
    </row>
    <row r="1194" spans="1:7" x14ac:dyDescent="0.25">
      <c r="A1194" s="2">
        <v>1193</v>
      </c>
      <c r="B1194" s="3">
        <v>3</v>
      </c>
      <c r="F1194" s="2">
        <v>1429</v>
      </c>
      <c r="G1194" s="3">
        <v>119000</v>
      </c>
    </row>
    <row r="1195" spans="1:7" x14ac:dyDescent="0.25">
      <c r="A1195" s="2">
        <v>1194</v>
      </c>
      <c r="B1195" s="3">
        <v>2</v>
      </c>
      <c r="F1195" s="2">
        <v>1430</v>
      </c>
      <c r="G1195" s="3">
        <v>182900</v>
      </c>
    </row>
    <row r="1196" spans="1:7" x14ac:dyDescent="0.25">
      <c r="A1196" s="2">
        <v>1195</v>
      </c>
      <c r="B1196" s="3">
        <v>4</v>
      </c>
      <c r="F1196" s="2">
        <v>1432</v>
      </c>
      <c r="G1196" s="3">
        <v>143750</v>
      </c>
    </row>
    <row r="1197" spans="1:7" x14ac:dyDescent="0.25">
      <c r="A1197" s="2">
        <v>1196</v>
      </c>
      <c r="B1197" s="3">
        <v>3</v>
      </c>
      <c r="F1197" s="2">
        <v>1434</v>
      </c>
      <c r="G1197" s="3">
        <v>186500</v>
      </c>
    </row>
    <row r="1198" spans="1:7" x14ac:dyDescent="0.25">
      <c r="A1198" s="2">
        <v>1197</v>
      </c>
      <c r="B1198" s="3">
        <v>4</v>
      </c>
      <c r="F1198" s="2">
        <v>1435</v>
      </c>
      <c r="G1198" s="3">
        <v>160000</v>
      </c>
    </row>
    <row r="1199" spans="1:7" x14ac:dyDescent="0.25">
      <c r="A1199" s="2">
        <v>1198</v>
      </c>
      <c r="B1199" s="3">
        <v>3</v>
      </c>
      <c r="F1199" s="2">
        <v>1436</v>
      </c>
      <c r="G1199" s="3">
        <v>174000</v>
      </c>
    </row>
    <row r="1200" spans="1:7" x14ac:dyDescent="0.25">
      <c r="A1200" s="2">
        <v>1199</v>
      </c>
      <c r="B1200" s="3">
        <v>3</v>
      </c>
      <c r="F1200" s="2">
        <v>1437</v>
      </c>
      <c r="G1200" s="3">
        <v>120500</v>
      </c>
    </row>
    <row r="1201" spans="1:7" x14ac:dyDescent="0.25">
      <c r="A1201" s="2">
        <v>1200</v>
      </c>
      <c r="B1201" s="3">
        <v>3</v>
      </c>
      <c r="F1201" s="2">
        <v>1438</v>
      </c>
      <c r="G1201" s="3">
        <v>394617</v>
      </c>
    </row>
    <row r="1202" spans="1:7" x14ac:dyDescent="0.25">
      <c r="A1202" s="2">
        <v>1201</v>
      </c>
      <c r="B1202" s="3">
        <v>3</v>
      </c>
      <c r="F1202" s="2">
        <v>1439</v>
      </c>
      <c r="G1202" s="3">
        <v>149700</v>
      </c>
    </row>
    <row r="1203" spans="1:7" x14ac:dyDescent="0.25">
      <c r="A1203" s="2">
        <v>1202</v>
      </c>
      <c r="B1203" s="3">
        <v>3</v>
      </c>
      <c r="F1203" s="2">
        <v>1440</v>
      </c>
      <c r="G1203" s="3">
        <v>197000</v>
      </c>
    </row>
    <row r="1204" spans="1:7" x14ac:dyDescent="0.25">
      <c r="A1204" s="2">
        <v>1203</v>
      </c>
      <c r="B1204" s="3">
        <v>3</v>
      </c>
      <c r="F1204" s="2">
        <v>1441</v>
      </c>
      <c r="G1204" s="3">
        <v>191000</v>
      </c>
    </row>
    <row r="1205" spans="1:7" x14ac:dyDescent="0.25">
      <c r="A1205" s="2">
        <v>1204</v>
      </c>
      <c r="B1205" s="3">
        <v>3</v>
      </c>
      <c r="F1205" s="2">
        <v>1442</v>
      </c>
      <c r="G1205" s="3">
        <v>149300</v>
      </c>
    </row>
    <row r="1206" spans="1:7" x14ac:dyDescent="0.25">
      <c r="A1206" s="2">
        <v>1205</v>
      </c>
      <c r="B1206" s="3">
        <v>3</v>
      </c>
      <c r="F1206" s="2">
        <v>1443</v>
      </c>
      <c r="G1206" s="3">
        <v>310000</v>
      </c>
    </row>
    <row r="1207" spans="1:7" x14ac:dyDescent="0.25">
      <c r="A1207" s="2">
        <v>1206</v>
      </c>
      <c r="B1207" s="3">
        <v>3</v>
      </c>
      <c r="F1207" s="2">
        <v>1444</v>
      </c>
      <c r="G1207" s="3">
        <v>121000</v>
      </c>
    </row>
    <row r="1208" spans="1:7" x14ac:dyDescent="0.25">
      <c r="A1208" s="2">
        <v>1207</v>
      </c>
      <c r="B1208" s="3">
        <v>2</v>
      </c>
      <c r="F1208" s="2">
        <v>1445</v>
      </c>
      <c r="G1208" s="3">
        <v>179600</v>
      </c>
    </row>
    <row r="1209" spans="1:7" x14ac:dyDescent="0.25">
      <c r="A1209" s="2">
        <v>1208</v>
      </c>
      <c r="B1209" s="3">
        <v>3</v>
      </c>
      <c r="F1209" s="2">
        <v>1446</v>
      </c>
      <c r="G1209" s="3">
        <v>129000</v>
      </c>
    </row>
    <row r="1210" spans="1:7" x14ac:dyDescent="0.25">
      <c r="A1210" s="2">
        <v>1209</v>
      </c>
      <c r="B1210" s="3">
        <v>3</v>
      </c>
      <c r="F1210" s="2">
        <v>1447</v>
      </c>
      <c r="G1210" s="3">
        <v>157900</v>
      </c>
    </row>
    <row r="1211" spans="1:7" x14ac:dyDescent="0.25">
      <c r="A1211" s="2">
        <v>1210</v>
      </c>
      <c r="B1211" s="3">
        <v>3</v>
      </c>
      <c r="F1211" s="2">
        <v>1448</v>
      </c>
      <c r="G1211" s="3">
        <v>240000</v>
      </c>
    </row>
    <row r="1212" spans="1:7" x14ac:dyDescent="0.25">
      <c r="A1212" s="2">
        <v>1211</v>
      </c>
      <c r="B1212" s="3">
        <v>3</v>
      </c>
      <c r="F1212" s="2">
        <v>1449</v>
      </c>
      <c r="G1212" s="3">
        <v>112000</v>
      </c>
    </row>
    <row r="1213" spans="1:7" x14ac:dyDescent="0.25">
      <c r="A1213" s="2">
        <v>1212</v>
      </c>
      <c r="B1213" s="3">
        <v>4</v>
      </c>
      <c r="F1213" s="2">
        <v>1450</v>
      </c>
      <c r="G1213" s="3">
        <v>92000</v>
      </c>
    </row>
    <row r="1214" spans="1:7" x14ac:dyDescent="0.25">
      <c r="A1214" s="2">
        <v>1213</v>
      </c>
      <c r="B1214" s="3">
        <v>2</v>
      </c>
      <c r="F1214" s="2">
        <v>1452</v>
      </c>
      <c r="G1214" s="3">
        <v>287090</v>
      </c>
    </row>
    <row r="1215" spans="1:7" x14ac:dyDescent="0.25">
      <c r="A1215" s="2">
        <v>1214</v>
      </c>
      <c r="B1215" s="3">
        <v>0</v>
      </c>
      <c r="F1215" s="2">
        <v>1453</v>
      </c>
      <c r="G1215" s="3">
        <v>145000</v>
      </c>
    </row>
    <row r="1216" spans="1:7" x14ac:dyDescent="0.25">
      <c r="A1216" s="2">
        <v>1215</v>
      </c>
      <c r="B1216" s="3">
        <v>3</v>
      </c>
      <c r="F1216" s="2">
        <v>1454</v>
      </c>
      <c r="G1216" s="3">
        <v>84500</v>
      </c>
    </row>
    <row r="1217" spans="1:7" x14ac:dyDescent="0.25">
      <c r="A1217" s="2">
        <v>1216</v>
      </c>
      <c r="B1217" s="3">
        <v>3</v>
      </c>
      <c r="F1217" s="2">
        <v>1455</v>
      </c>
      <c r="G1217" s="3">
        <v>185000</v>
      </c>
    </row>
    <row r="1218" spans="1:7" x14ac:dyDescent="0.25">
      <c r="A1218" s="2">
        <v>1217</v>
      </c>
      <c r="B1218" s="3">
        <v>4</v>
      </c>
      <c r="F1218" s="2">
        <v>1456</v>
      </c>
      <c r="G1218" s="3">
        <v>175000</v>
      </c>
    </row>
    <row r="1219" spans="1:7" x14ac:dyDescent="0.25">
      <c r="A1219" s="2">
        <v>1218</v>
      </c>
      <c r="B1219" s="3">
        <v>3</v>
      </c>
      <c r="F1219" s="2">
        <v>1457</v>
      </c>
      <c r="G1219" s="3">
        <v>210000</v>
      </c>
    </row>
    <row r="1220" spans="1:7" x14ac:dyDescent="0.25">
      <c r="A1220" s="2">
        <v>1219</v>
      </c>
      <c r="B1220" s="3">
        <v>2</v>
      </c>
      <c r="F1220" s="2">
        <v>1459</v>
      </c>
      <c r="G1220" s="3">
        <v>142125</v>
      </c>
    </row>
    <row r="1221" spans="1:7" x14ac:dyDescent="0.25">
      <c r="A1221" s="2">
        <v>1220</v>
      </c>
      <c r="B1221" s="3">
        <v>3</v>
      </c>
      <c r="F1221" s="2">
        <v>1460</v>
      </c>
      <c r="G1221" s="3">
        <v>147500</v>
      </c>
    </row>
    <row r="1222" spans="1:7" x14ac:dyDescent="0.25">
      <c r="A1222" s="2">
        <v>1221</v>
      </c>
      <c r="B1222" s="3">
        <v>2</v>
      </c>
    </row>
    <row r="1223" spans="1:7" x14ac:dyDescent="0.25">
      <c r="A1223" s="2">
        <v>1222</v>
      </c>
      <c r="B1223" s="3">
        <v>3</v>
      </c>
    </row>
    <row r="1224" spans="1:7" x14ac:dyDescent="0.25">
      <c r="A1224" s="2">
        <v>1223</v>
      </c>
      <c r="B1224" s="3">
        <v>3</v>
      </c>
    </row>
    <row r="1225" spans="1:7" x14ac:dyDescent="0.25">
      <c r="A1225" s="2">
        <v>1224</v>
      </c>
      <c r="B1225" s="3">
        <v>4</v>
      </c>
    </row>
    <row r="1226" spans="1:7" x14ac:dyDescent="0.25">
      <c r="A1226" s="2">
        <v>1225</v>
      </c>
      <c r="B1226" s="3">
        <v>3</v>
      </c>
    </row>
    <row r="1227" spans="1:7" x14ac:dyDescent="0.25">
      <c r="A1227" s="2">
        <v>1226</v>
      </c>
      <c r="B1227" s="3">
        <v>3</v>
      </c>
    </row>
    <row r="1228" spans="1:7" x14ac:dyDescent="0.25">
      <c r="A1228" s="2">
        <v>1227</v>
      </c>
      <c r="B1228" s="3">
        <v>4</v>
      </c>
    </row>
    <row r="1229" spans="1:7" x14ac:dyDescent="0.25">
      <c r="A1229" s="2">
        <v>1228</v>
      </c>
      <c r="B1229" s="3">
        <v>2</v>
      </c>
    </row>
    <row r="1230" spans="1:7" x14ac:dyDescent="0.25">
      <c r="A1230" s="2">
        <v>1229</v>
      </c>
      <c r="B1230" s="3">
        <v>1</v>
      </c>
    </row>
    <row r="1231" spans="1:7" x14ac:dyDescent="0.25">
      <c r="A1231" s="2">
        <v>1230</v>
      </c>
      <c r="B1231" s="3">
        <v>4</v>
      </c>
    </row>
    <row r="1232" spans="1:7" x14ac:dyDescent="0.25">
      <c r="A1232" s="2">
        <v>1231</v>
      </c>
      <c r="B1232" s="3">
        <v>4</v>
      </c>
    </row>
    <row r="1233" spans="1:2" x14ac:dyDescent="0.25">
      <c r="A1233" s="2">
        <v>1232</v>
      </c>
      <c r="B1233" s="3">
        <v>3</v>
      </c>
    </row>
    <row r="1234" spans="1:2" x14ac:dyDescent="0.25">
      <c r="A1234" s="2">
        <v>1233</v>
      </c>
      <c r="B1234" s="3">
        <v>2</v>
      </c>
    </row>
    <row r="1235" spans="1:2" x14ac:dyDescent="0.25">
      <c r="A1235" s="2">
        <v>1234</v>
      </c>
      <c r="B1235" s="3">
        <v>3</v>
      </c>
    </row>
    <row r="1236" spans="1:2" x14ac:dyDescent="0.25">
      <c r="A1236" s="2">
        <v>1235</v>
      </c>
      <c r="B1236" s="3">
        <v>4</v>
      </c>
    </row>
    <row r="1237" spans="1:2" x14ac:dyDescent="0.25">
      <c r="A1237" s="2">
        <v>1236</v>
      </c>
      <c r="B1237" s="3">
        <v>4</v>
      </c>
    </row>
    <row r="1238" spans="1:2" x14ac:dyDescent="0.25">
      <c r="A1238" s="2">
        <v>1237</v>
      </c>
      <c r="B1238" s="3">
        <v>2</v>
      </c>
    </row>
    <row r="1239" spans="1:2" x14ac:dyDescent="0.25">
      <c r="A1239" s="2">
        <v>1238</v>
      </c>
      <c r="B1239" s="3">
        <v>4</v>
      </c>
    </row>
    <row r="1240" spans="1:2" x14ac:dyDescent="0.25">
      <c r="A1240" s="2">
        <v>1239</v>
      </c>
      <c r="B1240" s="3">
        <v>3</v>
      </c>
    </row>
    <row r="1241" spans="1:2" x14ac:dyDescent="0.25">
      <c r="A1241" s="2">
        <v>1240</v>
      </c>
      <c r="B1241" s="3">
        <v>2</v>
      </c>
    </row>
    <row r="1242" spans="1:2" x14ac:dyDescent="0.25">
      <c r="A1242" s="2">
        <v>1241</v>
      </c>
      <c r="B1242" s="3">
        <v>3</v>
      </c>
    </row>
    <row r="1243" spans="1:2" x14ac:dyDescent="0.25">
      <c r="A1243" s="2">
        <v>1242</v>
      </c>
      <c r="B1243" s="3">
        <v>3</v>
      </c>
    </row>
    <row r="1244" spans="1:2" x14ac:dyDescent="0.25">
      <c r="A1244" s="2">
        <v>1243</v>
      </c>
      <c r="B1244" s="3">
        <v>3</v>
      </c>
    </row>
    <row r="1245" spans="1:2" x14ac:dyDescent="0.25">
      <c r="A1245" s="2">
        <v>1244</v>
      </c>
      <c r="B1245" s="3">
        <v>2</v>
      </c>
    </row>
    <row r="1246" spans="1:2" x14ac:dyDescent="0.25">
      <c r="A1246" s="2">
        <v>1245</v>
      </c>
      <c r="B1246" s="3">
        <v>3</v>
      </c>
    </row>
    <row r="1247" spans="1:2" x14ac:dyDescent="0.25">
      <c r="A1247" s="2">
        <v>1246</v>
      </c>
      <c r="B1247" s="3">
        <v>3</v>
      </c>
    </row>
    <row r="1248" spans="1:2" x14ac:dyDescent="0.25">
      <c r="A1248" s="2">
        <v>1247</v>
      </c>
      <c r="B1248" s="3">
        <v>3</v>
      </c>
    </row>
    <row r="1249" spans="1:2" x14ac:dyDescent="0.25">
      <c r="A1249" s="2">
        <v>1248</v>
      </c>
      <c r="B1249" s="3">
        <v>3</v>
      </c>
    </row>
    <row r="1250" spans="1:2" x14ac:dyDescent="0.25">
      <c r="A1250" s="2">
        <v>1249</v>
      </c>
      <c r="B1250" s="3">
        <v>3</v>
      </c>
    </row>
    <row r="1251" spans="1:2" x14ac:dyDescent="0.25">
      <c r="A1251" s="2">
        <v>1250</v>
      </c>
      <c r="B1251" s="3">
        <v>3</v>
      </c>
    </row>
    <row r="1252" spans="1:2" x14ac:dyDescent="0.25">
      <c r="A1252" s="2">
        <v>1251</v>
      </c>
      <c r="B1252" s="3">
        <v>3</v>
      </c>
    </row>
    <row r="1253" spans="1:2" x14ac:dyDescent="0.25">
      <c r="A1253" s="2">
        <v>1252</v>
      </c>
      <c r="B1253" s="3">
        <v>2</v>
      </c>
    </row>
    <row r="1254" spans="1:2" x14ac:dyDescent="0.25">
      <c r="A1254" s="2">
        <v>1253</v>
      </c>
      <c r="B1254" s="3">
        <v>3</v>
      </c>
    </row>
    <row r="1255" spans="1:2" x14ac:dyDescent="0.25">
      <c r="A1255" s="2">
        <v>1254</v>
      </c>
      <c r="B1255" s="3">
        <v>3</v>
      </c>
    </row>
    <row r="1256" spans="1:2" x14ac:dyDescent="0.25">
      <c r="A1256" s="2">
        <v>1255</v>
      </c>
      <c r="B1256" s="3">
        <v>3</v>
      </c>
    </row>
    <row r="1257" spans="1:2" x14ac:dyDescent="0.25">
      <c r="A1257" s="2">
        <v>1256</v>
      </c>
      <c r="B1257" s="3">
        <v>3</v>
      </c>
    </row>
    <row r="1258" spans="1:2" x14ac:dyDescent="0.25">
      <c r="A1258" s="2">
        <v>1257</v>
      </c>
      <c r="B1258" s="3">
        <v>2</v>
      </c>
    </row>
    <row r="1259" spans="1:2" x14ac:dyDescent="0.25">
      <c r="A1259" s="2">
        <v>1258</v>
      </c>
      <c r="B1259" s="3">
        <v>2</v>
      </c>
    </row>
    <row r="1260" spans="1:2" x14ac:dyDescent="0.25">
      <c r="A1260" s="2">
        <v>1259</v>
      </c>
      <c r="B1260" s="3">
        <v>2</v>
      </c>
    </row>
    <row r="1261" spans="1:2" x14ac:dyDescent="0.25">
      <c r="A1261" s="2">
        <v>1260</v>
      </c>
      <c r="B1261" s="3">
        <v>3</v>
      </c>
    </row>
    <row r="1262" spans="1:2" x14ac:dyDescent="0.25">
      <c r="A1262" s="2">
        <v>1261</v>
      </c>
      <c r="B1262" s="3">
        <v>3</v>
      </c>
    </row>
    <row r="1263" spans="1:2" x14ac:dyDescent="0.25">
      <c r="A1263" s="2">
        <v>1262</v>
      </c>
      <c r="B1263" s="3">
        <v>2</v>
      </c>
    </row>
    <row r="1264" spans="1:2" x14ac:dyDescent="0.25">
      <c r="A1264" s="2">
        <v>1263</v>
      </c>
      <c r="B1264" s="3">
        <v>5</v>
      </c>
    </row>
    <row r="1265" spans="1:2" x14ac:dyDescent="0.25">
      <c r="A1265" s="2">
        <v>1264</v>
      </c>
      <c r="B1265" s="3">
        <v>3</v>
      </c>
    </row>
    <row r="1266" spans="1:2" x14ac:dyDescent="0.25">
      <c r="A1266" s="2">
        <v>1265</v>
      </c>
      <c r="B1266" s="3">
        <v>2</v>
      </c>
    </row>
    <row r="1267" spans="1:2" x14ac:dyDescent="0.25">
      <c r="A1267" s="2">
        <v>1266</v>
      </c>
      <c r="B1267" s="3">
        <v>3</v>
      </c>
    </row>
    <row r="1268" spans="1:2" x14ac:dyDescent="0.25">
      <c r="A1268" s="2">
        <v>1267</v>
      </c>
      <c r="B1268" s="3">
        <v>4</v>
      </c>
    </row>
    <row r="1269" spans="1:2" x14ac:dyDescent="0.25">
      <c r="A1269" s="2">
        <v>1268</v>
      </c>
      <c r="B1269" s="3">
        <v>3</v>
      </c>
    </row>
    <row r="1270" spans="1:2" x14ac:dyDescent="0.25">
      <c r="A1270" s="2">
        <v>1269</v>
      </c>
      <c r="B1270" s="3">
        <v>4</v>
      </c>
    </row>
    <row r="1271" spans="1:2" x14ac:dyDescent="0.25">
      <c r="A1271" s="2">
        <v>1270</v>
      </c>
      <c r="B1271" s="3">
        <v>3</v>
      </c>
    </row>
    <row r="1272" spans="1:2" x14ac:dyDescent="0.25">
      <c r="A1272" s="2">
        <v>1271</v>
      </c>
      <c r="B1272" s="3">
        <v>0</v>
      </c>
    </row>
    <row r="1273" spans="1:2" x14ac:dyDescent="0.25">
      <c r="A1273" s="2">
        <v>1272</v>
      </c>
      <c r="B1273" s="3">
        <v>3</v>
      </c>
    </row>
    <row r="1274" spans="1:2" x14ac:dyDescent="0.25">
      <c r="A1274" s="2">
        <v>1273</v>
      </c>
      <c r="B1274" s="3">
        <v>3</v>
      </c>
    </row>
    <row r="1275" spans="1:2" x14ac:dyDescent="0.25">
      <c r="A1275" s="2">
        <v>1274</v>
      </c>
      <c r="B1275" s="3">
        <v>2</v>
      </c>
    </row>
    <row r="1276" spans="1:2" x14ac:dyDescent="0.25">
      <c r="A1276" s="2">
        <v>1275</v>
      </c>
      <c r="B1276" s="3">
        <v>3</v>
      </c>
    </row>
    <row r="1277" spans="1:2" x14ac:dyDescent="0.25">
      <c r="A1277" s="2">
        <v>1276</v>
      </c>
      <c r="B1277" s="3">
        <v>4</v>
      </c>
    </row>
    <row r="1278" spans="1:2" x14ac:dyDescent="0.25">
      <c r="A1278" s="2">
        <v>1277</v>
      </c>
      <c r="B1278" s="3">
        <v>3</v>
      </c>
    </row>
    <row r="1279" spans="1:2" x14ac:dyDescent="0.25">
      <c r="A1279" s="2">
        <v>1278</v>
      </c>
      <c r="B1279" s="3">
        <v>3</v>
      </c>
    </row>
    <row r="1280" spans="1:2" x14ac:dyDescent="0.25">
      <c r="A1280" s="2">
        <v>1279</v>
      </c>
      <c r="B1280" s="3">
        <v>3</v>
      </c>
    </row>
    <row r="1281" spans="1:2" x14ac:dyDescent="0.25">
      <c r="A1281" s="2">
        <v>1280</v>
      </c>
      <c r="B1281" s="3">
        <v>2</v>
      </c>
    </row>
    <row r="1282" spans="1:2" x14ac:dyDescent="0.25">
      <c r="A1282" s="2">
        <v>1281</v>
      </c>
      <c r="B1282" s="3">
        <v>3</v>
      </c>
    </row>
    <row r="1283" spans="1:2" x14ac:dyDescent="0.25">
      <c r="A1283" s="2">
        <v>1282</v>
      </c>
      <c r="B1283" s="3">
        <v>2</v>
      </c>
    </row>
    <row r="1284" spans="1:2" x14ac:dyDescent="0.25">
      <c r="A1284" s="2">
        <v>1283</v>
      </c>
      <c r="B1284" s="3">
        <v>3</v>
      </c>
    </row>
    <row r="1285" spans="1:2" x14ac:dyDescent="0.25">
      <c r="A1285" s="2">
        <v>1284</v>
      </c>
      <c r="B1285" s="3">
        <v>4</v>
      </c>
    </row>
    <row r="1286" spans="1:2" x14ac:dyDescent="0.25">
      <c r="A1286" s="2">
        <v>1285</v>
      </c>
      <c r="B1286" s="3">
        <v>4</v>
      </c>
    </row>
    <row r="1287" spans="1:2" x14ac:dyDescent="0.25">
      <c r="A1287" s="2">
        <v>1286</v>
      </c>
      <c r="B1287" s="3">
        <v>4</v>
      </c>
    </row>
    <row r="1288" spans="1:2" x14ac:dyDescent="0.25">
      <c r="A1288" s="2">
        <v>1287</v>
      </c>
      <c r="B1288" s="3">
        <v>3</v>
      </c>
    </row>
    <row r="1289" spans="1:2" x14ac:dyDescent="0.25">
      <c r="A1289" s="2">
        <v>1288</v>
      </c>
      <c r="B1289" s="3">
        <v>4</v>
      </c>
    </row>
    <row r="1290" spans="1:2" x14ac:dyDescent="0.25">
      <c r="A1290" s="2">
        <v>1289</v>
      </c>
      <c r="B1290" s="3">
        <v>2</v>
      </c>
    </row>
    <row r="1291" spans="1:2" x14ac:dyDescent="0.25">
      <c r="A1291" s="2">
        <v>1290</v>
      </c>
      <c r="B1291" s="3">
        <v>3</v>
      </c>
    </row>
    <row r="1292" spans="1:2" x14ac:dyDescent="0.25">
      <c r="A1292" s="2">
        <v>1291</v>
      </c>
      <c r="B1292" s="3">
        <v>3</v>
      </c>
    </row>
    <row r="1293" spans="1:2" x14ac:dyDescent="0.25">
      <c r="A1293" s="2">
        <v>1292</v>
      </c>
      <c r="B1293" s="3">
        <v>3</v>
      </c>
    </row>
    <row r="1294" spans="1:2" x14ac:dyDescent="0.25">
      <c r="A1294" s="2">
        <v>1293</v>
      </c>
      <c r="B1294" s="3">
        <v>4</v>
      </c>
    </row>
    <row r="1295" spans="1:2" x14ac:dyDescent="0.25">
      <c r="A1295" s="2">
        <v>1294</v>
      </c>
      <c r="B1295" s="3">
        <v>4</v>
      </c>
    </row>
    <row r="1296" spans="1:2" x14ac:dyDescent="0.25">
      <c r="A1296" s="2">
        <v>1295</v>
      </c>
      <c r="B1296" s="3">
        <v>2</v>
      </c>
    </row>
    <row r="1297" spans="1:2" x14ac:dyDescent="0.25">
      <c r="A1297" s="2">
        <v>1296</v>
      </c>
      <c r="B1297" s="3">
        <v>3</v>
      </c>
    </row>
    <row r="1298" spans="1:2" x14ac:dyDescent="0.25">
      <c r="A1298" s="2">
        <v>1297</v>
      </c>
      <c r="B1298" s="3">
        <v>3</v>
      </c>
    </row>
    <row r="1299" spans="1:2" x14ac:dyDescent="0.25">
      <c r="A1299" s="2">
        <v>1298</v>
      </c>
      <c r="B1299" s="3">
        <v>2</v>
      </c>
    </row>
    <row r="1300" spans="1:2" x14ac:dyDescent="0.25">
      <c r="A1300" s="2">
        <v>1299</v>
      </c>
      <c r="B1300" s="3">
        <v>3</v>
      </c>
    </row>
    <row r="1301" spans="1:2" x14ac:dyDescent="0.25">
      <c r="A1301" s="2">
        <v>1300</v>
      </c>
      <c r="B1301" s="3">
        <v>3</v>
      </c>
    </row>
    <row r="1302" spans="1:2" x14ac:dyDescent="0.25">
      <c r="A1302" s="2">
        <v>1301</v>
      </c>
      <c r="B1302" s="3">
        <v>3</v>
      </c>
    </row>
    <row r="1303" spans="1:2" x14ac:dyDescent="0.25">
      <c r="A1303" s="2">
        <v>1302</v>
      </c>
      <c r="B1303" s="3">
        <v>3</v>
      </c>
    </row>
    <row r="1304" spans="1:2" x14ac:dyDescent="0.25">
      <c r="A1304" s="2">
        <v>1303</v>
      </c>
      <c r="B1304" s="3">
        <v>4</v>
      </c>
    </row>
    <row r="1305" spans="1:2" x14ac:dyDescent="0.25">
      <c r="A1305" s="2">
        <v>1304</v>
      </c>
      <c r="B1305" s="3">
        <v>3</v>
      </c>
    </row>
    <row r="1306" spans="1:2" x14ac:dyDescent="0.25">
      <c r="A1306" s="2">
        <v>1305</v>
      </c>
      <c r="B1306" s="3">
        <v>3</v>
      </c>
    </row>
    <row r="1307" spans="1:2" x14ac:dyDescent="0.25">
      <c r="A1307" s="2">
        <v>1306</v>
      </c>
      <c r="B1307" s="3">
        <v>2</v>
      </c>
    </row>
    <row r="1308" spans="1:2" x14ac:dyDescent="0.25">
      <c r="A1308" s="2">
        <v>1307</v>
      </c>
      <c r="B1308" s="3">
        <v>2</v>
      </c>
    </row>
    <row r="1309" spans="1:2" x14ac:dyDescent="0.25">
      <c r="A1309" s="2">
        <v>1308</v>
      </c>
      <c r="B1309" s="3">
        <v>3</v>
      </c>
    </row>
    <row r="1310" spans="1:2" x14ac:dyDescent="0.25">
      <c r="A1310" s="2">
        <v>1309</v>
      </c>
      <c r="B1310" s="3">
        <v>2</v>
      </c>
    </row>
    <row r="1311" spans="1:2" x14ac:dyDescent="0.25">
      <c r="A1311" s="2">
        <v>1310</v>
      </c>
      <c r="B1311" s="3">
        <v>3</v>
      </c>
    </row>
    <row r="1312" spans="1:2" x14ac:dyDescent="0.25">
      <c r="A1312" s="2">
        <v>1311</v>
      </c>
      <c r="B1312" s="3">
        <v>3</v>
      </c>
    </row>
    <row r="1313" spans="1:2" x14ac:dyDescent="0.25">
      <c r="A1313" s="2">
        <v>1312</v>
      </c>
      <c r="B1313" s="3">
        <v>3</v>
      </c>
    </row>
    <row r="1314" spans="1:2" x14ac:dyDescent="0.25">
      <c r="A1314" s="2">
        <v>1313</v>
      </c>
      <c r="B1314" s="3">
        <v>4</v>
      </c>
    </row>
    <row r="1315" spans="1:2" x14ac:dyDescent="0.25">
      <c r="A1315" s="2">
        <v>1314</v>
      </c>
      <c r="B1315" s="3">
        <v>4</v>
      </c>
    </row>
    <row r="1316" spans="1:2" x14ac:dyDescent="0.25">
      <c r="A1316" s="2">
        <v>1315</v>
      </c>
      <c r="B1316" s="3">
        <v>3</v>
      </c>
    </row>
    <row r="1317" spans="1:2" x14ac:dyDescent="0.25">
      <c r="A1317" s="2">
        <v>1316</v>
      </c>
      <c r="B1317" s="3">
        <v>4</v>
      </c>
    </row>
    <row r="1318" spans="1:2" x14ac:dyDescent="0.25">
      <c r="A1318" s="2">
        <v>1317</v>
      </c>
      <c r="B1318" s="3">
        <v>3</v>
      </c>
    </row>
    <row r="1319" spans="1:2" x14ac:dyDescent="0.25">
      <c r="A1319" s="2">
        <v>1318</v>
      </c>
      <c r="B1319" s="3">
        <v>2</v>
      </c>
    </row>
    <row r="1320" spans="1:2" x14ac:dyDescent="0.25">
      <c r="A1320" s="2">
        <v>1319</v>
      </c>
      <c r="B1320" s="3">
        <v>3</v>
      </c>
    </row>
    <row r="1321" spans="1:2" x14ac:dyDescent="0.25">
      <c r="A1321" s="2">
        <v>1320</v>
      </c>
      <c r="B1321" s="3">
        <v>3</v>
      </c>
    </row>
    <row r="1322" spans="1:2" x14ac:dyDescent="0.25">
      <c r="A1322" s="2">
        <v>1321</v>
      </c>
      <c r="B1322" s="3">
        <v>3</v>
      </c>
    </row>
    <row r="1323" spans="1:2" x14ac:dyDescent="0.25">
      <c r="A1323" s="2">
        <v>1322</v>
      </c>
      <c r="B1323" s="3">
        <v>2</v>
      </c>
    </row>
    <row r="1324" spans="1:2" x14ac:dyDescent="0.25">
      <c r="A1324" s="2">
        <v>1323</v>
      </c>
      <c r="B1324" s="3">
        <v>3</v>
      </c>
    </row>
    <row r="1325" spans="1:2" x14ac:dyDescent="0.25">
      <c r="A1325" s="2">
        <v>1324</v>
      </c>
      <c r="B1325" s="3">
        <v>2</v>
      </c>
    </row>
    <row r="1326" spans="1:2" x14ac:dyDescent="0.25">
      <c r="A1326" s="2">
        <v>1325</v>
      </c>
      <c r="B1326" s="3">
        <v>2</v>
      </c>
    </row>
    <row r="1327" spans="1:2" x14ac:dyDescent="0.25">
      <c r="A1327" s="2">
        <v>1326</v>
      </c>
      <c r="B1327" s="3">
        <v>2</v>
      </c>
    </row>
    <row r="1328" spans="1:2" x14ac:dyDescent="0.25">
      <c r="A1328" s="2">
        <v>1327</v>
      </c>
      <c r="B1328" s="3">
        <v>3</v>
      </c>
    </row>
    <row r="1329" spans="1:2" x14ac:dyDescent="0.25">
      <c r="A1329" s="2">
        <v>1328</v>
      </c>
      <c r="B1329" s="3">
        <v>3</v>
      </c>
    </row>
    <row r="1330" spans="1:2" x14ac:dyDescent="0.25">
      <c r="A1330" s="2">
        <v>1329</v>
      </c>
      <c r="B1330" s="3">
        <v>5</v>
      </c>
    </row>
    <row r="1331" spans="1:2" x14ac:dyDescent="0.25">
      <c r="A1331" s="2">
        <v>1330</v>
      </c>
      <c r="B1331" s="3">
        <v>3</v>
      </c>
    </row>
    <row r="1332" spans="1:2" x14ac:dyDescent="0.25">
      <c r="A1332" s="2">
        <v>1331</v>
      </c>
      <c r="B1332" s="3">
        <v>3</v>
      </c>
    </row>
    <row r="1333" spans="1:2" x14ac:dyDescent="0.25">
      <c r="A1333" s="2">
        <v>1332</v>
      </c>
      <c r="B1333" s="3">
        <v>3</v>
      </c>
    </row>
    <row r="1334" spans="1:2" x14ac:dyDescent="0.25">
      <c r="A1334" s="2">
        <v>1333</v>
      </c>
      <c r="B1334" s="3">
        <v>2</v>
      </c>
    </row>
    <row r="1335" spans="1:2" x14ac:dyDescent="0.25">
      <c r="A1335" s="2">
        <v>1334</v>
      </c>
      <c r="B1335" s="3">
        <v>2</v>
      </c>
    </row>
    <row r="1336" spans="1:2" x14ac:dyDescent="0.25">
      <c r="A1336" s="2">
        <v>1335</v>
      </c>
      <c r="B1336" s="3">
        <v>3</v>
      </c>
    </row>
    <row r="1337" spans="1:2" x14ac:dyDescent="0.25">
      <c r="A1337" s="2">
        <v>1336</v>
      </c>
      <c r="B1337" s="3">
        <v>2</v>
      </c>
    </row>
    <row r="1338" spans="1:2" x14ac:dyDescent="0.25">
      <c r="A1338" s="2">
        <v>1337</v>
      </c>
      <c r="B1338" s="3">
        <v>4</v>
      </c>
    </row>
    <row r="1339" spans="1:2" x14ac:dyDescent="0.25">
      <c r="A1339" s="2">
        <v>1338</v>
      </c>
      <c r="B1339" s="3">
        <v>2</v>
      </c>
    </row>
    <row r="1340" spans="1:2" x14ac:dyDescent="0.25">
      <c r="A1340" s="2">
        <v>1339</v>
      </c>
      <c r="B1340" s="3">
        <v>3</v>
      </c>
    </row>
    <row r="1341" spans="1:2" x14ac:dyDescent="0.25">
      <c r="A1341" s="2">
        <v>1340</v>
      </c>
      <c r="B1341" s="3">
        <v>3</v>
      </c>
    </row>
    <row r="1342" spans="1:2" x14ac:dyDescent="0.25">
      <c r="A1342" s="2">
        <v>1341</v>
      </c>
      <c r="B1342" s="3">
        <v>3</v>
      </c>
    </row>
    <row r="1343" spans="1:2" x14ac:dyDescent="0.25">
      <c r="A1343" s="2">
        <v>1342</v>
      </c>
      <c r="B1343" s="3">
        <v>3</v>
      </c>
    </row>
    <row r="1344" spans="1:2" x14ac:dyDescent="0.25">
      <c r="A1344" s="2">
        <v>1343</v>
      </c>
      <c r="B1344" s="3">
        <v>3</v>
      </c>
    </row>
    <row r="1345" spans="1:2" x14ac:dyDescent="0.25">
      <c r="A1345" s="2">
        <v>1344</v>
      </c>
      <c r="B1345" s="3">
        <v>3</v>
      </c>
    </row>
    <row r="1346" spans="1:2" x14ac:dyDescent="0.25">
      <c r="A1346" s="2">
        <v>1345</v>
      </c>
      <c r="B1346" s="3">
        <v>3</v>
      </c>
    </row>
    <row r="1347" spans="1:2" x14ac:dyDescent="0.25">
      <c r="A1347" s="2">
        <v>1346</v>
      </c>
      <c r="B1347" s="3">
        <v>2</v>
      </c>
    </row>
    <row r="1348" spans="1:2" x14ac:dyDescent="0.25">
      <c r="A1348" s="2">
        <v>1347</v>
      </c>
      <c r="B1348" s="3">
        <v>3</v>
      </c>
    </row>
    <row r="1349" spans="1:2" x14ac:dyDescent="0.25">
      <c r="A1349" s="2">
        <v>1348</v>
      </c>
      <c r="B1349" s="3">
        <v>3</v>
      </c>
    </row>
    <row r="1350" spans="1:2" x14ac:dyDescent="0.25">
      <c r="A1350" s="2">
        <v>1349</v>
      </c>
      <c r="B1350" s="3">
        <v>3</v>
      </c>
    </row>
    <row r="1351" spans="1:2" x14ac:dyDescent="0.25">
      <c r="A1351" s="2">
        <v>1350</v>
      </c>
      <c r="B1351" s="3">
        <v>4</v>
      </c>
    </row>
    <row r="1352" spans="1:2" x14ac:dyDescent="0.25">
      <c r="A1352" s="2">
        <v>1351</v>
      </c>
      <c r="B1352" s="3">
        <v>6</v>
      </c>
    </row>
    <row r="1353" spans="1:2" x14ac:dyDescent="0.25">
      <c r="A1353" s="2">
        <v>1352</v>
      </c>
      <c r="B1353" s="3">
        <v>4</v>
      </c>
    </row>
    <row r="1354" spans="1:2" x14ac:dyDescent="0.25">
      <c r="A1354" s="2">
        <v>1353</v>
      </c>
      <c r="B1354" s="3">
        <v>2</v>
      </c>
    </row>
    <row r="1355" spans="1:2" x14ac:dyDescent="0.25">
      <c r="A1355" s="2">
        <v>1354</v>
      </c>
      <c r="B1355" s="3">
        <v>4</v>
      </c>
    </row>
    <row r="1356" spans="1:2" x14ac:dyDescent="0.25">
      <c r="A1356" s="2">
        <v>1355</v>
      </c>
      <c r="B1356" s="3">
        <v>3</v>
      </c>
    </row>
    <row r="1357" spans="1:2" x14ac:dyDescent="0.25">
      <c r="A1357" s="2">
        <v>1356</v>
      </c>
      <c r="B1357" s="3">
        <v>4</v>
      </c>
    </row>
    <row r="1358" spans="1:2" x14ac:dyDescent="0.25">
      <c r="A1358" s="2">
        <v>1357</v>
      </c>
      <c r="B1358" s="3">
        <v>3</v>
      </c>
    </row>
    <row r="1359" spans="1:2" x14ac:dyDescent="0.25">
      <c r="A1359" s="2">
        <v>1358</v>
      </c>
      <c r="B1359" s="3">
        <v>3</v>
      </c>
    </row>
    <row r="1360" spans="1:2" x14ac:dyDescent="0.25">
      <c r="A1360" s="2">
        <v>1359</v>
      </c>
      <c r="B1360" s="3">
        <v>3</v>
      </c>
    </row>
    <row r="1361" spans="1:2" x14ac:dyDescent="0.25">
      <c r="A1361" s="2">
        <v>1360</v>
      </c>
      <c r="B1361" s="3">
        <v>3</v>
      </c>
    </row>
    <row r="1362" spans="1:2" x14ac:dyDescent="0.25">
      <c r="A1362" s="2">
        <v>1361</v>
      </c>
      <c r="B1362" s="3">
        <v>4</v>
      </c>
    </row>
    <row r="1363" spans="1:2" x14ac:dyDescent="0.25">
      <c r="A1363" s="2">
        <v>1362</v>
      </c>
      <c r="B1363" s="3">
        <v>3</v>
      </c>
    </row>
    <row r="1364" spans="1:2" x14ac:dyDescent="0.25">
      <c r="A1364" s="2">
        <v>1363</v>
      </c>
      <c r="B1364" s="3">
        <v>4</v>
      </c>
    </row>
    <row r="1365" spans="1:2" x14ac:dyDescent="0.25">
      <c r="A1365" s="2">
        <v>1364</v>
      </c>
      <c r="B1365" s="3">
        <v>3</v>
      </c>
    </row>
    <row r="1366" spans="1:2" x14ac:dyDescent="0.25">
      <c r="A1366" s="2">
        <v>1365</v>
      </c>
      <c r="B1366" s="3">
        <v>2</v>
      </c>
    </row>
    <row r="1367" spans="1:2" x14ac:dyDescent="0.25">
      <c r="A1367" s="2">
        <v>1366</v>
      </c>
      <c r="B1367" s="3">
        <v>3</v>
      </c>
    </row>
    <row r="1368" spans="1:2" x14ac:dyDescent="0.25">
      <c r="A1368" s="2">
        <v>1367</v>
      </c>
      <c r="B1368" s="3">
        <v>3</v>
      </c>
    </row>
    <row r="1369" spans="1:2" x14ac:dyDescent="0.25">
      <c r="A1369" s="2">
        <v>1368</v>
      </c>
      <c r="B1369" s="3">
        <v>4</v>
      </c>
    </row>
    <row r="1370" spans="1:2" x14ac:dyDescent="0.25">
      <c r="A1370" s="2">
        <v>1369</v>
      </c>
      <c r="B1370" s="3">
        <v>1</v>
      </c>
    </row>
    <row r="1371" spans="1:2" x14ac:dyDescent="0.25">
      <c r="A1371" s="2">
        <v>1370</v>
      </c>
      <c r="B1371" s="3">
        <v>3</v>
      </c>
    </row>
    <row r="1372" spans="1:2" x14ac:dyDescent="0.25">
      <c r="A1372" s="2">
        <v>1371</v>
      </c>
      <c r="B1372" s="3">
        <v>2</v>
      </c>
    </row>
    <row r="1373" spans="1:2" x14ac:dyDescent="0.25">
      <c r="A1373" s="2">
        <v>1372</v>
      </c>
      <c r="B1373" s="3">
        <v>3</v>
      </c>
    </row>
    <row r="1374" spans="1:2" x14ac:dyDescent="0.25">
      <c r="A1374" s="2">
        <v>1373</v>
      </c>
      <c r="B1374" s="3">
        <v>3</v>
      </c>
    </row>
    <row r="1375" spans="1:2" x14ac:dyDescent="0.25">
      <c r="A1375" s="2">
        <v>1374</v>
      </c>
      <c r="B1375" s="3">
        <v>2</v>
      </c>
    </row>
    <row r="1376" spans="1:2" x14ac:dyDescent="0.25">
      <c r="A1376" s="2">
        <v>1375</v>
      </c>
      <c r="B1376" s="3">
        <v>3</v>
      </c>
    </row>
    <row r="1377" spans="1:2" x14ac:dyDescent="0.25">
      <c r="A1377" s="2">
        <v>1376</v>
      </c>
      <c r="B1377" s="3">
        <v>3</v>
      </c>
    </row>
    <row r="1378" spans="1:2" x14ac:dyDescent="0.25">
      <c r="A1378" s="2">
        <v>1377</v>
      </c>
      <c r="B1378" s="3">
        <v>2</v>
      </c>
    </row>
    <row r="1379" spans="1:2" x14ac:dyDescent="0.25">
      <c r="A1379" s="2">
        <v>1378</v>
      </c>
      <c r="B1379" s="3">
        <v>3</v>
      </c>
    </row>
    <row r="1380" spans="1:2" x14ac:dyDescent="0.25">
      <c r="A1380" s="2">
        <v>1379</v>
      </c>
      <c r="B1380" s="3">
        <v>2</v>
      </c>
    </row>
    <row r="1381" spans="1:2" x14ac:dyDescent="0.25">
      <c r="A1381" s="2">
        <v>1380</v>
      </c>
      <c r="B1381" s="3">
        <v>3</v>
      </c>
    </row>
    <row r="1382" spans="1:2" x14ac:dyDescent="0.25">
      <c r="A1382" s="2">
        <v>1381</v>
      </c>
      <c r="B1382" s="3">
        <v>2</v>
      </c>
    </row>
    <row r="1383" spans="1:2" x14ac:dyDescent="0.25">
      <c r="A1383" s="2">
        <v>1382</v>
      </c>
      <c r="B1383" s="3">
        <v>4</v>
      </c>
    </row>
    <row r="1384" spans="1:2" x14ac:dyDescent="0.25">
      <c r="A1384" s="2">
        <v>1383</v>
      </c>
      <c r="B1384" s="3">
        <v>4</v>
      </c>
    </row>
    <row r="1385" spans="1:2" x14ac:dyDescent="0.25">
      <c r="A1385" s="2">
        <v>1384</v>
      </c>
      <c r="B1385" s="3">
        <v>3</v>
      </c>
    </row>
    <row r="1386" spans="1:2" x14ac:dyDescent="0.25">
      <c r="A1386" s="2">
        <v>1385</v>
      </c>
      <c r="B1386" s="3">
        <v>2</v>
      </c>
    </row>
    <row r="1387" spans="1:2" x14ac:dyDescent="0.25">
      <c r="A1387" s="2">
        <v>1386</v>
      </c>
      <c r="B1387" s="3">
        <v>3</v>
      </c>
    </row>
    <row r="1388" spans="1:2" x14ac:dyDescent="0.25">
      <c r="A1388" s="2">
        <v>1387</v>
      </c>
      <c r="B1388" s="3">
        <v>5</v>
      </c>
    </row>
    <row r="1389" spans="1:2" x14ac:dyDescent="0.25">
      <c r="A1389" s="2">
        <v>1388</v>
      </c>
      <c r="B1389" s="3">
        <v>5</v>
      </c>
    </row>
    <row r="1390" spans="1:2" x14ac:dyDescent="0.25">
      <c r="A1390" s="2">
        <v>1389</v>
      </c>
      <c r="B1390" s="3">
        <v>3</v>
      </c>
    </row>
    <row r="1391" spans="1:2" x14ac:dyDescent="0.25">
      <c r="A1391" s="2">
        <v>1390</v>
      </c>
      <c r="B1391" s="3">
        <v>3</v>
      </c>
    </row>
    <row r="1392" spans="1:2" x14ac:dyDescent="0.25">
      <c r="A1392" s="2">
        <v>1391</v>
      </c>
      <c r="B1392" s="3">
        <v>3</v>
      </c>
    </row>
    <row r="1393" spans="1:2" x14ac:dyDescent="0.25">
      <c r="A1393" s="2">
        <v>1392</v>
      </c>
      <c r="B1393" s="3">
        <v>4</v>
      </c>
    </row>
    <row r="1394" spans="1:2" x14ac:dyDescent="0.25">
      <c r="A1394" s="2">
        <v>1393</v>
      </c>
      <c r="B1394" s="3">
        <v>3</v>
      </c>
    </row>
    <row r="1395" spans="1:2" x14ac:dyDescent="0.25">
      <c r="A1395" s="2">
        <v>1394</v>
      </c>
      <c r="B1395" s="3">
        <v>3</v>
      </c>
    </row>
    <row r="1396" spans="1:2" x14ac:dyDescent="0.25">
      <c r="A1396" s="2">
        <v>1395</v>
      </c>
      <c r="B1396" s="3">
        <v>2</v>
      </c>
    </row>
    <row r="1397" spans="1:2" x14ac:dyDescent="0.25">
      <c r="A1397" s="2">
        <v>1396</v>
      </c>
      <c r="B1397" s="3">
        <v>4</v>
      </c>
    </row>
    <row r="1398" spans="1:2" x14ac:dyDescent="0.25">
      <c r="A1398" s="2">
        <v>1397</v>
      </c>
      <c r="B1398" s="3">
        <v>3</v>
      </c>
    </row>
    <row r="1399" spans="1:2" x14ac:dyDescent="0.25">
      <c r="A1399" s="2">
        <v>1398</v>
      </c>
      <c r="B1399" s="3">
        <v>4</v>
      </c>
    </row>
    <row r="1400" spans="1:2" x14ac:dyDescent="0.25">
      <c r="A1400" s="2">
        <v>1399</v>
      </c>
      <c r="B1400" s="3">
        <v>3</v>
      </c>
    </row>
    <row r="1401" spans="1:2" x14ac:dyDescent="0.25">
      <c r="A1401" s="2">
        <v>1400</v>
      </c>
      <c r="B1401" s="3">
        <v>3</v>
      </c>
    </row>
    <row r="1402" spans="1:2" x14ac:dyDescent="0.25">
      <c r="A1402" s="2">
        <v>1401</v>
      </c>
      <c r="B1402" s="3">
        <v>3</v>
      </c>
    </row>
    <row r="1403" spans="1:2" x14ac:dyDescent="0.25">
      <c r="A1403" s="2">
        <v>1402</v>
      </c>
      <c r="B1403" s="3">
        <v>3</v>
      </c>
    </row>
    <row r="1404" spans="1:2" x14ac:dyDescent="0.25">
      <c r="A1404" s="2">
        <v>1403</v>
      </c>
      <c r="B1404" s="3">
        <v>2</v>
      </c>
    </row>
    <row r="1405" spans="1:2" x14ac:dyDescent="0.25">
      <c r="A1405" s="2">
        <v>1404</v>
      </c>
      <c r="B1405" s="3">
        <v>3</v>
      </c>
    </row>
    <row r="1406" spans="1:2" x14ac:dyDescent="0.25">
      <c r="A1406" s="2">
        <v>1405</v>
      </c>
      <c r="B1406" s="3">
        <v>3</v>
      </c>
    </row>
    <row r="1407" spans="1:2" x14ac:dyDescent="0.25">
      <c r="A1407" s="2">
        <v>1406</v>
      </c>
      <c r="B1407" s="3">
        <v>2</v>
      </c>
    </row>
    <row r="1408" spans="1:2" x14ac:dyDescent="0.25">
      <c r="A1408" s="2">
        <v>1407</v>
      </c>
      <c r="B1408" s="3">
        <v>2</v>
      </c>
    </row>
    <row r="1409" spans="1:2" x14ac:dyDescent="0.25">
      <c r="A1409" s="2">
        <v>1408</v>
      </c>
      <c r="B1409" s="3">
        <v>3</v>
      </c>
    </row>
    <row r="1410" spans="1:2" x14ac:dyDescent="0.25">
      <c r="A1410" s="2">
        <v>1409</v>
      </c>
      <c r="B1410" s="3">
        <v>3</v>
      </c>
    </row>
    <row r="1411" spans="1:2" x14ac:dyDescent="0.25">
      <c r="A1411" s="2">
        <v>1410</v>
      </c>
      <c r="B1411" s="3">
        <v>3</v>
      </c>
    </row>
    <row r="1412" spans="1:2" x14ac:dyDescent="0.25">
      <c r="A1412" s="2">
        <v>1411</v>
      </c>
      <c r="B1412" s="3">
        <v>3</v>
      </c>
    </row>
    <row r="1413" spans="1:2" x14ac:dyDescent="0.25">
      <c r="A1413" s="2">
        <v>1412</v>
      </c>
      <c r="B1413" s="3">
        <v>3</v>
      </c>
    </row>
    <row r="1414" spans="1:2" x14ac:dyDescent="0.25">
      <c r="A1414" s="2">
        <v>1413</v>
      </c>
      <c r="B1414" s="3">
        <v>2</v>
      </c>
    </row>
    <row r="1415" spans="1:2" x14ac:dyDescent="0.25">
      <c r="A1415" s="2">
        <v>1414</v>
      </c>
      <c r="B1415" s="3">
        <v>2</v>
      </c>
    </row>
    <row r="1416" spans="1:2" x14ac:dyDescent="0.25">
      <c r="A1416" s="2">
        <v>1415</v>
      </c>
      <c r="B1416" s="3">
        <v>4</v>
      </c>
    </row>
    <row r="1417" spans="1:2" x14ac:dyDescent="0.25">
      <c r="A1417" s="2">
        <v>1416</v>
      </c>
      <c r="B1417" s="3">
        <v>1</v>
      </c>
    </row>
    <row r="1418" spans="1:2" x14ac:dyDescent="0.25">
      <c r="A1418" s="2">
        <v>1417</v>
      </c>
      <c r="B1418" s="3">
        <v>4</v>
      </c>
    </row>
    <row r="1419" spans="1:2" x14ac:dyDescent="0.25">
      <c r="A1419" s="2">
        <v>1418</v>
      </c>
      <c r="B1419" s="3">
        <v>3</v>
      </c>
    </row>
    <row r="1420" spans="1:2" x14ac:dyDescent="0.25">
      <c r="A1420" s="2">
        <v>1419</v>
      </c>
      <c r="B1420" s="3">
        <v>3</v>
      </c>
    </row>
    <row r="1421" spans="1:2" x14ac:dyDescent="0.25">
      <c r="A1421" s="2">
        <v>1420</v>
      </c>
      <c r="B1421" s="3">
        <v>3</v>
      </c>
    </row>
    <row r="1422" spans="1:2" x14ac:dyDescent="0.25">
      <c r="A1422" s="2">
        <v>1421</v>
      </c>
      <c r="B1422" s="3">
        <v>3</v>
      </c>
    </row>
    <row r="1423" spans="1:2" x14ac:dyDescent="0.25">
      <c r="A1423" s="2">
        <v>1422</v>
      </c>
      <c r="B1423" s="3">
        <v>2</v>
      </c>
    </row>
    <row r="1424" spans="1:2" x14ac:dyDescent="0.25">
      <c r="A1424" s="2">
        <v>1423</v>
      </c>
      <c r="B1424" s="3">
        <v>1</v>
      </c>
    </row>
    <row r="1425" spans="1:2" x14ac:dyDescent="0.25">
      <c r="A1425" s="2">
        <v>1424</v>
      </c>
      <c r="B1425" s="3">
        <v>4</v>
      </c>
    </row>
    <row r="1426" spans="1:2" x14ac:dyDescent="0.25">
      <c r="A1426" s="2">
        <v>1425</v>
      </c>
      <c r="B1426" s="3">
        <v>2</v>
      </c>
    </row>
    <row r="1427" spans="1:2" x14ac:dyDescent="0.25">
      <c r="A1427" s="2">
        <v>1426</v>
      </c>
      <c r="B1427" s="3">
        <v>3</v>
      </c>
    </row>
    <row r="1428" spans="1:2" x14ac:dyDescent="0.25">
      <c r="A1428" s="2">
        <v>1427</v>
      </c>
      <c r="B1428" s="3">
        <v>3</v>
      </c>
    </row>
    <row r="1429" spans="1:2" x14ac:dyDescent="0.25">
      <c r="A1429" s="2">
        <v>1428</v>
      </c>
      <c r="B1429" s="3">
        <v>3</v>
      </c>
    </row>
    <row r="1430" spans="1:2" x14ac:dyDescent="0.25">
      <c r="A1430" s="2">
        <v>1429</v>
      </c>
      <c r="B1430" s="3">
        <v>2</v>
      </c>
    </row>
    <row r="1431" spans="1:2" x14ac:dyDescent="0.25">
      <c r="A1431" s="2">
        <v>1430</v>
      </c>
      <c r="B1431" s="3">
        <v>3</v>
      </c>
    </row>
    <row r="1432" spans="1:2" x14ac:dyDescent="0.25">
      <c r="A1432" s="2">
        <v>1431</v>
      </c>
      <c r="B1432" s="3">
        <v>4</v>
      </c>
    </row>
    <row r="1433" spans="1:2" x14ac:dyDescent="0.25">
      <c r="A1433" s="2">
        <v>1432</v>
      </c>
      <c r="B1433" s="3">
        <v>2</v>
      </c>
    </row>
    <row r="1434" spans="1:2" x14ac:dyDescent="0.25">
      <c r="A1434" s="2">
        <v>1433</v>
      </c>
      <c r="B1434" s="3">
        <v>4</v>
      </c>
    </row>
    <row r="1435" spans="1:2" x14ac:dyDescent="0.25">
      <c r="A1435" s="2">
        <v>1434</v>
      </c>
      <c r="B1435" s="3">
        <v>3</v>
      </c>
    </row>
    <row r="1436" spans="1:2" x14ac:dyDescent="0.25">
      <c r="A1436" s="2">
        <v>1435</v>
      </c>
      <c r="B1436" s="3">
        <v>3</v>
      </c>
    </row>
    <row r="1437" spans="1:2" x14ac:dyDescent="0.25">
      <c r="A1437" s="2">
        <v>1436</v>
      </c>
      <c r="B1437" s="3">
        <v>3</v>
      </c>
    </row>
    <row r="1438" spans="1:2" x14ac:dyDescent="0.25">
      <c r="A1438" s="2">
        <v>1437</v>
      </c>
      <c r="B1438" s="3">
        <v>3</v>
      </c>
    </row>
    <row r="1439" spans="1:2" x14ac:dyDescent="0.25">
      <c r="A1439" s="2">
        <v>1438</v>
      </c>
      <c r="B1439" s="3">
        <v>2</v>
      </c>
    </row>
    <row r="1440" spans="1:2" x14ac:dyDescent="0.25">
      <c r="A1440" s="2">
        <v>1439</v>
      </c>
      <c r="B1440" s="3">
        <v>2</v>
      </c>
    </row>
    <row r="1441" spans="1:2" x14ac:dyDescent="0.25">
      <c r="A1441" s="2">
        <v>1440</v>
      </c>
      <c r="B1441" s="3">
        <v>3</v>
      </c>
    </row>
    <row r="1442" spans="1:2" x14ac:dyDescent="0.25">
      <c r="A1442" s="2">
        <v>1441</v>
      </c>
      <c r="B1442" s="3">
        <v>3</v>
      </c>
    </row>
    <row r="1443" spans="1:2" x14ac:dyDescent="0.25">
      <c r="A1443" s="2">
        <v>1442</v>
      </c>
      <c r="B1443" s="3">
        <v>1</v>
      </c>
    </row>
    <row r="1444" spans="1:2" x14ac:dyDescent="0.25">
      <c r="A1444" s="2">
        <v>1443</v>
      </c>
      <c r="B1444" s="3">
        <v>3</v>
      </c>
    </row>
    <row r="1445" spans="1:2" x14ac:dyDescent="0.25">
      <c r="A1445" s="2">
        <v>1444</v>
      </c>
      <c r="B1445" s="3">
        <v>2</v>
      </c>
    </row>
    <row r="1446" spans="1:2" x14ac:dyDescent="0.25">
      <c r="A1446" s="2">
        <v>1445</v>
      </c>
      <c r="B1446" s="3">
        <v>3</v>
      </c>
    </row>
    <row r="1447" spans="1:2" x14ac:dyDescent="0.25">
      <c r="A1447" s="2">
        <v>1446</v>
      </c>
      <c r="B1447" s="3">
        <v>3</v>
      </c>
    </row>
    <row r="1448" spans="1:2" x14ac:dyDescent="0.25">
      <c r="A1448" s="2">
        <v>1447</v>
      </c>
      <c r="B1448" s="3">
        <v>3</v>
      </c>
    </row>
    <row r="1449" spans="1:2" x14ac:dyDescent="0.25">
      <c r="A1449" s="2">
        <v>1448</v>
      </c>
      <c r="B1449" s="3">
        <v>3</v>
      </c>
    </row>
    <row r="1450" spans="1:2" x14ac:dyDescent="0.25">
      <c r="A1450" s="2">
        <v>1449</v>
      </c>
      <c r="B1450" s="3">
        <v>2</v>
      </c>
    </row>
    <row r="1451" spans="1:2" x14ac:dyDescent="0.25">
      <c r="A1451" s="2">
        <v>1450</v>
      </c>
      <c r="B1451" s="3">
        <v>1</v>
      </c>
    </row>
    <row r="1452" spans="1:2" x14ac:dyDescent="0.25">
      <c r="A1452" s="2">
        <v>1451</v>
      </c>
      <c r="B1452" s="3">
        <v>4</v>
      </c>
    </row>
    <row r="1453" spans="1:2" x14ac:dyDescent="0.25">
      <c r="A1453" s="2">
        <v>1452</v>
      </c>
      <c r="B1453" s="3">
        <v>3</v>
      </c>
    </row>
    <row r="1454" spans="1:2" x14ac:dyDescent="0.25">
      <c r="A1454" s="2">
        <v>1453</v>
      </c>
      <c r="B1454" s="3">
        <v>2</v>
      </c>
    </row>
    <row r="1455" spans="1:2" x14ac:dyDescent="0.25">
      <c r="A1455" s="2">
        <v>1454</v>
      </c>
      <c r="B1455" s="3">
        <v>3</v>
      </c>
    </row>
    <row r="1456" spans="1:2" x14ac:dyDescent="0.25">
      <c r="A1456" s="2">
        <v>1455</v>
      </c>
      <c r="B1456" s="3">
        <v>2</v>
      </c>
    </row>
    <row r="1457" spans="1:2" x14ac:dyDescent="0.25">
      <c r="A1457" s="2">
        <v>1456</v>
      </c>
      <c r="B1457" s="3">
        <v>3</v>
      </c>
    </row>
    <row r="1458" spans="1:2" x14ac:dyDescent="0.25">
      <c r="A1458" s="2">
        <v>1457</v>
      </c>
      <c r="B1458" s="3">
        <v>3</v>
      </c>
    </row>
    <row r="1459" spans="1:2" x14ac:dyDescent="0.25">
      <c r="A1459" s="2">
        <v>1458</v>
      </c>
      <c r="B1459" s="3">
        <v>4</v>
      </c>
    </row>
    <row r="1460" spans="1:2" x14ac:dyDescent="0.25">
      <c r="A1460" s="2">
        <v>1459</v>
      </c>
      <c r="B1460" s="3">
        <v>2</v>
      </c>
    </row>
    <row r="1461" spans="1:2" x14ac:dyDescent="0.25">
      <c r="A1461" s="2">
        <v>1460</v>
      </c>
      <c r="B1461" s="3">
        <v>3</v>
      </c>
    </row>
  </sheetData>
  <pageMargins left="0.7" right="0.7" top="0.75" bottom="0.75" header="0.3" footer="0.3"/>
  <pageSetup orientation="portrait" horizontalDpi="0" verticalDpi="0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4424-2C4F-42ED-BCA4-5CB373EAC091}">
  <dimension ref="A1:U1223"/>
  <sheetViews>
    <sheetView workbookViewId="0">
      <selection activeCell="U1" sqref="U1"/>
    </sheetView>
  </sheetViews>
  <sheetFormatPr defaultRowHeight="15" x14ac:dyDescent="0.25"/>
  <cols>
    <col min="1" max="1" width="13.140625" bestFit="1" customWidth="1"/>
    <col min="2" max="2" width="15.85546875" bestFit="1" customWidth="1"/>
    <col min="4" max="4" width="13.140625" bestFit="1" customWidth="1"/>
    <col min="5" max="5" width="15.85546875" bestFit="1" customWidth="1"/>
    <col min="7" max="7" width="13.140625" bestFit="1" customWidth="1"/>
    <col min="8" max="8" width="15.85546875" bestFit="1" customWidth="1"/>
    <col min="10" max="10" width="13.140625" bestFit="1" customWidth="1"/>
    <col min="11" max="11" width="15.85546875" bestFit="1" customWidth="1"/>
    <col min="13" max="13" width="13.140625" bestFit="1" customWidth="1"/>
    <col min="14" max="14" width="15.85546875" bestFit="1" customWidth="1"/>
    <col min="16" max="16" width="18.140625" bestFit="1" customWidth="1"/>
    <col min="17" max="17" width="16.5703125" customWidth="1"/>
    <col min="18" max="18" width="7.7109375" customWidth="1"/>
    <col min="19" max="19" width="18.140625" bestFit="1" customWidth="1"/>
    <col min="20" max="20" width="15.85546875" customWidth="1"/>
  </cols>
  <sheetData>
    <row r="1" spans="1:21" x14ac:dyDescent="0.25">
      <c r="A1" s="1" t="s">
        <v>15</v>
      </c>
      <c r="B1" t="s">
        <v>91</v>
      </c>
      <c r="D1" s="1" t="s">
        <v>15</v>
      </c>
      <c r="E1" t="s">
        <v>149</v>
      </c>
      <c r="G1" s="1" t="s">
        <v>15</v>
      </c>
      <c r="H1" t="s">
        <v>167</v>
      </c>
      <c r="J1" s="1" t="s">
        <v>15</v>
      </c>
      <c r="K1" t="s">
        <v>198</v>
      </c>
      <c r="M1" s="1" t="s">
        <v>15</v>
      </c>
      <c r="N1" t="s">
        <v>179</v>
      </c>
      <c r="P1" t="s">
        <v>284</v>
      </c>
      <c r="Q1">
        <f>MIN(Data[YrSold])</f>
        <v>2006</v>
      </c>
      <c r="S1" t="s">
        <v>285</v>
      </c>
      <c r="T1">
        <f>MAX(Data[YrSold])</f>
        <v>2010</v>
      </c>
      <c r="U1" t="s">
        <v>286</v>
      </c>
    </row>
    <row r="2" spans="1:21" ht="15.75" thickBot="1" x14ac:dyDescent="0.3"/>
    <row r="3" spans="1:21" x14ac:dyDescent="0.25">
      <c r="A3" s="1" t="s">
        <v>256</v>
      </c>
      <c r="B3" t="s">
        <v>257</v>
      </c>
      <c r="D3" s="1" t="s">
        <v>256</v>
      </c>
      <c r="E3" s="7" t="s">
        <v>257</v>
      </c>
      <c r="G3" s="1" t="s">
        <v>256</v>
      </c>
      <c r="H3" t="s">
        <v>257</v>
      </c>
      <c r="J3" s="1" t="s">
        <v>256</v>
      </c>
      <c r="K3" t="s">
        <v>257</v>
      </c>
      <c r="M3" s="1" t="s">
        <v>256</v>
      </c>
      <c r="N3" t="s">
        <v>257</v>
      </c>
      <c r="P3" s="8" t="s">
        <v>91</v>
      </c>
      <c r="Q3" s="8"/>
      <c r="S3" s="8" t="s">
        <v>167</v>
      </c>
      <c r="T3" s="8"/>
    </row>
    <row r="4" spans="1:21" x14ac:dyDescent="0.25">
      <c r="A4" s="2">
        <v>1</v>
      </c>
      <c r="B4" s="7">
        <v>208500</v>
      </c>
      <c r="D4" s="2">
        <v>10</v>
      </c>
      <c r="E4" s="7">
        <v>118000</v>
      </c>
      <c r="G4" s="2">
        <v>18</v>
      </c>
      <c r="H4" s="7">
        <v>90000</v>
      </c>
      <c r="J4" s="2">
        <v>57</v>
      </c>
      <c r="K4" s="7">
        <v>172500</v>
      </c>
      <c r="M4" s="2">
        <v>24</v>
      </c>
      <c r="N4" s="7">
        <v>129900</v>
      </c>
      <c r="P4" s="4"/>
      <c r="Q4" s="4"/>
      <c r="S4" s="4"/>
      <c r="T4" s="4"/>
    </row>
    <row r="5" spans="1:21" x14ac:dyDescent="0.25">
      <c r="A5" s="2">
        <v>2</v>
      </c>
      <c r="B5" s="7">
        <v>181500</v>
      </c>
      <c r="D5" s="2">
        <v>49</v>
      </c>
      <c r="E5" s="7">
        <v>113000</v>
      </c>
      <c r="G5" s="2">
        <v>40</v>
      </c>
      <c r="H5" s="7">
        <v>82000</v>
      </c>
      <c r="J5" s="2">
        <v>76</v>
      </c>
      <c r="K5" s="7">
        <v>91000</v>
      </c>
      <c r="M5" s="2">
        <v>35</v>
      </c>
      <c r="N5" s="7">
        <v>277500</v>
      </c>
      <c r="P5" s="4" t="s">
        <v>259</v>
      </c>
      <c r="Q5" s="9">
        <v>185763.80737704918</v>
      </c>
      <c r="S5" s="4" t="s">
        <v>259</v>
      </c>
      <c r="T5" s="9">
        <v>133541.07692307694</v>
      </c>
    </row>
    <row r="6" spans="1:21" x14ac:dyDescent="0.25">
      <c r="A6" s="2">
        <v>3</v>
      </c>
      <c r="B6" s="7">
        <v>223500</v>
      </c>
      <c r="D6" s="2">
        <v>94</v>
      </c>
      <c r="E6" s="7">
        <v>133900</v>
      </c>
      <c r="G6" s="2">
        <v>53</v>
      </c>
      <c r="H6" s="7">
        <v>110000</v>
      </c>
      <c r="J6" s="2">
        <v>146</v>
      </c>
      <c r="K6" s="7">
        <v>130000</v>
      </c>
      <c r="M6" s="2">
        <v>46</v>
      </c>
      <c r="N6" s="7">
        <v>319900</v>
      </c>
      <c r="P6" s="4" t="s">
        <v>269</v>
      </c>
      <c r="Q6" s="9">
        <v>2366.2197553280075</v>
      </c>
      <c r="S6" s="4" t="s">
        <v>269</v>
      </c>
      <c r="T6" s="9">
        <v>3859.7771977764746</v>
      </c>
    </row>
    <row r="7" spans="1:21" x14ac:dyDescent="0.25">
      <c r="A7" s="2">
        <v>4</v>
      </c>
      <c r="B7" s="7">
        <v>140000</v>
      </c>
      <c r="D7" s="2">
        <v>126</v>
      </c>
      <c r="E7" s="7">
        <v>84500</v>
      </c>
      <c r="G7" s="2">
        <v>79</v>
      </c>
      <c r="H7" s="7">
        <v>136500</v>
      </c>
      <c r="J7" s="2">
        <v>181</v>
      </c>
      <c r="K7" s="7">
        <v>177000</v>
      </c>
      <c r="M7" s="2">
        <v>63</v>
      </c>
      <c r="N7" s="7">
        <v>202500</v>
      </c>
      <c r="P7" s="4" t="s">
        <v>270</v>
      </c>
      <c r="Q7" s="9">
        <v>167900</v>
      </c>
      <c r="S7" s="4" t="s">
        <v>270</v>
      </c>
      <c r="T7" s="9">
        <v>135980</v>
      </c>
    </row>
    <row r="8" spans="1:21" x14ac:dyDescent="0.25">
      <c r="A8" s="2">
        <v>5</v>
      </c>
      <c r="B8" s="7">
        <v>250000</v>
      </c>
      <c r="D8" s="2">
        <v>166</v>
      </c>
      <c r="E8" s="7">
        <v>127500</v>
      </c>
      <c r="G8" s="2">
        <v>103</v>
      </c>
      <c r="H8" s="7">
        <v>118964</v>
      </c>
      <c r="J8" s="2">
        <v>194</v>
      </c>
      <c r="K8" s="7">
        <v>130000</v>
      </c>
      <c r="M8" s="2">
        <v>82</v>
      </c>
      <c r="N8" s="7">
        <v>153500</v>
      </c>
      <c r="P8" s="4" t="s">
        <v>271</v>
      </c>
      <c r="Q8" s="9">
        <v>135000</v>
      </c>
      <c r="S8" s="4" t="s">
        <v>271</v>
      </c>
      <c r="T8" s="9">
        <v>145000</v>
      </c>
    </row>
    <row r="9" spans="1:21" x14ac:dyDescent="0.25">
      <c r="A9" s="2">
        <v>6</v>
      </c>
      <c r="B9" s="7">
        <v>143000</v>
      </c>
      <c r="D9" s="2">
        <v>247</v>
      </c>
      <c r="E9" s="7">
        <v>137000</v>
      </c>
      <c r="G9" s="2">
        <v>138</v>
      </c>
      <c r="H9" s="7">
        <v>171000</v>
      </c>
      <c r="J9" s="2">
        <v>196</v>
      </c>
      <c r="K9" s="7">
        <v>148500</v>
      </c>
      <c r="M9" s="2">
        <v>88</v>
      </c>
      <c r="N9" s="7">
        <v>164500</v>
      </c>
      <c r="P9" s="4" t="s">
        <v>272</v>
      </c>
      <c r="Q9" s="9">
        <v>82648.502921804538</v>
      </c>
      <c r="S9" s="4" t="s">
        <v>272</v>
      </c>
      <c r="T9" s="9">
        <v>27833.249196899578</v>
      </c>
    </row>
    <row r="10" spans="1:21" x14ac:dyDescent="0.25">
      <c r="A10" s="2">
        <v>7</v>
      </c>
      <c r="B10" s="7">
        <v>307000</v>
      </c>
      <c r="D10" s="2">
        <v>292</v>
      </c>
      <c r="E10" s="7">
        <v>135900</v>
      </c>
      <c r="G10" s="2">
        <v>145</v>
      </c>
      <c r="H10" s="7">
        <v>125000</v>
      </c>
      <c r="J10" s="2">
        <v>226</v>
      </c>
      <c r="K10" s="7">
        <v>112000</v>
      </c>
      <c r="M10" s="2">
        <v>116</v>
      </c>
      <c r="N10" s="7">
        <v>176000</v>
      </c>
      <c r="P10" s="4" t="s">
        <v>273</v>
      </c>
      <c r="Q10" s="9">
        <v>6830775035.2155323</v>
      </c>
      <c r="S10" s="4" t="s">
        <v>273</v>
      </c>
      <c r="T10" s="9">
        <v>774689760.85671103</v>
      </c>
    </row>
    <row r="11" spans="1:21" x14ac:dyDescent="0.25">
      <c r="A11" s="2">
        <v>8</v>
      </c>
      <c r="B11" s="7">
        <v>200000</v>
      </c>
      <c r="D11" s="2">
        <v>301</v>
      </c>
      <c r="E11" s="7">
        <v>157000</v>
      </c>
      <c r="G11" s="2">
        <v>189</v>
      </c>
      <c r="H11" s="7">
        <v>153337</v>
      </c>
      <c r="J11" s="2">
        <v>228</v>
      </c>
      <c r="K11" s="7">
        <v>106000</v>
      </c>
      <c r="M11" s="2">
        <v>124</v>
      </c>
      <c r="N11" s="7">
        <v>153900</v>
      </c>
      <c r="P11" s="4" t="s">
        <v>274</v>
      </c>
      <c r="Q11" s="4">
        <v>6.1354919119432285</v>
      </c>
      <c r="S11" s="4" t="s">
        <v>274</v>
      </c>
      <c r="T11" s="4">
        <v>0.53238661778021656</v>
      </c>
    </row>
    <row r="12" spans="1:21" x14ac:dyDescent="0.25">
      <c r="A12" s="2">
        <v>9</v>
      </c>
      <c r="B12" s="7">
        <v>129900</v>
      </c>
      <c r="D12" s="2">
        <v>313</v>
      </c>
      <c r="E12" s="7">
        <v>119900</v>
      </c>
      <c r="G12" s="2">
        <v>331</v>
      </c>
      <c r="H12" s="7">
        <v>119000</v>
      </c>
      <c r="J12" s="2">
        <v>233</v>
      </c>
      <c r="K12" s="7">
        <v>94500</v>
      </c>
      <c r="M12" s="2">
        <v>127</v>
      </c>
      <c r="N12" s="7">
        <v>128000</v>
      </c>
      <c r="P12" s="4" t="s">
        <v>275</v>
      </c>
      <c r="Q12" s="4">
        <v>1.8353647672603774</v>
      </c>
      <c r="S12" s="4" t="s">
        <v>275</v>
      </c>
      <c r="T12" s="4">
        <v>0.50523990437969402</v>
      </c>
    </row>
    <row r="13" spans="1:21" x14ac:dyDescent="0.25">
      <c r="A13" s="2">
        <v>11</v>
      </c>
      <c r="B13" s="7">
        <v>129500</v>
      </c>
      <c r="D13" s="2">
        <v>336</v>
      </c>
      <c r="E13" s="7">
        <v>228950</v>
      </c>
      <c r="G13" s="2">
        <v>343</v>
      </c>
      <c r="H13" s="7">
        <v>87500</v>
      </c>
      <c r="J13" s="2">
        <v>283</v>
      </c>
      <c r="K13" s="7">
        <v>207500</v>
      </c>
      <c r="M13" s="2">
        <v>173</v>
      </c>
      <c r="N13" s="7">
        <v>239000</v>
      </c>
      <c r="P13" s="4" t="s">
        <v>276</v>
      </c>
      <c r="Q13" s="9">
        <v>720100</v>
      </c>
      <c r="S13" s="4" t="s">
        <v>276</v>
      </c>
      <c r="T13" s="9">
        <v>124300</v>
      </c>
    </row>
    <row r="14" spans="1:21" x14ac:dyDescent="0.25">
      <c r="A14" s="2">
        <v>12</v>
      </c>
      <c r="B14" s="7">
        <v>345000</v>
      </c>
      <c r="D14" s="2">
        <v>412</v>
      </c>
      <c r="E14" s="7">
        <v>145000</v>
      </c>
      <c r="G14" s="2">
        <v>421</v>
      </c>
      <c r="H14" s="7">
        <v>206300</v>
      </c>
      <c r="J14" s="2">
        <v>349</v>
      </c>
      <c r="K14" s="7">
        <v>154000</v>
      </c>
      <c r="M14" s="2">
        <v>190</v>
      </c>
      <c r="N14" s="7">
        <v>286000</v>
      </c>
      <c r="P14" s="4" t="s">
        <v>277</v>
      </c>
      <c r="Q14" s="9">
        <v>34900</v>
      </c>
      <c r="S14" s="4" t="s">
        <v>277</v>
      </c>
      <c r="T14" s="9">
        <v>82000</v>
      </c>
    </row>
    <row r="15" spans="1:21" x14ac:dyDescent="0.25">
      <c r="A15" s="2">
        <v>13</v>
      </c>
      <c r="B15" s="7">
        <v>144000</v>
      </c>
      <c r="D15" s="2">
        <v>489</v>
      </c>
      <c r="E15" s="7">
        <v>160000</v>
      </c>
      <c r="G15" s="2">
        <v>442</v>
      </c>
      <c r="H15" s="7">
        <v>118000</v>
      </c>
      <c r="J15" s="2">
        <v>364</v>
      </c>
      <c r="K15" s="7">
        <v>118000</v>
      </c>
      <c r="M15" s="2">
        <v>204</v>
      </c>
      <c r="N15" s="7">
        <v>149000</v>
      </c>
      <c r="P15" s="4" t="s">
        <v>278</v>
      </c>
      <c r="Q15" s="9">
        <v>755000</v>
      </c>
      <c r="S15" s="4" t="s">
        <v>278</v>
      </c>
      <c r="T15" s="9">
        <v>206300</v>
      </c>
    </row>
    <row r="16" spans="1:21" x14ac:dyDescent="0.25">
      <c r="A16" s="2">
        <v>14</v>
      </c>
      <c r="B16" s="7">
        <v>279500</v>
      </c>
      <c r="D16" s="2">
        <v>521</v>
      </c>
      <c r="E16" s="7">
        <v>106250</v>
      </c>
      <c r="G16" s="2">
        <v>455</v>
      </c>
      <c r="H16" s="7">
        <v>188000</v>
      </c>
      <c r="J16" s="2">
        <v>431</v>
      </c>
      <c r="K16" s="7">
        <v>85400</v>
      </c>
      <c r="M16" s="2">
        <v>220</v>
      </c>
      <c r="N16" s="7">
        <v>167240</v>
      </c>
      <c r="P16" s="4" t="s">
        <v>279</v>
      </c>
      <c r="Q16" s="9">
        <v>226631845</v>
      </c>
      <c r="S16" s="4" t="s">
        <v>279</v>
      </c>
      <c r="T16" s="9">
        <v>6944136</v>
      </c>
    </row>
    <row r="17" spans="1:20" ht="15.75" thickBot="1" x14ac:dyDescent="0.3">
      <c r="A17" s="2">
        <v>15</v>
      </c>
      <c r="B17" s="7">
        <v>157000</v>
      </c>
      <c r="D17" s="2">
        <v>536</v>
      </c>
      <c r="E17" s="7">
        <v>107500</v>
      </c>
      <c r="G17" s="2">
        <v>506</v>
      </c>
      <c r="H17" s="7">
        <v>124500</v>
      </c>
      <c r="J17" s="2">
        <v>435</v>
      </c>
      <c r="K17" s="7">
        <v>81000</v>
      </c>
      <c r="M17" s="2">
        <v>230</v>
      </c>
      <c r="N17" s="7">
        <v>192500</v>
      </c>
      <c r="P17" s="5" t="s">
        <v>280</v>
      </c>
      <c r="Q17" s="5">
        <v>1220</v>
      </c>
      <c r="S17" s="5" t="s">
        <v>280</v>
      </c>
      <c r="T17" s="5">
        <v>52</v>
      </c>
    </row>
    <row r="18" spans="1:20" x14ac:dyDescent="0.25">
      <c r="A18" s="2">
        <v>16</v>
      </c>
      <c r="B18" s="7">
        <v>132000</v>
      </c>
      <c r="D18" s="2">
        <v>636</v>
      </c>
      <c r="E18" s="7">
        <v>200000</v>
      </c>
      <c r="G18" s="2">
        <v>570</v>
      </c>
      <c r="H18" s="7">
        <v>135960</v>
      </c>
      <c r="J18" s="2">
        <v>484</v>
      </c>
      <c r="K18" s="7">
        <v>164000</v>
      </c>
      <c r="M18" s="2">
        <v>236</v>
      </c>
      <c r="N18" s="7">
        <v>89500</v>
      </c>
    </row>
    <row r="19" spans="1:20" ht="15.75" thickBot="1" x14ac:dyDescent="0.3">
      <c r="A19" s="2">
        <v>17</v>
      </c>
      <c r="B19" s="7">
        <v>149000</v>
      </c>
      <c r="D19" s="2">
        <v>638</v>
      </c>
      <c r="E19" s="7">
        <v>93000</v>
      </c>
      <c r="G19" s="2">
        <v>571</v>
      </c>
      <c r="H19" s="7">
        <v>142600</v>
      </c>
      <c r="J19" s="2">
        <v>490</v>
      </c>
      <c r="K19" s="7">
        <v>86000</v>
      </c>
      <c r="M19" s="2">
        <v>244</v>
      </c>
      <c r="N19" s="7">
        <v>120000</v>
      </c>
    </row>
    <row r="20" spans="1:20" x14ac:dyDescent="0.25">
      <c r="A20" s="2">
        <v>19</v>
      </c>
      <c r="B20" s="7">
        <v>159000</v>
      </c>
      <c r="D20" s="2">
        <v>704</v>
      </c>
      <c r="E20" s="7">
        <v>140000</v>
      </c>
      <c r="G20" s="2">
        <v>583</v>
      </c>
      <c r="H20" s="7">
        <v>118500</v>
      </c>
      <c r="J20" s="2">
        <v>501</v>
      </c>
      <c r="K20" s="7">
        <v>113000</v>
      </c>
      <c r="M20" s="2">
        <v>252</v>
      </c>
      <c r="N20" s="7">
        <v>235000</v>
      </c>
      <c r="P20" s="8" t="s">
        <v>281</v>
      </c>
      <c r="Q20" s="8"/>
      <c r="S20" s="8" t="s">
        <v>282</v>
      </c>
      <c r="T20" s="8"/>
    </row>
    <row r="21" spans="1:20" x14ac:dyDescent="0.25">
      <c r="A21" s="2">
        <v>20</v>
      </c>
      <c r="B21" s="7">
        <v>139000</v>
      </c>
      <c r="D21" s="2">
        <v>706</v>
      </c>
      <c r="E21" s="7">
        <v>55000</v>
      </c>
      <c r="G21" s="2">
        <v>635</v>
      </c>
      <c r="H21" s="7">
        <v>144000</v>
      </c>
      <c r="J21" s="2">
        <v>600</v>
      </c>
      <c r="K21" s="7">
        <v>151000</v>
      </c>
      <c r="M21" s="2">
        <v>285</v>
      </c>
      <c r="N21" s="7">
        <v>179200</v>
      </c>
      <c r="P21" s="4"/>
      <c r="Q21" s="4"/>
      <c r="S21" s="4"/>
      <c r="T21" s="4"/>
    </row>
    <row r="22" spans="1:20" x14ac:dyDescent="0.25">
      <c r="A22" s="2">
        <v>21</v>
      </c>
      <c r="B22" s="7">
        <v>325300</v>
      </c>
      <c r="D22" s="2">
        <v>714</v>
      </c>
      <c r="E22" s="7">
        <v>129000</v>
      </c>
      <c r="G22" s="2">
        <v>729</v>
      </c>
      <c r="H22" s="7">
        <v>110000</v>
      </c>
      <c r="J22" s="2">
        <v>632</v>
      </c>
      <c r="K22" s="7">
        <v>209500</v>
      </c>
      <c r="M22" s="2">
        <v>286</v>
      </c>
      <c r="N22" s="7">
        <v>164700</v>
      </c>
      <c r="P22" s="4" t="s">
        <v>259</v>
      </c>
      <c r="Q22" s="9">
        <v>128432.25806451614</v>
      </c>
      <c r="S22" s="4" t="s">
        <v>259</v>
      </c>
      <c r="T22" s="9">
        <v>135911.62790697673</v>
      </c>
    </row>
    <row r="23" spans="1:20" x14ac:dyDescent="0.25">
      <c r="A23" s="2">
        <v>22</v>
      </c>
      <c r="B23" s="7">
        <v>139400</v>
      </c>
      <c r="D23" s="2">
        <v>822</v>
      </c>
      <c r="E23" s="7">
        <v>93000</v>
      </c>
      <c r="G23" s="2">
        <v>737</v>
      </c>
      <c r="H23" s="7">
        <v>93500</v>
      </c>
      <c r="J23" s="2">
        <v>650</v>
      </c>
      <c r="K23" s="7">
        <v>84500</v>
      </c>
      <c r="M23" s="2">
        <v>327</v>
      </c>
      <c r="N23" s="7">
        <v>324000</v>
      </c>
      <c r="P23" s="4" t="s">
        <v>269</v>
      </c>
      <c r="Q23" s="9">
        <v>6368.5427125560727</v>
      </c>
      <c r="S23" s="4" t="s">
        <v>269</v>
      </c>
      <c r="T23" s="9">
        <v>6254.4577319311238</v>
      </c>
    </row>
    <row r="24" spans="1:20" x14ac:dyDescent="0.25">
      <c r="A24" s="2">
        <v>23</v>
      </c>
      <c r="B24" s="7">
        <v>230000</v>
      </c>
      <c r="D24" s="2">
        <v>862</v>
      </c>
      <c r="E24" s="7">
        <v>131500</v>
      </c>
      <c r="G24" s="2">
        <v>739</v>
      </c>
      <c r="H24" s="7">
        <v>179000</v>
      </c>
      <c r="J24" s="2">
        <v>656</v>
      </c>
      <c r="K24" s="7">
        <v>88000</v>
      </c>
      <c r="M24" s="2">
        <v>334</v>
      </c>
      <c r="N24" s="7">
        <v>207000</v>
      </c>
      <c r="P24" s="4" t="s">
        <v>270</v>
      </c>
      <c r="Q24" s="9">
        <v>127500</v>
      </c>
      <c r="S24" s="4" t="s">
        <v>270</v>
      </c>
      <c r="T24" s="9">
        <v>137500</v>
      </c>
    </row>
    <row r="25" spans="1:20" x14ac:dyDescent="0.25">
      <c r="A25" s="2">
        <v>25</v>
      </c>
      <c r="B25" s="7">
        <v>154000</v>
      </c>
      <c r="D25" s="2">
        <v>970</v>
      </c>
      <c r="E25" s="7">
        <v>140000</v>
      </c>
      <c r="G25" s="2">
        <v>779</v>
      </c>
      <c r="H25" s="7">
        <v>144000</v>
      </c>
      <c r="J25" s="2">
        <v>676</v>
      </c>
      <c r="K25" s="7">
        <v>148500</v>
      </c>
      <c r="M25" s="2">
        <v>344</v>
      </c>
      <c r="N25" s="7">
        <v>266000</v>
      </c>
      <c r="P25" s="4" t="s">
        <v>271</v>
      </c>
      <c r="Q25" s="9">
        <v>160000</v>
      </c>
      <c r="S25" s="4" t="s">
        <v>271</v>
      </c>
      <c r="T25" s="9">
        <v>130000</v>
      </c>
    </row>
    <row r="26" spans="1:20" x14ac:dyDescent="0.25">
      <c r="A26" s="2">
        <v>26</v>
      </c>
      <c r="B26" s="7">
        <v>256300</v>
      </c>
      <c r="D26" s="2">
        <v>986</v>
      </c>
      <c r="E26" s="7">
        <v>125000</v>
      </c>
      <c r="G26" s="2">
        <v>780</v>
      </c>
      <c r="H26" s="7">
        <v>135000</v>
      </c>
      <c r="J26" s="2">
        <v>759</v>
      </c>
      <c r="K26" s="7">
        <v>179400</v>
      </c>
      <c r="M26" s="2">
        <v>345</v>
      </c>
      <c r="N26" s="7">
        <v>85000</v>
      </c>
      <c r="P26" s="4" t="s">
        <v>272</v>
      </c>
      <c r="Q26" s="9">
        <v>35458.545158130539</v>
      </c>
      <c r="S26" s="4" t="s">
        <v>272</v>
      </c>
      <c r="T26" s="9">
        <v>41013.222079983665</v>
      </c>
    </row>
    <row r="27" spans="1:20" x14ac:dyDescent="0.25">
      <c r="A27" s="2">
        <v>27</v>
      </c>
      <c r="B27" s="7">
        <v>134800</v>
      </c>
      <c r="D27" s="2">
        <v>1031</v>
      </c>
      <c r="E27" s="7">
        <v>160000</v>
      </c>
      <c r="G27" s="2">
        <v>844</v>
      </c>
      <c r="H27" s="7">
        <v>141000</v>
      </c>
      <c r="J27" s="2">
        <v>830</v>
      </c>
      <c r="K27" s="7">
        <v>147400</v>
      </c>
      <c r="M27" s="2">
        <v>351</v>
      </c>
      <c r="N27" s="7">
        <v>318061</v>
      </c>
      <c r="P27" s="4" t="s">
        <v>273</v>
      </c>
      <c r="Q27" s="9">
        <v>1257308424.7311828</v>
      </c>
      <c r="S27" s="4" t="s">
        <v>273</v>
      </c>
      <c r="T27" s="9">
        <v>1682084385.3820598</v>
      </c>
    </row>
    <row r="28" spans="1:20" x14ac:dyDescent="0.25">
      <c r="A28" s="2">
        <v>28</v>
      </c>
      <c r="B28" s="7">
        <v>306000</v>
      </c>
      <c r="D28" s="2">
        <v>1063</v>
      </c>
      <c r="E28" s="7">
        <v>90000</v>
      </c>
      <c r="G28" s="2">
        <v>887</v>
      </c>
      <c r="H28" s="7">
        <v>145000</v>
      </c>
      <c r="J28" s="2">
        <v>838</v>
      </c>
      <c r="K28" s="7">
        <v>100000</v>
      </c>
      <c r="M28" s="2">
        <v>358</v>
      </c>
      <c r="N28" s="7">
        <v>134000</v>
      </c>
      <c r="P28" s="4" t="s">
        <v>274</v>
      </c>
      <c r="Q28" s="4">
        <v>1.3213012941136313</v>
      </c>
      <c r="S28" s="4" t="s">
        <v>274</v>
      </c>
      <c r="T28" s="4">
        <v>-0.87138436439132505</v>
      </c>
    </row>
    <row r="29" spans="1:20" x14ac:dyDescent="0.25">
      <c r="A29" s="2">
        <v>29</v>
      </c>
      <c r="B29" s="7">
        <v>207500</v>
      </c>
      <c r="D29" s="2">
        <v>1145</v>
      </c>
      <c r="E29" s="7">
        <v>80000</v>
      </c>
      <c r="G29" s="2">
        <v>895</v>
      </c>
      <c r="H29" s="7">
        <v>118858</v>
      </c>
      <c r="J29" s="2">
        <v>916</v>
      </c>
      <c r="K29" s="7">
        <v>75000</v>
      </c>
      <c r="M29" s="2">
        <v>373</v>
      </c>
      <c r="N29" s="7">
        <v>125000</v>
      </c>
      <c r="P29" s="4" t="s">
        <v>275</v>
      </c>
      <c r="Q29" s="4">
        <v>0.62104740460975316</v>
      </c>
      <c r="S29" s="4" t="s">
        <v>275</v>
      </c>
      <c r="T29" s="4">
        <v>0.28704441964999233</v>
      </c>
    </row>
    <row r="30" spans="1:20" x14ac:dyDescent="0.25">
      <c r="A30" s="2">
        <v>30</v>
      </c>
      <c r="B30" s="7">
        <v>68500</v>
      </c>
      <c r="D30" s="2">
        <v>1187</v>
      </c>
      <c r="E30" s="7">
        <v>95000</v>
      </c>
      <c r="G30" s="2">
        <v>898</v>
      </c>
      <c r="H30" s="7">
        <v>142953</v>
      </c>
      <c r="J30" s="2">
        <v>960</v>
      </c>
      <c r="K30" s="7">
        <v>155000</v>
      </c>
      <c r="M30" s="2">
        <v>386</v>
      </c>
      <c r="N30" s="7">
        <v>192000</v>
      </c>
      <c r="P30" s="4" t="s">
        <v>276</v>
      </c>
      <c r="Q30" s="9">
        <v>173950</v>
      </c>
      <c r="S30" s="4" t="s">
        <v>276</v>
      </c>
      <c r="T30" s="9">
        <v>155000</v>
      </c>
    </row>
    <row r="31" spans="1:20" x14ac:dyDescent="0.25">
      <c r="A31" s="2">
        <v>31</v>
      </c>
      <c r="B31" s="7">
        <v>40000</v>
      </c>
      <c r="D31" s="2">
        <v>1191</v>
      </c>
      <c r="E31" s="7">
        <v>168000</v>
      </c>
      <c r="G31" s="2">
        <v>911</v>
      </c>
      <c r="H31" s="7">
        <v>154300</v>
      </c>
      <c r="J31" s="2">
        <v>972</v>
      </c>
      <c r="K31" s="7">
        <v>173000</v>
      </c>
      <c r="M31" s="2">
        <v>401</v>
      </c>
      <c r="N31" s="7">
        <v>245500</v>
      </c>
      <c r="P31" s="4" t="s">
        <v>277</v>
      </c>
      <c r="Q31" s="9">
        <v>55000</v>
      </c>
      <c r="S31" s="4" t="s">
        <v>277</v>
      </c>
      <c r="T31" s="9">
        <v>75000</v>
      </c>
    </row>
    <row r="32" spans="1:20" x14ac:dyDescent="0.25">
      <c r="A32" s="2">
        <v>32</v>
      </c>
      <c r="B32" s="7">
        <v>149350</v>
      </c>
      <c r="D32" s="2">
        <v>1267</v>
      </c>
      <c r="E32" s="7">
        <v>122000</v>
      </c>
      <c r="G32" s="2">
        <v>914</v>
      </c>
      <c r="H32" s="7">
        <v>145000</v>
      </c>
      <c r="J32" s="2">
        <v>976</v>
      </c>
      <c r="K32" s="7">
        <v>165000</v>
      </c>
      <c r="M32" s="2">
        <v>433</v>
      </c>
      <c r="N32" s="7">
        <v>122500</v>
      </c>
      <c r="P32" s="4" t="s">
        <v>278</v>
      </c>
      <c r="Q32" s="9">
        <v>228950</v>
      </c>
      <c r="S32" s="4" t="s">
        <v>278</v>
      </c>
      <c r="T32" s="9">
        <v>230000</v>
      </c>
    </row>
    <row r="33" spans="1:20" x14ac:dyDescent="0.25">
      <c r="A33" s="2">
        <v>33</v>
      </c>
      <c r="B33" s="7">
        <v>179900</v>
      </c>
      <c r="D33" s="2">
        <v>1394</v>
      </c>
      <c r="E33" s="7">
        <v>163000</v>
      </c>
      <c r="G33" s="2">
        <v>922</v>
      </c>
      <c r="H33" s="7">
        <v>145900</v>
      </c>
      <c r="J33" s="2">
        <v>1030</v>
      </c>
      <c r="K33" s="7">
        <v>118000</v>
      </c>
      <c r="M33" s="2">
        <v>444</v>
      </c>
      <c r="N33" s="7">
        <v>172500</v>
      </c>
      <c r="P33" s="4" t="s">
        <v>279</v>
      </c>
      <c r="Q33" s="9">
        <v>3981400</v>
      </c>
      <c r="S33" s="4" t="s">
        <v>279</v>
      </c>
      <c r="T33" s="9">
        <v>5844200</v>
      </c>
    </row>
    <row r="34" spans="1:20" ht="15.75" thickBot="1" x14ac:dyDescent="0.3">
      <c r="A34" s="2">
        <v>34</v>
      </c>
      <c r="B34" s="7">
        <v>165500</v>
      </c>
      <c r="D34" s="2">
        <v>1417</v>
      </c>
      <c r="E34" s="7">
        <v>122500</v>
      </c>
      <c r="G34" s="2">
        <v>941</v>
      </c>
      <c r="H34" s="7">
        <v>150900</v>
      </c>
      <c r="J34" s="2">
        <v>1039</v>
      </c>
      <c r="K34" s="7">
        <v>97000</v>
      </c>
      <c r="M34" s="2">
        <v>466</v>
      </c>
      <c r="N34" s="7">
        <v>178740</v>
      </c>
      <c r="P34" s="5" t="s">
        <v>280</v>
      </c>
      <c r="Q34" s="5">
        <v>31</v>
      </c>
      <c r="S34" s="5" t="s">
        <v>280</v>
      </c>
      <c r="T34" s="5">
        <v>43</v>
      </c>
    </row>
    <row r="35" spans="1:20" x14ac:dyDescent="0.25">
      <c r="A35" s="2">
        <v>36</v>
      </c>
      <c r="B35" s="7">
        <v>309000</v>
      </c>
      <c r="G35" s="2">
        <v>943</v>
      </c>
      <c r="H35" s="7">
        <v>150000</v>
      </c>
      <c r="J35" s="2">
        <v>1043</v>
      </c>
      <c r="K35" s="7">
        <v>196000</v>
      </c>
      <c r="M35" s="2">
        <v>471</v>
      </c>
      <c r="N35" s="7">
        <v>212000</v>
      </c>
    </row>
    <row r="36" spans="1:20" ht="15.75" thickBot="1" x14ac:dyDescent="0.3">
      <c r="A36" s="2">
        <v>37</v>
      </c>
      <c r="B36" s="7">
        <v>145000</v>
      </c>
      <c r="G36" s="2">
        <v>944</v>
      </c>
      <c r="H36" s="7">
        <v>143000</v>
      </c>
      <c r="J36" s="2">
        <v>1089</v>
      </c>
      <c r="K36" s="7">
        <v>137500</v>
      </c>
      <c r="M36" s="2">
        <v>473</v>
      </c>
      <c r="N36" s="7">
        <v>148000</v>
      </c>
    </row>
    <row r="37" spans="1:20" x14ac:dyDescent="0.25">
      <c r="A37" s="2">
        <v>38</v>
      </c>
      <c r="B37" s="7">
        <v>153000</v>
      </c>
      <c r="G37" s="2">
        <v>955</v>
      </c>
      <c r="H37" s="7">
        <v>127500</v>
      </c>
      <c r="J37" s="2">
        <v>1092</v>
      </c>
      <c r="K37" s="7">
        <v>160000</v>
      </c>
      <c r="M37" s="2">
        <v>475</v>
      </c>
      <c r="N37" s="7">
        <v>251000</v>
      </c>
      <c r="S37" s="8" t="s">
        <v>283</v>
      </c>
      <c r="T37" s="8"/>
    </row>
    <row r="38" spans="1:20" x14ac:dyDescent="0.25">
      <c r="A38" s="2">
        <v>39</v>
      </c>
      <c r="B38" s="7">
        <v>109000</v>
      </c>
      <c r="G38" s="2">
        <v>956</v>
      </c>
      <c r="H38" s="7">
        <v>145000</v>
      </c>
      <c r="J38" s="2">
        <v>1158</v>
      </c>
      <c r="K38" s="7">
        <v>230000</v>
      </c>
      <c r="M38" s="2">
        <v>491</v>
      </c>
      <c r="N38" s="7">
        <v>115000</v>
      </c>
      <c r="S38" s="4"/>
      <c r="T38" s="4"/>
    </row>
    <row r="39" spans="1:20" x14ac:dyDescent="0.25">
      <c r="A39" s="2">
        <v>41</v>
      </c>
      <c r="B39" s="7">
        <v>160000</v>
      </c>
      <c r="G39" s="2">
        <v>985</v>
      </c>
      <c r="H39" s="7">
        <v>126000</v>
      </c>
      <c r="J39" s="2">
        <v>1161</v>
      </c>
      <c r="K39" s="7">
        <v>146000</v>
      </c>
      <c r="M39" s="2">
        <v>505</v>
      </c>
      <c r="N39" s="7">
        <v>147000</v>
      </c>
      <c r="S39" s="4" t="s">
        <v>259</v>
      </c>
      <c r="T39" s="9">
        <v>181959.34210526315</v>
      </c>
    </row>
    <row r="40" spans="1:20" x14ac:dyDescent="0.25">
      <c r="A40" s="2">
        <v>42</v>
      </c>
      <c r="B40" s="7">
        <v>170000</v>
      </c>
      <c r="G40" s="2">
        <v>1004</v>
      </c>
      <c r="H40" s="7">
        <v>136905</v>
      </c>
      <c r="J40" s="2">
        <v>1192</v>
      </c>
      <c r="K40" s="7">
        <v>174000</v>
      </c>
      <c r="M40" s="2">
        <v>512</v>
      </c>
      <c r="N40" s="7">
        <v>202665</v>
      </c>
      <c r="S40" s="4" t="s">
        <v>269</v>
      </c>
      <c r="T40" s="9">
        <v>5678.1553424343856</v>
      </c>
    </row>
    <row r="41" spans="1:20" x14ac:dyDescent="0.25">
      <c r="A41" s="2">
        <v>43</v>
      </c>
      <c r="B41" s="7">
        <v>144000</v>
      </c>
      <c r="G41" s="2">
        <v>1012</v>
      </c>
      <c r="H41" s="7">
        <v>100000</v>
      </c>
      <c r="J41" s="2">
        <v>1220</v>
      </c>
      <c r="K41" s="7">
        <v>91500</v>
      </c>
      <c r="M41" s="2">
        <v>544</v>
      </c>
      <c r="N41" s="7">
        <v>133000</v>
      </c>
      <c r="S41" s="4" t="s">
        <v>270</v>
      </c>
      <c r="T41" s="9">
        <v>172200</v>
      </c>
    </row>
    <row r="42" spans="1:20" x14ac:dyDescent="0.25">
      <c r="A42" s="2">
        <v>44</v>
      </c>
      <c r="B42" s="7">
        <v>130250</v>
      </c>
      <c r="G42" s="2">
        <v>1091</v>
      </c>
      <c r="H42" s="7">
        <v>92900</v>
      </c>
      <c r="J42" s="2">
        <v>1237</v>
      </c>
      <c r="K42" s="7">
        <v>175500</v>
      </c>
      <c r="M42" s="2">
        <v>551</v>
      </c>
      <c r="N42" s="7">
        <v>140000</v>
      </c>
      <c r="S42" s="4" t="s">
        <v>271</v>
      </c>
      <c r="T42" s="9">
        <v>140000</v>
      </c>
    </row>
    <row r="43" spans="1:20" x14ac:dyDescent="0.25">
      <c r="A43" s="2">
        <v>45</v>
      </c>
      <c r="B43" s="7">
        <v>141000</v>
      </c>
      <c r="G43" s="2">
        <v>1130</v>
      </c>
      <c r="H43" s="7">
        <v>140000</v>
      </c>
      <c r="J43" s="2">
        <v>1292</v>
      </c>
      <c r="K43" s="7">
        <v>119500</v>
      </c>
      <c r="M43" s="2">
        <v>560</v>
      </c>
      <c r="N43" s="7">
        <v>234000</v>
      </c>
      <c r="S43" s="4" t="s">
        <v>272</v>
      </c>
      <c r="T43" s="9">
        <v>60626.108918361584</v>
      </c>
    </row>
    <row r="44" spans="1:20" x14ac:dyDescent="0.25">
      <c r="A44" s="2">
        <v>47</v>
      </c>
      <c r="B44" s="7">
        <v>239686</v>
      </c>
      <c r="G44" s="2">
        <v>1164</v>
      </c>
      <c r="H44" s="7">
        <v>108959</v>
      </c>
      <c r="J44" s="2">
        <v>1359</v>
      </c>
      <c r="K44" s="7">
        <v>177500</v>
      </c>
      <c r="M44" s="2">
        <v>579</v>
      </c>
      <c r="N44" s="7">
        <v>146000</v>
      </c>
      <c r="S44" s="4" t="s">
        <v>273</v>
      </c>
      <c r="T44" s="9">
        <v>3675525082.5810418</v>
      </c>
    </row>
    <row r="45" spans="1:20" x14ac:dyDescent="0.25">
      <c r="A45" s="2">
        <v>48</v>
      </c>
      <c r="B45" s="7">
        <v>249700</v>
      </c>
      <c r="G45" s="2">
        <v>1217</v>
      </c>
      <c r="H45" s="7">
        <v>112000</v>
      </c>
      <c r="J45" s="2">
        <v>1379</v>
      </c>
      <c r="K45" s="7">
        <v>83000</v>
      </c>
      <c r="M45" s="2">
        <v>594</v>
      </c>
      <c r="N45" s="7">
        <v>140000</v>
      </c>
      <c r="S45" s="4" t="s">
        <v>274</v>
      </c>
      <c r="T45" s="4">
        <v>1.2511991560579525</v>
      </c>
    </row>
    <row r="46" spans="1:20" x14ac:dyDescent="0.25">
      <c r="A46" s="2">
        <v>50</v>
      </c>
      <c r="B46" s="7">
        <v>127000</v>
      </c>
      <c r="G46" s="2">
        <v>1231</v>
      </c>
      <c r="H46" s="7">
        <v>190000</v>
      </c>
      <c r="J46" s="2">
        <v>1450</v>
      </c>
      <c r="K46" s="7">
        <v>92000</v>
      </c>
      <c r="M46" s="2">
        <v>598</v>
      </c>
      <c r="N46" s="7">
        <v>194201</v>
      </c>
      <c r="S46" s="4" t="s">
        <v>275</v>
      </c>
      <c r="T46" s="4">
        <v>1.0085500055838463</v>
      </c>
    </row>
    <row r="47" spans="1:20" x14ac:dyDescent="0.25">
      <c r="A47" s="2">
        <v>51</v>
      </c>
      <c r="B47" s="7">
        <v>177000</v>
      </c>
      <c r="G47" s="2">
        <v>1232</v>
      </c>
      <c r="H47" s="7">
        <v>132500</v>
      </c>
      <c r="M47" s="2">
        <v>604</v>
      </c>
      <c r="N47" s="7">
        <v>151000</v>
      </c>
      <c r="S47" s="4" t="s">
        <v>276</v>
      </c>
      <c r="T47" s="9">
        <v>317000</v>
      </c>
    </row>
    <row r="48" spans="1:20" x14ac:dyDescent="0.25">
      <c r="A48" s="2">
        <v>52</v>
      </c>
      <c r="B48" s="7">
        <v>114500</v>
      </c>
      <c r="G48" s="2">
        <v>1233</v>
      </c>
      <c r="H48" s="7">
        <v>101800</v>
      </c>
      <c r="M48" s="2">
        <v>615</v>
      </c>
      <c r="N48" s="7">
        <v>75500</v>
      </c>
      <c r="S48" s="4" t="s">
        <v>277</v>
      </c>
      <c r="T48" s="9">
        <v>75500</v>
      </c>
    </row>
    <row r="49" spans="1:20" x14ac:dyDescent="0.25">
      <c r="A49" s="2">
        <v>54</v>
      </c>
      <c r="B49" s="7">
        <v>385000</v>
      </c>
      <c r="G49" s="2">
        <v>1276</v>
      </c>
      <c r="H49" s="7">
        <v>137000</v>
      </c>
      <c r="M49" s="2">
        <v>624</v>
      </c>
      <c r="N49" s="7">
        <v>168500</v>
      </c>
      <c r="S49" s="4" t="s">
        <v>278</v>
      </c>
      <c r="T49" s="9">
        <v>392500</v>
      </c>
    </row>
    <row r="50" spans="1:20" x14ac:dyDescent="0.25">
      <c r="A50" s="2">
        <v>55</v>
      </c>
      <c r="B50" s="7">
        <v>130000</v>
      </c>
      <c r="G50" s="2">
        <v>1284</v>
      </c>
      <c r="H50" s="7">
        <v>139000</v>
      </c>
      <c r="M50" s="2">
        <v>640</v>
      </c>
      <c r="N50" s="7">
        <v>264561</v>
      </c>
      <c r="S50" s="4" t="s">
        <v>279</v>
      </c>
      <c r="T50" s="9">
        <v>20743365</v>
      </c>
    </row>
    <row r="51" spans="1:20" ht="15.75" thickBot="1" x14ac:dyDescent="0.3">
      <c r="A51" s="2">
        <v>56</v>
      </c>
      <c r="B51" s="7">
        <v>180500</v>
      </c>
      <c r="G51" s="2">
        <v>1337</v>
      </c>
      <c r="H51" s="7">
        <v>135000</v>
      </c>
      <c r="M51" s="2">
        <v>641</v>
      </c>
      <c r="N51" s="7">
        <v>274000</v>
      </c>
      <c r="S51" s="5" t="s">
        <v>280</v>
      </c>
      <c r="T51" s="5">
        <v>114</v>
      </c>
    </row>
    <row r="52" spans="1:20" x14ac:dyDescent="0.25">
      <c r="A52" s="2">
        <v>58</v>
      </c>
      <c r="B52" s="7">
        <v>196500</v>
      </c>
      <c r="G52" s="2">
        <v>1351</v>
      </c>
      <c r="H52" s="7">
        <v>200000</v>
      </c>
      <c r="M52" s="2">
        <v>681</v>
      </c>
      <c r="N52" s="7">
        <v>143000</v>
      </c>
    </row>
    <row r="53" spans="1:20" x14ac:dyDescent="0.25">
      <c r="A53" s="2">
        <v>59</v>
      </c>
      <c r="B53" s="7">
        <v>438780</v>
      </c>
      <c r="G53" s="2">
        <v>1392</v>
      </c>
      <c r="H53" s="7">
        <v>124000</v>
      </c>
      <c r="M53" s="2">
        <v>686</v>
      </c>
      <c r="N53" s="7">
        <v>207500</v>
      </c>
    </row>
    <row r="54" spans="1:20" x14ac:dyDescent="0.25">
      <c r="A54" s="2">
        <v>60</v>
      </c>
      <c r="B54" s="7">
        <v>124900</v>
      </c>
      <c r="G54" s="2">
        <v>1413</v>
      </c>
      <c r="H54" s="7">
        <v>90000</v>
      </c>
      <c r="M54" s="2">
        <v>688</v>
      </c>
      <c r="N54" s="7">
        <v>148800</v>
      </c>
    </row>
    <row r="55" spans="1:20" x14ac:dyDescent="0.25">
      <c r="A55" s="2">
        <v>61</v>
      </c>
      <c r="B55" s="7">
        <v>158000</v>
      </c>
      <c r="G55" s="2">
        <v>1451</v>
      </c>
      <c r="H55" s="7">
        <v>136000</v>
      </c>
      <c r="M55" s="2">
        <v>690</v>
      </c>
      <c r="N55" s="7">
        <v>194700</v>
      </c>
    </row>
    <row r="56" spans="1:20" x14ac:dyDescent="0.25">
      <c r="A56" s="2">
        <v>62</v>
      </c>
      <c r="B56" s="7">
        <v>101000</v>
      </c>
      <c r="M56" s="2">
        <v>691</v>
      </c>
      <c r="N56" s="7">
        <v>141000</v>
      </c>
    </row>
    <row r="57" spans="1:20" x14ac:dyDescent="0.25">
      <c r="A57" s="2">
        <v>64</v>
      </c>
      <c r="B57" s="7">
        <v>140000</v>
      </c>
      <c r="M57" s="2">
        <v>700</v>
      </c>
      <c r="N57" s="7">
        <v>196000</v>
      </c>
    </row>
    <row r="58" spans="1:20" x14ac:dyDescent="0.25">
      <c r="A58" s="2">
        <v>65</v>
      </c>
      <c r="B58" s="7">
        <v>219500</v>
      </c>
      <c r="M58" s="2">
        <v>708</v>
      </c>
      <c r="N58" s="7">
        <v>254000</v>
      </c>
    </row>
    <row r="59" spans="1:20" x14ac:dyDescent="0.25">
      <c r="A59" s="2">
        <v>66</v>
      </c>
      <c r="B59" s="7">
        <v>317000</v>
      </c>
      <c r="M59" s="2">
        <v>713</v>
      </c>
      <c r="N59" s="7">
        <v>189000</v>
      </c>
    </row>
    <row r="60" spans="1:20" x14ac:dyDescent="0.25">
      <c r="A60" s="2">
        <v>67</v>
      </c>
      <c r="B60" s="7">
        <v>180000</v>
      </c>
      <c r="M60" s="2">
        <v>722</v>
      </c>
      <c r="N60" s="7">
        <v>143000</v>
      </c>
    </row>
    <row r="61" spans="1:20" x14ac:dyDescent="0.25">
      <c r="A61" s="2">
        <v>68</v>
      </c>
      <c r="B61" s="7">
        <v>226000</v>
      </c>
      <c r="M61" s="2">
        <v>731</v>
      </c>
      <c r="N61" s="7">
        <v>236500</v>
      </c>
    </row>
    <row r="62" spans="1:20" x14ac:dyDescent="0.25">
      <c r="A62" s="2">
        <v>69</v>
      </c>
      <c r="B62" s="7">
        <v>80000</v>
      </c>
      <c r="M62" s="2">
        <v>745</v>
      </c>
      <c r="N62" s="7">
        <v>180000</v>
      </c>
    </row>
    <row r="63" spans="1:20" x14ac:dyDescent="0.25">
      <c r="A63" s="2">
        <v>70</v>
      </c>
      <c r="B63" s="7">
        <v>225000</v>
      </c>
      <c r="M63" s="2">
        <v>756</v>
      </c>
      <c r="N63" s="7">
        <v>172500</v>
      </c>
    </row>
    <row r="64" spans="1:20" x14ac:dyDescent="0.25">
      <c r="A64" s="2">
        <v>71</v>
      </c>
      <c r="B64" s="7">
        <v>244000</v>
      </c>
      <c r="M64" s="2">
        <v>765</v>
      </c>
      <c r="N64" s="7">
        <v>270000</v>
      </c>
    </row>
    <row r="65" spans="1:14" x14ac:dyDescent="0.25">
      <c r="A65" s="2">
        <v>72</v>
      </c>
      <c r="B65" s="7">
        <v>129500</v>
      </c>
      <c r="M65" s="2">
        <v>776</v>
      </c>
      <c r="N65" s="7">
        <v>162000</v>
      </c>
    </row>
    <row r="66" spans="1:14" x14ac:dyDescent="0.25">
      <c r="A66" s="2">
        <v>73</v>
      </c>
      <c r="B66" s="7">
        <v>185000</v>
      </c>
      <c r="M66" s="2">
        <v>791</v>
      </c>
      <c r="N66" s="7">
        <v>160200</v>
      </c>
    </row>
    <row r="67" spans="1:14" x14ac:dyDescent="0.25">
      <c r="A67" s="2">
        <v>74</v>
      </c>
      <c r="B67" s="7">
        <v>144900</v>
      </c>
      <c r="M67" s="2">
        <v>812</v>
      </c>
      <c r="N67" s="7">
        <v>144500</v>
      </c>
    </row>
    <row r="68" spans="1:14" x14ac:dyDescent="0.25">
      <c r="A68" s="2">
        <v>75</v>
      </c>
      <c r="B68" s="7">
        <v>107400</v>
      </c>
      <c r="M68" s="2">
        <v>820</v>
      </c>
      <c r="N68" s="7">
        <v>224000</v>
      </c>
    </row>
    <row r="69" spans="1:14" x14ac:dyDescent="0.25">
      <c r="A69" s="2">
        <v>77</v>
      </c>
      <c r="B69" s="7">
        <v>135750</v>
      </c>
      <c r="M69" s="2">
        <v>832</v>
      </c>
      <c r="N69" s="7">
        <v>151000</v>
      </c>
    </row>
    <row r="70" spans="1:14" x14ac:dyDescent="0.25">
      <c r="A70" s="2">
        <v>78</v>
      </c>
      <c r="B70" s="7">
        <v>127000</v>
      </c>
      <c r="M70" s="2">
        <v>851</v>
      </c>
      <c r="N70" s="7">
        <v>131500</v>
      </c>
    </row>
    <row r="71" spans="1:14" x14ac:dyDescent="0.25">
      <c r="A71" s="2">
        <v>80</v>
      </c>
      <c r="B71" s="7">
        <v>110000</v>
      </c>
      <c r="M71" s="2">
        <v>852</v>
      </c>
      <c r="N71" s="7">
        <v>215000</v>
      </c>
    </row>
    <row r="72" spans="1:14" x14ac:dyDescent="0.25">
      <c r="A72" s="2">
        <v>81</v>
      </c>
      <c r="B72" s="7">
        <v>193500</v>
      </c>
      <c r="M72" s="2">
        <v>886</v>
      </c>
      <c r="N72" s="7">
        <v>328900</v>
      </c>
    </row>
    <row r="73" spans="1:14" x14ac:dyDescent="0.25">
      <c r="A73" s="2">
        <v>83</v>
      </c>
      <c r="B73" s="7">
        <v>245000</v>
      </c>
      <c r="M73" s="2">
        <v>915</v>
      </c>
      <c r="N73" s="7">
        <v>173733</v>
      </c>
    </row>
    <row r="74" spans="1:14" x14ac:dyDescent="0.25">
      <c r="A74" s="2">
        <v>84</v>
      </c>
      <c r="B74" s="7">
        <v>126500</v>
      </c>
      <c r="M74" s="2">
        <v>924</v>
      </c>
      <c r="N74" s="7">
        <v>193000</v>
      </c>
    </row>
    <row r="75" spans="1:14" x14ac:dyDescent="0.25">
      <c r="A75" s="2">
        <v>85</v>
      </c>
      <c r="B75" s="7">
        <v>168500</v>
      </c>
      <c r="M75" s="2">
        <v>957</v>
      </c>
      <c r="N75" s="7">
        <v>124000</v>
      </c>
    </row>
    <row r="76" spans="1:14" x14ac:dyDescent="0.25">
      <c r="A76" s="2">
        <v>86</v>
      </c>
      <c r="B76" s="7">
        <v>260000</v>
      </c>
      <c r="M76" s="2">
        <v>963</v>
      </c>
      <c r="N76" s="7">
        <v>155000</v>
      </c>
    </row>
    <row r="77" spans="1:14" x14ac:dyDescent="0.25">
      <c r="A77" s="2">
        <v>87</v>
      </c>
      <c r="B77" s="7">
        <v>174000</v>
      </c>
      <c r="M77" s="2">
        <v>973</v>
      </c>
      <c r="N77" s="7">
        <v>99500</v>
      </c>
    </row>
    <row r="78" spans="1:14" x14ac:dyDescent="0.25">
      <c r="A78" s="2">
        <v>89</v>
      </c>
      <c r="B78" s="7">
        <v>85000</v>
      </c>
      <c r="M78" s="2">
        <v>978</v>
      </c>
      <c r="N78" s="7">
        <v>199900</v>
      </c>
    </row>
    <row r="79" spans="1:14" x14ac:dyDescent="0.25">
      <c r="A79" s="2">
        <v>90</v>
      </c>
      <c r="B79" s="7">
        <v>123600</v>
      </c>
      <c r="M79" s="2">
        <v>1005</v>
      </c>
      <c r="N79" s="7">
        <v>181000</v>
      </c>
    </row>
    <row r="80" spans="1:14" x14ac:dyDescent="0.25">
      <c r="A80" s="2">
        <v>91</v>
      </c>
      <c r="B80" s="7">
        <v>109900</v>
      </c>
      <c r="M80" s="2">
        <v>1008</v>
      </c>
      <c r="N80" s="7">
        <v>88000</v>
      </c>
    </row>
    <row r="81" spans="1:14" x14ac:dyDescent="0.25">
      <c r="A81" s="2">
        <v>92</v>
      </c>
      <c r="B81" s="7">
        <v>98600</v>
      </c>
      <c r="M81" s="2">
        <v>1018</v>
      </c>
      <c r="N81" s="7">
        <v>187500</v>
      </c>
    </row>
    <row r="82" spans="1:14" x14ac:dyDescent="0.25">
      <c r="A82" s="2">
        <v>93</v>
      </c>
      <c r="B82" s="7">
        <v>163500</v>
      </c>
      <c r="M82" s="2">
        <v>1020</v>
      </c>
      <c r="N82" s="7">
        <v>213490</v>
      </c>
    </row>
    <row r="83" spans="1:14" x14ac:dyDescent="0.25">
      <c r="A83" s="2">
        <v>95</v>
      </c>
      <c r="B83" s="7">
        <v>204750</v>
      </c>
      <c r="M83" s="2">
        <v>1024</v>
      </c>
      <c r="N83" s="7">
        <v>191000</v>
      </c>
    </row>
    <row r="84" spans="1:14" x14ac:dyDescent="0.25">
      <c r="A84" s="2">
        <v>96</v>
      </c>
      <c r="B84" s="7">
        <v>185000</v>
      </c>
      <c r="M84" s="2">
        <v>1040</v>
      </c>
      <c r="N84" s="7">
        <v>80000</v>
      </c>
    </row>
    <row r="85" spans="1:14" x14ac:dyDescent="0.25">
      <c r="A85" s="2">
        <v>97</v>
      </c>
      <c r="B85" s="7">
        <v>214000</v>
      </c>
      <c r="M85" s="2">
        <v>1057</v>
      </c>
      <c r="N85" s="7">
        <v>185850</v>
      </c>
    </row>
    <row r="86" spans="1:14" x14ac:dyDescent="0.25">
      <c r="A86" s="2">
        <v>98</v>
      </c>
      <c r="B86" s="7">
        <v>94750</v>
      </c>
      <c r="M86" s="2">
        <v>1061</v>
      </c>
      <c r="N86" s="7">
        <v>213500</v>
      </c>
    </row>
    <row r="87" spans="1:14" x14ac:dyDescent="0.25">
      <c r="A87" s="2">
        <v>99</v>
      </c>
      <c r="B87" s="7">
        <v>83000</v>
      </c>
      <c r="M87" s="2">
        <v>1069</v>
      </c>
      <c r="N87" s="7">
        <v>151400</v>
      </c>
    </row>
    <row r="88" spans="1:14" x14ac:dyDescent="0.25">
      <c r="A88" s="2">
        <v>100</v>
      </c>
      <c r="B88" s="7">
        <v>128950</v>
      </c>
      <c r="M88" s="2">
        <v>1079</v>
      </c>
      <c r="N88" s="7">
        <v>155900</v>
      </c>
    </row>
    <row r="89" spans="1:14" x14ac:dyDescent="0.25">
      <c r="A89" s="2">
        <v>101</v>
      </c>
      <c r="B89" s="7">
        <v>205000</v>
      </c>
      <c r="M89" s="2">
        <v>1087</v>
      </c>
      <c r="N89" s="7">
        <v>83500</v>
      </c>
    </row>
    <row r="90" spans="1:14" x14ac:dyDescent="0.25">
      <c r="A90" s="2">
        <v>102</v>
      </c>
      <c r="B90" s="7">
        <v>178000</v>
      </c>
      <c r="M90" s="2">
        <v>1090</v>
      </c>
      <c r="N90" s="7">
        <v>197000</v>
      </c>
    </row>
    <row r="91" spans="1:14" x14ac:dyDescent="0.25">
      <c r="A91" s="2">
        <v>104</v>
      </c>
      <c r="B91" s="7">
        <v>198900</v>
      </c>
      <c r="M91" s="2">
        <v>1098</v>
      </c>
      <c r="N91" s="7">
        <v>170000</v>
      </c>
    </row>
    <row r="92" spans="1:14" x14ac:dyDescent="0.25">
      <c r="A92" s="2">
        <v>105</v>
      </c>
      <c r="B92" s="7">
        <v>169500</v>
      </c>
      <c r="M92" s="2">
        <v>1105</v>
      </c>
      <c r="N92" s="7">
        <v>106000</v>
      </c>
    </row>
    <row r="93" spans="1:14" x14ac:dyDescent="0.25">
      <c r="A93" s="2">
        <v>106</v>
      </c>
      <c r="B93" s="7">
        <v>250000</v>
      </c>
      <c r="M93" s="2">
        <v>1127</v>
      </c>
      <c r="N93" s="7">
        <v>174000</v>
      </c>
    </row>
    <row r="94" spans="1:14" x14ac:dyDescent="0.25">
      <c r="A94" s="2">
        <v>107</v>
      </c>
      <c r="B94" s="7">
        <v>100000</v>
      </c>
      <c r="M94" s="2">
        <v>1173</v>
      </c>
      <c r="N94" s="7">
        <v>171900</v>
      </c>
    </row>
    <row r="95" spans="1:14" x14ac:dyDescent="0.25">
      <c r="A95" s="2">
        <v>108</v>
      </c>
      <c r="B95" s="7">
        <v>115000</v>
      </c>
      <c r="M95" s="2">
        <v>1182</v>
      </c>
      <c r="N95" s="7">
        <v>392500</v>
      </c>
    </row>
    <row r="96" spans="1:14" x14ac:dyDescent="0.25">
      <c r="A96" s="2">
        <v>109</v>
      </c>
      <c r="B96" s="7">
        <v>115000</v>
      </c>
      <c r="M96" s="2">
        <v>1194</v>
      </c>
      <c r="N96" s="7">
        <v>165000</v>
      </c>
    </row>
    <row r="97" spans="1:14" x14ac:dyDescent="0.25">
      <c r="A97" s="2">
        <v>110</v>
      </c>
      <c r="B97" s="7">
        <v>190000</v>
      </c>
      <c r="M97" s="2">
        <v>1229</v>
      </c>
      <c r="N97" s="7">
        <v>367294</v>
      </c>
    </row>
    <row r="98" spans="1:14" x14ac:dyDescent="0.25">
      <c r="A98" s="2">
        <v>111</v>
      </c>
      <c r="B98" s="7">
        <v>136900</v>
      </c>
      <c r="M98" s="2">
        <v>1252</v>
      </c>
      <c r="N98" s="7">
        <v>171750</v>
      </c>
    </row>
    <row r="99" spans="1:14" x14ac:dyDescent="0.25">
      <c r="A99" s="2">
        <v>112</v>
      </c>
      <c r="B99" s="7">
        <v>180000</v>
      </c>
      <c r="M99" s="2">
        <v>1265</v>
      </c>
      <c r="N99" s="7">
        <v>181000</v>
      </c>
    </row>
    <row r="100" spans="1:14" x14ac:dyDescent="0.25">
      <c r="A100" s="2">
        <v>113</v>
      </c>
      <c r="B100" s="7">
        <v>383970</v>
      </c>
      <c r="M100" s="2">
        <v>1266</v>
      </c>
      <c r="N100" s="7">
        <v>183900</v>
      </c>
    </row>
    <row r="101" spans="1:14" x14ac:dyDescent="0.25">
      <c r="A101" s="2">
        <v>114</v>
      </c>
      <c r="B101" s="7">
        <v>217000</v>
      </c>
      <c r="M101" s="2">
        <v>1289</v>
      </c>
      <c r="N101" s="7">
        <v>278000</v>
      </c>
    </row>
    <row r="102" spans="1:14" x14ac:dyDescent="0.25">
      <c r="A102" s="2">
        <v>115</v>
      </c>
      <c r="B102" s="7">
        <v>259500</v>
      </c>
      <c r="M102" s="2">
        <v>1298</v>
      </c>
      <c r="N102" s="7">
        <v>140000</v>
      </c>
    </row>
    <row r="103" spans="1:14" x14ac:dyDescent="0.25">
      <c r="A103" s="2">
        <v>117</v>
      </c>
      <c r="B103" s="7">
        <v>139000</v>
      </c>
      <c r="M103" s="2">
        <v>1305</v>
      </c>
      <c r="N103" s="7">
        <v>130000</v>
      </c>
    </row>
    <row r="104" spans="1:14" x14ac:dyDescent="0.25">
      <c r="A104" s="2">
        <v>118</v>
      </c>
      <c r="B104" s="7">
        <v>155000</v>
      </c>
      <c r="M104" s="2">
        <v>1307</v>
      </c>
      <c r="N104" s="7">
        <v>202500</v>
      </c>
    </row>
    <row r="105" spans="1:14" x14ac:dyDescent="0.25">
      <c r="A105" s="2">
        <v>119</v>
      </c>
      <c r="B105" s="7">
        <v>320000</v>
      </c>
      <c r="M105" s="2">
        <v>1318</v>
      </c>
      <c r="N105" s="7">
        <v>208900</v>
      </c>
    </row>
    <row r="106" spans="1:14" x14ac:dyDescent="0.25">
      <c r="A106" s="2">
        <v>120</v>
      </c>
      <c r="B106" s="7">
        <v>163990</v>
      </c>
      <c r="M106" s="2">
        <v>1335</v>
      </c>
      <c r="N106" s="7">
        <v>125000</v>
      </c>
    </row>
    <row r="107" spans="1:14" x14ac:dyDescent="0.25">
      <c r="A107" s="2">
        <v>121</v>
      </c>
      <c r="B107" s="7">
        <v>180000</v>
      </c>
      <c r="M107" s="2">
        <v>1365</v>
      </c>
      <c r="N107" s="7">
        <v>144152</v>
      </c>
    </row>
    <row r="108" spans="1:14" x14ac:dyDescent="0.25">
      <c r="A108" s="2">
        <v>122</v>
      </c>
      <c r="B108" s="7">
        <v>100000</v>
      </c>
      <c r="M108" s="2">
        <v>1368</v>
      </c>
      <c r="N108" s="7">
        <v>127000</v>
      </c>
    </row>
    <row r="109" spans="1:14" x14ac:dyDescent="0.25">
      <c r="A109" s="2">
        <v>123</v>
      </c>
      <c r="B109" s="7">
        <v>136000</v>
      </c>
      <c r="M109" s="2">
        <v>1369</v>
      </c>
      <c r="N109" s="7">
        <v>144000</v>
      </c>
    </row>
    <row r="110" spans="1:14" x14ac:dyDescent="0.25">
      <c r="A110" s="2">
        <v>125</v>
      </c>
      <c r="B110" s="7">
        <v>181000</v>
      </c>
      <c r="M110" s="2">
        <v>1395</v>
      </c>
      <c r="N110" s="7">
        <v>246578</v>
      </c>
    </row>
    <row r="111" spans="1:14" x14ac:dyDescent="0.25">
      <c r="A111" s="2">
        <v>128</v>
      </c>
      <c r="B111" s="7">
        <v>87000</v>
      </c>
      <c r="M111" s="2">
        <v>1406</v>
      </c>
      <c r="N111" s="7">
        <v>275000</v>
      </c>
    </row>
    <row r="112" spans="1:14" x14ac:dyDescent="0.25">
      <c r="A112" s="2">
        <v>129</v>
      </c>
      <c r="B112" s="7">
        <v>155000</v>
      </c>
      <c r="M112" s="2">
        <v>1416</v>
      </c>
      <c r="N112" s="7">
        <v>175900</v>
      </c>
    </row>
    <row r="113" spans="1:14" x14ac:dyDescent="0.25">
      <c r="A113" s="2">
        <v>130</v>
      </c>
      <c r="B113" s="7">
        <v>150000</v>
      </c>
      <c r="M113" s="2">
        <v>1422</v>
      </c>
      <c r="N113" s="7">
        <v>127500</v>
      </c>
    </row>
    <row r="114" spans="1:14" x14ac:dyDescent="0.25">
      <c r="A114" s="2">
        <v>131</v>
      </c>
      <c r="B114" s="7">
        <v>226000</v>
      </c>
      <c r="M114" s="2">
        <v>1423</v>
      </c>
      <c r="N114" s="7">
        <v>136500</v>
      </c>
    </row>
    <row r="115" spans="1:14" x14ac:dyDescent="0.25">
      <c r="A115" s="2">
        <v>132</v>
      </c>
      <c r="B115" s="7">
        <v>244000</v>
      </c>
      <c r="M115" s="2">
        <v>1432</v>
      </c>
      <c r="N115" s="7">
        <v>143750</v>
      </c>
    </row>
    <row r="116" spans="1:14" x14ac:dyDescent="0.25">
      <c r="A116" s="2">
        <v>133</v>
      </c>
      <c r="B116" s="7">
        <v>150750</v>
      </c>
      <c r="M116" s="2">
        <v>1442</v>
      </c>
      <c r="N116" s="7">
        <v>149300</v>
      </c>
    </row>
    <row r="117" spans="1:14" x14ac:dyDescent="0.25">
      <c r="A117" s="2">
        <v>134</v>
      </c>
      <c r="B117" s="7">
        <v>220000</v>
      </c>
      <c r="M117" s="2">
        <v>1453</v>
      </c>
      <c r="N117" s="7">
        <v>145000</v>
      </c>
    </row>
    <row r="118" spans="1:14" x14ac:dyDescent="0.25">
      <c r="A118" s="2">
        <v>135</v>
      </c>
      <c r="B118" s="7">
        <v>180000</v>
      </c>
    </row>
    <row r="119" spans="1:14" x14ac:dyDescent="0.25">
      <c r="A119" s="2">
        <v>136</v>
      </c>
      <c r="B119" s="7">
        <v>174000</v>
      </c>
    </row>
    <row r="120" spans="1:14" x14ac:dyDescent="0.25">
      <c r="A120" s="2">
        <v>137</v>
      </c>
      <c r="B120" s="7">
        <v>143000</v>
      </c>
    </row>
    <row r="121" spans="1:14" x14ac:dyDescent="0.25">
      <c r="A121" s="2">
        <v>139</v>
      </c>
      <c r="B121" s="7">
        <v>230000</v>
      </c>
    </row>
    <row r="122" spans="1:14" x14ac:dyDescent="0.25">
      <c r="A122" s="2">
        <v>140</v>
      </c>
      <c r="B122" s="7">
        <v>231500</v>
      </c>
    </row>
    <row r="123" spans="1:14" x14ac:dyDescent="0.25">
      <c r="A123" s="2">
        <v>141</v>
      </c>
      <c r="B123" s="7">
        <v>115000</v>
      </c>
    </row>
    <row r="124" spans="1:14" x14ac:dyDescent="0.25">
      <c r="A124" s="2">
        <v>142</v>
      </c>
      <c r="B124" s="7">
        <v>260000</v>
      </c>
    </row>
    <row r="125" spans="1:14" x14ac:dyDescent="0.25">
      <c r="A125" s="2">
        <v>143</v>
      </c>
      <c r="B125" s="7">
        <v>166000</v>
      </c>
    </row>
    <row r="126" spans="1:14" x14ac:dyDescent="0.25">
      <c r="A126" s="2">
        <v>144</v>
      </c>
      <c r="B126" s="7">
        <v>204000</v>
      </c>
    </row>
    <row r="127" spans="1:14" x14ac:dyDescent="0.25">
      <c r="A127" s="2">
        <v>147</v>
      </c>
      <c r="B127" s="7">
        <v>105000</v>
      </c>
    </row>
    <row r="128" spans="1:14" x14ac:dyDescent="0.25">
      <c r="A128" s="2">
        <v>148</v>
      </c>
      <c r="B128" s="7">
        <v>222500</v>
      </c>
    </row>
    <row r="129" spans="1:2" x14ac:dyDescent="0.25">
      <c r="A129" s="2">
        <v>149</v>
      </c>
      <c r="B129" s="7">
        <v>141000</v>
      </c>
    </row>
    <row r="130" spans="1:2" x14ac:dyDescent="0.25">
      <c r="A130" s="2">
        <v>150</v>
      </c>
      <c r="B130" s="7">
        <v>115000</v>
      </c>
    </row>
    <row r="131" spans="1:2" x14ac:dyDescent="0.25">
      <c r="A131" s="2">
        <v>151</v>
      </c>
      <c r="B131" s="7">
        <v>122000</v>
      </c>
    </row>
    <row r="132" spans="1:2" x14ac:dyDescent="0.25">
      <c r="A132" s="2">
        <v>152</v>
      </c>
      <c r="B132" s="7">
        <v>372402</v>
      </c>
    </row>
    <row r="133" spans="1:2" x14ac:dyDescent="0.25">
      <c r="A133" s="2">
        <v>153</v>
      </c>
      <c r="B133" s="7">
        <v>190000</v>
      </c>
    </row>
    <row r="134" spans="1:2" x14ac:dyDescent="0.25">
      <c r="A134" s="2">
        <v>154</v>
      </c>
      <c r="B134" s="7">
        <v>235000</v>
      </c>
    </row>
    <row r="135" spans="1:2" x14ac:dyDescent="0.25">
      <c r="A135" s="2">
        <v>155</v>
      </c>
      <c r="B135" s="7">
        <v>125000</v>
      </c>
    </row>
    <row r="136" spans="1:2" x14ac:dyDescent="0.25">
      <c r="A136" s="2">
        <v>156</v>
      </c>
      <c r="B136" s="7">
        <v>79000</v>
      </c>
    </row>
    <row r="137" spans="1:2" x14ac:dyDescent="0.25">
      <c r="A137" s="2">
        <v>157</v>
      </c>
      <c r="B137" s="7">
        <v>109500</v>
      </c>
    </row>
    <row r="138" spans="1:2" x14ac:dyDescent="0.25">
      <c r="A138" s="2">
        <v>158</v>
      </c>
      <c r="B138" s="7">
        <v>269500</v>
      </c>
    </row>
    <row r="139" spans="1:2" x14ac:dyDescent="0.25">
      <c r="A139" s="2">
        <v>159</v>
      </c>
      <c r="B139" s="7">
        <v>254900</v>
      </c>
    </row>
    <row r="140" spans="1:2" x14ac:dyDescent="0.25">
      <c r="A140" s="2">
        <v>160</v>
      </c>
      <c r="B140" s="7">
        <v>320000</v>
      </c>
    </row>
    <row r="141" spans="1:2" x14ac:dyDescent="0.25">
      <c r="A141" s="2">
        <v>161</v>
      </c>
      <c r="B141" s="7">
        <v>162500</v>
      </c>
    </row>
    <row r="142" spans="1:2" x14ac:dyDescent="0.25">
      <c r="A142" s="2">
        <v>162</v>
      </c>
      <c r="B142" s="7">
        <v>412500</v>
      </c>
    </row>
    <row r="143" spans="1:2" x14ac:dyDescent="0.25">
      <c r="A143" s="2">
        <v>163</v>
      </c>
      <c r="B143" s="7">
        <v>220000</v>
      </c>
    </row>
    <row r="144" spans="1:2" x14ac:dyDescent="0.25">
      <c r="A144" s="2">
        <v>164</v>
      </c>
      <c r="B144" s="7">
        <v>103200</v>
      </c>
    </row>
    <row r="145" spans="1:2" x14ac:dyDescent="0.25">
      <c r="A145" s="2">
        <v>165</v>
      </c>
      <c r="B145" s="7">
        <v>152000</v>
      </c>
    </row>
    <row r="146" spans="1:2" x14ac:dyDescent="0.25">
      <c r="A146" s="2">
        <v>167</v>
      </c>
      <c r="B146" s="7">
        <v>190000</v>
      </c>
    </row>
    <row r="147" spans="1:2" x14ac:dyDescent="0.25">
      <c r="A147" s="2">
        <v>168</v>
      </c>
      <c r="B147" s="7">
        <v>325624</v>
      </c>
    </row>
    <row r="148" spans="1:2" x14ac:dyDescent="0.25">
      <c r="A148" s="2">
        <v>169</v>
      </c>
      <c r="B148" s="7">
        <v>183500</v>
      </c>
    </row>
    <row r="149" spans="1:2" x14ac:dyDescent="0.25">
      <c r="A149" s="2">
        <v>170</v>
      </c>
      <c r="B149" s="7">
        <v>228000</v>
      </c>
    </row>
    <row r="150" spans="1:2" x14ac:dyDescent="0.25">
      <c r="A150" s="2">
        <v>171</v>
      </c>
      <c r="B150" s="7">
        <v>128500</v>
      </c>
    </row>
    <row r="151" spans="1:2" x14ac:dyDescent="0.25">
      <c r="A151" s="2">
        <v>172</v>
      </c>
      <c r="B151" s="7">
        <v>215000</v>
      </c>
    </row>
    <row r="152" spans="1:2" x14ac:dyDescent="0.25">
      <c r="A152" s="2">
        <v>174</v>
      </c>
      <c r="B152" s="7">
        <v>163000</v>
      </c>
    </row>
    <row r="153" spans="1:2" x14ac:dyDescent="0.25">
      <c r="A153" s="2">
        <v>175</v>
      </c>
      <c r="B153" s="7">
        <v>184000</v>
      </c>
    </row>
    <row r="154" spans="1:2" x14ac:dyDescent="0.25">
      <c r="A154" s="2">
        <v>176</v>
      </c>
      <c r="B154" s="7">
        <v>243000</v>
      </c>
    </row>
    <row r="155" spans="1:2" x14ac:dyDescent="0.25">
      <c r="A155" s="2">
        <v>177</v>
      </c>
      <c r="B155" s="7">
        <v>211000</v>
      </c>
    </row>
    <row r="156" spans="1:2" x14ac:dyDescent="0.25">
      <c r="A156" s="2">
        <v>178</v>
      </c>
      <c r="B156" s="7">
        <v>172500</v>
      </c>
    </row>
    <row r="157" spans="1:2" x14ac:dyDescent="0.25">
      <c r="A157" s="2">
        <v>179</v>
      </c>
      <c r="B157" s="7">
        <v>501837</v>
      </c>
    </row>
    <row r="158" spans="1:2" x14ac:dyDescent="0.25">
      <c r="A158" s="2">
        <v>180</v>
      </c>
      <c r="B158" s="7">
        <v>100000</v>
      </c>
    </row>
    <row r="159" spans="1:2" x14ac:dyDescent="0.25">
      <c r="A159" s="2">
        <v>182</v>
      </c>
      <c r="B159" s="7">
        <v>200100</v>
      </c>
    </row>
    <row r="160" spans="1:2" x14ac:dyDescent="0.25">
      <c r="A160" s="2">
        <v>183</v>
      </c>
      <c r="B160" s="7">
        <v>120000</v>
      </c>
    </row>
    <row r="161" spans="1:2" x14ac:dyDescent="0.25">
      <c r="A161" s="2">
        <v>184</v>
      </c>
      <c r="B161" s="7">
        <v>200000</v>
      </c>
    </row>
    <row r="162" spans="1:2" x14ac:dyDescent="0.25">
      <c r="A162" s="2">
        <v>185</v>
      </c>
      <c r="B162" s="7">
        <v>127000</v>
      </c>
    </row>
    <row r="163" spans="1:2" x14ac:dyDescent="0.25">
      <c r="A163" s="2">
        <v>186</v>
      </c>
      <c r="B163" s="7">
        <v>475000</v>
      </c>
    </row>
    <row r="164" spans="1:2" x14ac:dyDescent="0.25">
      <c r="A164" s="2">
        <v>187</v>
      </c>
      <c r="B164" s="7">
        <v>173000</v>
      </c>
    </row>
    <row r="165" spans="1:2" x14ac:dyDescent="0.25">
      <c r="A165" s="2">
        <v>188</v>
      </c>
      <c r="B165" s="7">
        <v>135000</v>
      </c>
    </row>
    <row r="166" spans="1:2" x14ac:dyDescent="0.25">
      <c r="A166" s="2">
        <v>191</v>
      </c>
      <c r="B166" s="7">
        <v>315000</v>
      </c>
    </row>
    <row r="167" spans="1:2" x14ac:dyDescent="0.25">
      <c r="A167" s="2">
        <v>192</v>
      </c>
      <c r="B167" s="7">
        <v>184000</v>
      </c>
    </row>
    <row r="168" spans="1:2" x14ac:dyDescent="0.25">
      <c r="A168" s="2">
        <v>193</v>
      </c>
      <c r="B168" s="7">
        <v>192000</v>
      </c>
    </row>
    <row r="169" spans="1:2" x14ac:dyDescent="0.25">
      <c r="A169" s="2">
        <v>195</v>
      </c>
      <c r="B169" s="7">
        <v>127000</v>
      </c>
    </row>
    <row r="170" spans="1:2" x14ac:dyDescent="0.25">
      <c r="A170" s="2">
        <v>197</v>
      </c>
      <c r="B170" s="7">
        <v>311872</v>
      </c>
    </row>
    <row r="171" spans="1:2" x14ac:dyDescent="0.25">
      <c r="A171" s="2">
        <v>198</v>
      </c>
      <c r="B171" s="7">
        <v>235000</v>
      </c>
    </row>
    <row r="172" spans="1:2" x14ac:dyDescent="0.25">
      <c r="A172" s="2">
        <v>199</v>
      </c>
      <c r="B172" s="7">
        <v>104000</v>
      </c>
    </row>
    <row r="173" spans="1:2" x14ac:dyDescent="0.25">
      <c r="A173" s="2">
        <v>200</v>
      </c>
      <c r="B173" s="7">
        <v>274900</v>
      </c>
    </row>
    <row r="174" spans="1:2" x14ac:dyDescent="0.25">
      <c r="A174" s="2">
        <v>201</v>
      </c>
      <c r="B174" s="7">
        <v>140000</v>
      </c>
    </row>
    <row r="175" spans="1:2" x14ac:dyDescent="0.25">
      <c r="A175" s="2">
        <v>202</v>
      </c>
      <c r="B175" s="7">
        <v>171500</v>
      </c>
    </row>
    <row r="176" spans="1:2" x14ac:dyDescent="0.25">
      <c r="A176" s="2">
        <v>203</v>
      </c>
      <c r="B176" s="7">
        <v>112000</v>
      </c>
    </row>
    <row r="177" spans="1:2" x14ac:dyDescent="0.25">
      <c r="A177" s="2">
        <v>205</v>
      </c>
      <c r="B177" s="7">
        <v>110000</v>
      </c>
    </row>
    <row r="178" spans="1:2" x14ac:dyDescent="0.25">
      <c r="A178" s="2">
        <v>206</v>
      </c>
      <c r="B178" s="7">
        <v>180500</v>
      </c>
    </row>
    <row r="179" spans="1:2" x14ac:dyDescent="0.25">
      <c r="A179" s="2">
        <v>207</v>
      </c>
      <c r="B179" s="7">
        <v>143900</v>
      </c>
    </row>
    <row r="180" spans="1:2" x14ac:dyDescent="0.25">
      <c r="A180" s="2">
        <v>208</v>
      </c>
      <c r="B180" s="7">
        <v>141000</v>
      </c>
    </row>
    <row r="181" spans="1:2" x14ac:dyDescent="0.25">
      <c r="A181" s="2">
        <v>209</v>
      </c>
      <c r="B181" s="7">
        <v>277000</v>
      </c>
    </row>
    <row r="182" spans="1:2" x14ac:dyDescent="0.25">
      <c r="A182" s="2">
        <v>210</v>
      </c>
      <c r="B182" s="7">
        <v>145000</v>
      </c>
    </row>
    <row r="183" spans="1:2" x14ac:dyDescent="0.25">
      <c r="A183" s="2">
        <v>211</v>
      </c>
      <c r="B183" s="7">
        <v>98000</v>
      </c>
    </row>
    <row r="184" spans="1:2" x14ac:dyDescent="0.25">
      <c r="A184" s="2">
        <v>212</v>
      </c>
      <c r="B184" s="7">
        <v>186000</v>
      </c>
    </row>
    <row r="185" spans="1:2" x14ac:dyDescent="0.25">
      <c r="A185" s="2">
        <v>213</v>
      </c>
      <c r="B185" s="7">
        <v>252678</v>
      </c>
    </row>
    <row r="186" spans="1:2" x14ac:dyDescent="0.25">
      <c r="A186" s="2">
        <v>214</v>
      </c>
      <c r="B186" s="7">
        <v>156000</v>
      </c>
    </row>
    <row r="187" spans="1:2" x14ac:dyDescent="0.25">
      <c r="A187" s="2">
        <v>215</v>
      </c>
      <c r="B187" s="7">
        <v>161750</v>
      </c>
    </row>
    <row r="188" spans="1:2" x14ac:dyDescent="0.25">
      <c r="A188" s="2">
        <v>216</v>
      </c>
      <c r="B188" s="7">
        <v>134450</v>
      </c>
    </row>
    <row r="189" spans="1:2" x14ac:dyDescent="0.25">
      <c r="A189" s="2">
        <v>217</v>
      </c>
      <c r="B189" s="7">
        <v>210000</v>
      </c>
    </row>
    <row r="190" spans="1:2" x14ac:dyDescent="0.25">
      <c r="A190" s="2">
        <v>218</v>
      </c>
      <c r="B190" s="7">
        <v>107000</v>
      </c>
    </row>
    <row r="191" spans="1:2" x14ac:dyDescent="0.25">
      <c r="A191" s="2">
        <v>219</v>
      </c>
      <c r="B191" s="7">
        <v>311500</v>
      </c>
    </row>
    <row r="192" spans="1:2" x14ac:dyDescent="0.25">
      <c r="A192" s="2">
        <v>221</v>
      </c>
      <c r="B192" s="7">
        <v>204900</v>
      </c>
    </row>
    <row r="193" spans="1:2" x14ac:dyDescent="0.25">
      <c r="A193" s="2">
        <v>222</v>
      </c>
      <c r="B193" s="7">
        <v>200000</v>
      </c>
    </row>
    <row r="194" spans="1:2" x14ac:dyDescent="0.25">
      <c r="A194" s="2">
        <v>223</v>
      </c>
      <c r="B194" s="7">
        <v>179900</v>
      </c>
    </row>
    <row r="195" spans="1:2" x14ac:dyDescent="0.25">
      <c r="A195" s="2">
        <v>224</v>
      </c>
      <c r="B195" s="7">
        <v>97000</v>
      </c>
    </row>
    <row r="196" spans="1:2" x14ac:dyDescent="0.25">
      <c r="A196" s="2">
        <v>225</v>
      </c>
      <c r="B196" s="7">
        <v>386250</v>
      </c>
    </row>
    <row r="197" spans="1:2" x14ac:dyDescent="0.25">
      <c r="A197" s="2">
        <v>227</v>
      </c>
      <c r="B197" s="7">
        <v>290000</v>
      </c>
    </row>
    <row r="198" spans="1:2" x14ac:dyDescent="0.25">
      <c r="A198" s="2">
        <v>229</v>
      </c>
      <c r="B198" s="7">
        <v>125000</v>
      </c>
    </row>
    <row r="199" spans="1:2" x14ac:dyDescent="0.25">
      <c r="A199" s="2">
        <v>231</v>
      </c>
      <c r="B199" s="7">
        <v>148000</v>
      </c>
    </row>
    <row r="200" spans="1:2" x14ac:dyDescent="0.25">
      <c r="A200" s="2">
        <v>232</v>
      </c>
      <c r="B200" s="7">
        <v>403000</v>
      </c>
    </row>
    <row r="201" spans="1:2" x14ac:dyDescent="0.25">
      <c r="A201" s="2">
        <v>234</v>
      </c>
      <c r="B201" s="7">
        <v>128200</v>
      </c>
    </row>
    <row r="202" spans="1:2" x14ac:dyDescent="0.25">
      <c r="A202" s="2">
        <v>235</v>
      </c>
      <c r="B202" s="7">
        <v>216500</v>
      </c>
    </row>
    <row r="203" spans="1:2" x14ac:dyDescent="0.25">
      <c r="A203" s="2">
        <v>237</v>
      </c>
      <c r="B203" s="7">
        <v>185500</v>
      </c>
    </row>
    <row r="204" spans="1:2" x14ac:dyDescent="0.25">
      <c r="A204" s="2">
        <v>238</v>
      </c>
      <c r="B204" s="7">
        <v>194500</v>
      </c>
    </row>
    <row r="205" spans="1:2" x14ac:dyDescent="0.25">
      <c r="A205" s="2">
        <v>239</v>
      </c>
      <c r="B205" s="7">
        <v>318000</v>
      </c>
    </row>
    <row r="206" spans="1:2" x14ac:dyDescent="0.25">
      <c r="A206" s="2">
        <v>240</v>
      </c>
      <c r="B206" s="7">
        <v>113000</v>
      </c>
    </row>
    <row r="207" spans="1:2" x14ac:dyDescent="0.25">
      <c r="A207" s="2">
        <v>241</v>
      </c>
      <c r="B207" s="7">
        <v>262500</v>
      </c>
    </row>
    <row r="208" spans="1:2" x14ac:dyDescent="0.25">
      <c r="A208" s="2">
        <v>242</v>
      </c>
      <c r="B208" s="7">
        <v>110500</v>
      </c>
    </row>
    <row r="209" spans="1:2" x14ac:dyDescent="0.25">
      <c r="A209" s="2">
        <v>243</v>
      </c>
      <c r="B209" s="7">
        <v>79000</v>
      </c>
    </row>
    <row r="210" spans="1:2" x14ac:dyDescent="0.25">
      <c r="A210" s="2">
        <v>245</v>
      </c>
      <c r="B210" s="7">
        <v>205000</v>
      </c>
    </row>
    <row r="211" spans="1:2" x14ac:dyDescent="0.25">
      <c r="A211" s="2">
        <v>246</v>
      </c>
      <c r="B211" s="7">
        <v>241500</v>
      </c>
    </row>
    <row r="212" spans="1:2" x14ac:dyDescent="0.25">
      <c r="A212" s="2">
        <v>248</v>
      </c>
      <c r="B212" s="7">
        <v>140000</v>
      </c>
    </row>
    <row r="213" spans="1:2" x14ac:dyDescent="0.25">
      <c r="A213" s="2">
        <v>249</v>
      </c>
      <c r="B213" s="7">
        <v>180000</v>
      </c>
    </row>
    <row r="214" spans="1:2" x14ac:dyDescent="0.25">
      <c r="A214" s="2">
        <v>250</v>
      </c>
      <c r="B214" s="7">
        <v>277000</v>
      </c>
    </row>
    <row r="215" spans="1:2" x14ac:dyDescent="0.25">
      <c r="A215" s="2">
        <v>251</v>
      </c>
      <c r="B215" s="7">
        <v>76500</v>
      </c>
    </row>
    <row r="216" spans="1:2" x14ac:dyDescent="0.25">
      <c r="A216" s="2">
        <v>253</v>
      </c>
      <c r="B216" s="7">
        <v>173000</v>
      </c>
    </row>
    <row r="217" spans="1:2" x14ac:dyDescent="0.25">
      <c r="A217" s="2">
        <v>254</v>
      </c>
      <c r="B217" s="7">
        <v>158000</v>
      </c>
    </row>
    <row r="218" spans="1:2" x14ac:dyDescent="0.25">
      <c r="A218" s="2">
        <v>255</v>
      </c>
      <c r="B218" s="7">
        <v>145000</v>
      </c>
    </row>
    <row r="219" spans="1:2" x14ac:dyDescent="0.25">
      <c r="A219" s="2">
        <v>256</v>
      </c>
      <c r="B219" s="7">
        <v>230000</v>
      </c>
    </row>
    <row r="220" spans="1:2" x14ac:dyDescent="0.25">
      <c r="A220" s="2">
        <v>257</v>
      </c>
      <c r="B220" s="7">
        <v>207500</v>
      </c>
    </row>
    <row r="221" spans="1:2" x14ac:dyDescent="0.25">
      <c r="A221" s="2">
        <v>258</v>
      </c>
      <c r="B221" s="7">
        <v>220000</v>
      </c>
    </row>
    <row r="222" spans="1:2" x14ac:dyDescent="0.25">
      <c r="A222" s="2">
        <v>259</v>
      </c>
      <c r="B222" s="7">
        <v>231500</v>
      </c>
    </row>
    <row r="223" spans="1:2" x14ac:dyDescent="0.25">
      <c r="A223" s="2">
        <v>260</v>
      </c>
      <c r="B223" s="7">
        <v>97000</v>
      </c>
    </row>
    <row r="224" spans="1:2" x14ac:dyDescent="0.25">
      <c r="A224" s="2">
        <v>261</v>
      </c>
      <c r="B224" s="7">
        <v>176000</v>
      </c>
    </row>
    <row r="225" spans="1:2" x14ac:dyDescent="0.25">
      <c r="A225" s="2">
        <v>262</v>
      </c>
      <c r="B225" s="7">
        <v>276000</v>
      </c>
    </row>
    <row r="226" spans="1:2" x14ac:dyDescent="0.25">
      <c r="A226" s="2">
        <v>263</v>
      </c>
      <c r="B226" s="7">
        <v>151000</v>
      </c>
    </row>
    <row r="227" spans="1:2" x14ac:dyDescent="0.25">
      <c r="A227" s="2">
        <v>264</v>
      </c>
      <c r="B227" s="7">
        <v>130000</v>
      </c>
    </row>
    <row r="228" spans="1:2" x14ac:dyDescent="0.25">
      <c r="A228" s="2">
        <v>265</v>
      </c>
      <c r="B228" s="7">
        <v>73000</v>
      </c>
    </row>
    <row r="229" spans="1:2" x14ac:dyDescent="0.25">
      <c r="A229" s="2">
        <v>266</v>
      </c>
      <c r="B229" s="7">
        <v>175500</v>
      </c>
    </row>
    <row r="230" spans="1:2" x14ac:dyDescent="0.25">
      <c r="A230" s="2">
        <v>267</v>
      </c>
      <c r="B230" s="7">
        <v>185000</v>
      </c>
    </row>
    <row r="231" spans="1:2" x14ac:dyDescent="0.25">
      <c r="A231" s="2">
        <v>268</v>
      </c>
      <c r="B231" s="7">
        <v>179500</v>
      </c>
    </row>
    <row r="232" spans="1:2" x14ac:dyDescent="0.25">
      <c r="A232" s="2">
        <v>269</v>
      </c>
      <c r="B232" s="7">
        <v>120500</v>
      </c>
    </row>
    <row r="233" spans="1:2" x14ac:dyDescent="0.25">
      <c r="A233" s="2">
        <v>270</v>
      </c>
      <c r="B233" s="7">
        <v>148000</v>
      </c>
    </row>
    <row r="234" spans="1:2" x14ac:dyDescent="0.25">
      <c r="A234" s="2">
        <v>271</v>
      </c>
      <c r="B234" s="7">
        <v>266000</v>
      </c>
    </row>
    <row r="235" spans="1:2" x14ac:dyDescent="0.25">
      <c r="A235" s="2">
        <v>272</v>
      </c>
      <c r="B235" s="7">
        <v>241500</v>
      </c>
    </row>
    <row r="236" spans="1:2" x14ac:dyDescent="0.25">
      <c r="A236" s="2">
        <v>273</v>
      </c>
      <c r="B236" s="7">
        <v>290000</v>
      </c>
    </row>
    <row r="237" spans="1:2" x14ac:dyDescent="0.25">
      <c r="A237" s="2">
        <v>274</v>
      </c>
      <c r="B237" s="7">
        <v>139000</v>
      </c>
    </row>
    <row r="238" spans="1:2" x14ac:dyDescent="0.25">
      <c r="A238" s="2">
        <v>275</v>
      </c>
      <c r="B238" s="7">
        <v>124500</v>
      </c>
    </row>
    <row r="239" spans="1:2" x14ac:dyDescent="0.25">
      <c r="A239" s="2">
        <v>276</v>
      </c>
      <c r="B239" s="7">
        <v>205000</v>
      </c>
    </row>
    <row r="240" spans="1:2" x14ac:dyDescent="0.25">
      <c r="A240" s="2">
        <v>277</v>
      </c>
      <c r="B240" s="7">
        <v>201000</v>
      </c>
    </row>
    <row r="241" spans="1:2" x14ac:dyDescent="0.25">
      <c r="A241" s="2">
        <v>278</v>
      </c>
      <c r="B241" s="7">
        <v>141000</v>
      </c>
    </row>
    <row r="242" spans="1:2" x14ac:dyDescent="0.25">
      <c r="A242" s="2">
        <v>279</v>
      </c>
      <c r="B242" s="7">
        <v>415298</v>
      </c>
    </row>
    <row r="243" spans="1:2" x14ac:dyDescent="0.25">
      <c r="A243" s="2">
        <v>280</v>
      </c>
      <c r="B243" s="7">
        <v>192000</v>
      </c>
    </row>
    <row r="244" spans="1:2" x14ac:dyDescent="0.25">
      <c r="A244" s="2">
        <v>281</v>
      </c>
      <c r="B244" s="7">
        <v>228500</v>
      </c>
    </row>
    <row r="245" spans="1:2" x14ac:dyDescent="0.25">
      <c r="A245" s="2">
        <v>282</v>
      </c>
      <c r="B245" s="7">
        <v>185000</v>
      </c>
    </row>
    <row r="246" spans="1:2" x14ac:dyDescent="0.25">
      <c r="A246" s="2">
        <v>284</v>
      </c>
      <c r="B246" s="7">
        <v>244600</v>
      </c>
    </row>
    <row r="247" spans="1:2" x14ac:dyDescent="0.25">
      <c r="A247" s="2">
        <v>287</v>
      </c>
      <c r="B247" s="7">
        <v>159000</v>
      </c>
    </row>
    <row r="248" spans="1:2" x14ac:dyDescent="0.25">
      <c r="A248" s="2">
        <v>288</v>
      </c>
      <c r="B248" s="7">
        <v>88000</v>
      </c>
    </row>
    <row r="249" spans="1:2" x14ac:dyDescent="0.25">
      <c r="A249" s="2">
        <v>289</v>
      </c>
      <c r="B249" s="7">
        <v>122000</v>
      </c>
    </row>
    <row r="250" spans="1:2" x14ac:dyDescent="0.25">
      <c r="A250" s="2">
        <v>290</v>
      </c>
      <c r="B250" s="7">
        <v>153575</v>
      </c>
    </row>
    <row r="251" spans="1:2" x14ac:dyDescent="0.25">
      <c r="A251" s="2">
        <v>291</v>
      </c>
      <c r="B251" s="7">
        <v>233230</v>
      </c>
    </row>
    <row r="252" spans="1:2" x14ac:dyDescent="0.25">
      <c r="A252" s="2">
        <v>293</v>
      </c>
      <c r="B252" s="7">
        <v>131000</v>
      </c>
    </row>
    <row r="253" spans="1:2" x14ac:dyDescent="0.25">
      <c r="A253" s="2">
        <v>294</v>
      </c>
      <c r="B253" s="7">
        <v>235000</v>
      </c>
    </row>
    <row r="254" spans="1:2" x14ac:dyDescent="0.25">
      <c r="A254" s="2">
        <v>295</v>
      </c>
      <c r="B254" s="7">
        <v>167000</v>
      </c>
    </row>
    <row r="255" spans="1:2" x14ac:dyDescent="0.25">
      <c r="A255" s="2">
        <v>296</v>
      </c>
      <c r="B255" s="7">
        <v>142500</v>
      </c>
    </row>
    <row r="256" spans="1:2" x14ac:dyDescent="0.25">
      <c r="A256" s="2">
        <v>297</v>
      </c>
      <c r="B256" s="7">
        <v>152000</v>
      </c>
    </row>
    <row r="257" spans="1:2" x14ac:dyDescent="0.25">
      <c r="A257" s="2">
        <v>298</v>
      </c>
      <c r="B257" s="7">
        <v>239000</v>
      </c>
    </row>
    <row r="258" spans="1:2" x14ac:dyDescent="0.25">
      <c r="A258" s="2">
        <v>299</v>
      </c>
      <c r="B258" s="7">
        <v>175000</v>
      </c>
    </row>
    <row r="259" spans="1:2" x14ac:dyDescent="0.25">
      <c r="A259" s="2">
        <v>300</v>
      </c>
      <c r="B259" s="7">
        <v>158500</v>
      </c>
    </row>
    <row r="260" spans="1:2" x14ac:dyDescent="0.25">
      <c r="A260" s="2">
        <v>302</v>
      </c>
      <c r="B260" s="7">
        <v>267000</v>
      </c>
    </row>
    <row r="261" spans="1:2" x14ac:dyDescent="0.25">
      <c r="A261" s="2">
        <v>303</v>
      </c>
      <c r="B261" s="7">
        <v>205000</v>
      </c>
    </row>
    <row r="262" spans="1:2" x14ac:dyDescent="0.25">
      <c r="A262" s="2">
        <v>304</v>
      </c>
      <c r="B262" s="7">
        <v>149900</v>
      </c>
    </row>
    <row r="263" spans="1:2" x14ac:dyDescent="0.25">
      <c r="A263" s="2">
        <v>305</v>
      </c>
      <c r="B263" s="7">
        <v>295000</v>
      </c>
    </row>
    <row r="264" spans="1:2" x14ac:dyDescent="0.25">
      <c r="A264" s="2">
        <v>306</v>
      </c>
      <c r="B264" s="7">
        <v>305900</v>
      </c>
    </row>
    <row r="265" spans="1:2" x14ac:dyDescent="0.25">
      <c r="A265" s="2">
        <v>307</v>
      </c>
      <c r="B265" s="7">
        <v>225000</v>
      </c>
    </row>
    <row r="266" spans="1:2" x14ac:dyDescent="0.25">
      <c r="A266" s="2">
        <v>308</v>
      </c>
      <c r="B266" s="7">
        <v>89500</v>
      </c>
    </row>
    <row r="267" spans="1:2" x14ac:dyDescent="0.25">
      <c r="A267" s="2">
        <v>309</v>
      </c>
      <c r="B267" s="7">
        <v>82500</v>
      </c>
    </row>
    <row r="268" spans="1:2" x14ac:dyDescent="0.25">
      <c r="A268" s="2">
        <v>310</v>
      </c>
      <c r="B268" s="7">
        <v>360000</v>
      </c>
    </row>
    <row r="269" spans="1:2" x14ac:dyDescent="0.25">
      <c r="A269" s="2">
        <v>311</v>
      </c>
      <c r="B269" s="7">
        <v>165600</v>
      </c>
    </row>
    <row r="270" spans="1:2" x14ac:dyDescent="0.25">
      <c r="A270" s="2">
        <v>312</v>
      </c>
      <c r="B270" s="7">
        <v>132000</v>
      </c>
    </row>
    <row r="271" spans="1:2" x14ac:dyDescent="0.25">
      <c r="A271" s="2">
        <v>314</v>
      </c>
      <c r="B271" s="7">
        <v>375000</v>
      </c>
    </row>
    <row r="272" spans="1:2" x14ac:dyDescent="0.25">
      <c r="A272" s="2">
        <v>315</v>
      </c>
      <c r="B272" s="7">
        <v>178000</v>
      </c>
    </row>
    <row r="273" spans="1:2" x14ac:dyDescent="0.25">
      <c r="A273" s="2">
        <v>316</v>
      </c>
      <c r="B273" s="7">
        <v>188500</v>
      </c>
    </row>
    <row r="274" spans="1:2" x14ac:dyDescent="0.25">
      <c r="A274" s="2">
        <v>317</v>
      </c>
      <c r="B274" s="7">
        <v>260000</v>
      </c>
    </row>
    <row r="275" spans="1:2" x14ac:dyDescent="0.25">
      <c r="A275" s="2">
        <v>318</v>
      </c>
      <c r="B275" s="7">
        <v>270000</v>
      </c>
    </row>
    <row r="276" spans="1:2" x14ac:dyDescent="0.25">
      <c r="A276" s="2">
        <v>319</v>
      </c>
      <c r="B276" s="7">
        <v>260000</v>
      </c>
    </row>
    <row r="277" spans="1:2" x14ac:dyDescent="0.25">
      <c r="A277" s="2">
        <v>320</v>
      </c>
      <c r="B277" s="7">
        <v>187500</v>
      </c>
    </row>
    <row r="278" spans="1:2" x14ac:dyDescent="0.25">
      <c r="A278" s="2">
        <v>321</v>
      </c>
      <c r="B278" s="7">
        <v>342643</v>
      </c>
    </row>
    <row r="279" spans="1:2" x14ac:dyDescent="0.25">
      <c r="A279" s="2">
        <v>322</v>
      </c>
      <c r="B279" s="7">
        <v>354000</v>
      </c>
    </row>
    <row r="280" spans="1:2" x14ac:dyDescent="0.25">
      <c r="A280" s="2">
        <v>323</v>
      </c>
      <c r="B280" s="7">
        <v>301000</v>
      </c>
    </row>
    <row r="281" spans="1:2" x14ac:dyDescent="0.25">
      <c r="A281" s="2">
        <v>324</v>
      </c>
      <c r="B281" s="7">
        <v>126175</v>
      </c>
    </row>
    <row r="282" spans="1:2" x14ac:dyDescent="0.25">
      <c r="A282" s="2">
        <v>325</v>
      </c>
      <c r="B282" s="7">
        <v>242000</v>
      </c>
    </row>
    <row r="283" spans="1:2" x14ac:dyDescent="0.25">
      <c r="A283" s="2">
        <v>326</v>
      </c>
      <c r="B283" s="7">
        <v>87000</v>
      </c>
    </row>
    <row r="284" spans="1:2" x14ac:dyDescent="0.25">
      <c r="A284" s="2">
        <v>328</v>
      </c>
      <c r="B284" s="7">
        <v>145250</v>
      </c>
    </row>
    <row r="285" spans="1:2" x14ac:dyDescent="0.25">
      <c r="A285" s="2">
        <v>329</v>
      </c>
      <c r="B285" s="7">
        <v>214500</v>
      </c>
    </row>
    <row r="286" spans="1:2" x14ac:dyDescent="0.25">
      <c r="A286" s="2">
        <v>330</v>
      </c>
      <c r="B286" s="7">
        <v>78000</v>
      </c>
    </row>
    <row r="287" spans="1:2" x14ac:dyDescent="0.25">
      <c r="A287" s="2">
        <v>332</v>
      </c>
      <c r="B287" s="7">
        <v>139000</v>
      </c>
    </row>
    <row r="288" spans="1:2" x14ac:dyDescent="0.25">
      <c r="A288" s="2">
        <v>333</v>
      </c>
      <c r="B288" s="7">
        <v>284000</v>
      </c>
    </row>
    <row r="289" spans="1:2" x14ac:dyDescent="0.25">
      <c r="A289" s="2">
        <v>335</v>
      </c>
      <c r="B289" s="7">
        <v>192000</v>
      </c>
    </row>
    <row r="290" spans="1:2" x14ac:dyDescent="0.25">
      <c r="A290" s="2">
        <v>337</v>
      </c>
      <c r="B290" s="7">
        <v>377426</v>
      </c>
    </row>
    <row r="291" spans="1:2" x14ac:dyDescent="0.25">
      <c r="A291" s="2">
        <v>338</v>
      </c>
      <c r="B291" s="7">
        <v>214000</v>
      </c>
    </row>
    <row r="292" spans="1:2" x14ac:dyDescent="0.25">
      <c r="A292" s="2">
        <v>339</v>
      </c>
      <c r="B292" s="7">
        <v>202500</v>
      </c>
    </row>
    <row r="293" spans="1:2" x14ac:dyDescent="0.25">
      <c r="A293" s="2">
        <v>340</v>
      </c>
      <c r="B293" s="7">
        <v>155000</v>
      </c>
    </row>
    <row r="294" spans="1:2" x14ac:dyDescent="0.25">
      <c r="A294" s="2">
        <v>341</v>
      </c>
      <c r="B294" s="7">
        <v>202900</v>
      </c>
    </row>
    <row r="295" spans="1:2" x14ac:dyDescent="0.25">
      <c r="A295" s="2">
        <v>342</v>
      </c>
      <c r="B295" s="7">
        <v>82000</v>
      </c>
    </row>
    <row r="296" spans="1:2" x14ac:dyDescent="0.25">
      <c r="A296" s="2">
        <v>346</v>
      </c>
      <c r="B296" s="7">
        <v>140200</v>
      </c>
    </row>
    <row r="297" spans="1:2" x14ac:dyDescent="0.25">
      <c r="A297" s="2">
        <v>347</v>
      </c>
      <c r="B297" s="7">
        <v>151500</v>
      </c>
    </row>
    <row r="298" spans="1:2" x14ac:dyDescent="0.25">
      <c r="A298" s="2">
        <v>348</v>
      </c>
      <c r="B298" s="7">
        <v>157500</v>
      </c>
    </row>
    <row r="299" spans="1:2" x14ac:dyDescent="0.25">
      <c r="A299" s="2">
        <v>350</v>
      </c>
      <c r="B299" s="7">
        <v>437154</v>
      </c>
    </row>
    <row r="300" spans="1:2" x14ac:dyDescent="0.25">
      <c r="A300" s="2">
        <v>352</v>
      </c>
      <c r="B300" s="7">
        <v>190000</v>
      </c>
    </row>
    <row r="301" spans="1:2" x14ac:dyDescent="0.25">
      <c r="A301" s="2">
        <v>353</v>
      </c>
      <c r="B301" s="7">
        <v>95000</v>
      </c>
    </row>
    <row r="302" spans="1:2" x14ac:dyDescent="0.25">
      <c r="A302" s="2">
        <v>354</v>
      </c>
      <c r="B302" s="7">
        <v>105900</v>
      </c>
    </row>
    <row r="303" spans="1:2" x14ac:dyDescent="0.25">
      <c r="A303" s="2">
        <v>355</v>
      </c>
      <c r="B303" s="7">
        <v>140000</v>
      </c>
    </row>
    <row r="304" spans="1:2" x14ac:dyDescent="0.25">
      <c r="A304" s="2">
        <v>356</v>
      </c>
      <c r="B304" s="7">
        <v>177500</v>
      </c>
    </row>
    <row r="305" spans="1:2" x14ac:dyDescent="0.25">
      <c r="A305" s="2">
        <v>357</v>
      </c>
      <c r="B305" s="7">
        <v>173000</v>
      </c>
    </row>
    <row r="306" spans="1:2" x14ac:dyDescent="0.25">
      <c r="A306" s="2">
        <v>359</v>
      </c>
      <c r="B306" s="7">
        <v>130000</v>
      </c>
    </row>
    <row r="307" spans="1:2" x14ac:dyDescent="0.25">
      <c r="A307" s="2">
        <v>360</v>
      </c>
      <c r="B307" s="7">
        <v>280000</v>
      </c>
    </row>
    <row r="308" spans="1:2" x14ac:dyDescent="0.25">
      <c r="A308" s="2">
        <v>361</v>
      </c>
      <c r="B308" s="7">
        <v>156000</v>
      </c>
    </row>
    <row r="309" spans="1:2" x14ac:dyDescent="0.25">
      <c r="A309" s="2">
        <v>362</v>
      </c>
      <c r="B309" s="7">
        <v>145000</v>
      </c>
    </row>
    <row r="310" spans="1:2" x14ac:dyDescent="0.25">
      <c r="A310" s="2">
        <v>363</v>
      </c>
      <c r="B310" s="7">
        <v>198500</v>
      </c>
    </row>
    <row r="311" spans="1:2" x14ac:dyDescent="0.25">
      <c r="A311" s="2">
        <v>365</v>
      </c>
      <c r="B311" s="7">
        <v>190000</v>
      </c>
    </row>
    <row r="312" spans="1:2" x14ac:dyDescent="0.25">
      <c r="A312" s="2">
        <v>366</v>
      </c>
      <c r="B312" s="7">
        <v>147000</v>
      </c>
    </row>
    <row r="313" spans="1:2" x14ac:dyDescent="0.25">
      <c r="A313" s="2">
        <v>367</v>
      </c>
      <c r="B313" s="7">
        <v>159000</v>
      </c>
    </row>
    <row r="314" spans="1:2" x14ac:dyDescent="0.25">
      <c r="A314" s="2">
        <v>368</v>
      </c>
      <c r="B314" s="7">
        <v>165000</v>
      </c>
    </row>
    <row r="315" spans="1:2" x14ac:dyDescent="0.25">
      <c r="A315" s="2">
        <v>369</v>
      </c>
      <c r="B315" s="7">
        <v>132000</v>
      </c>
    </row>
    <row r="316" spans="1:2" x14ac:dyDescent="0.25">
      <c r="A316" s="2">
        <v>370</v>
      </c>
      <c r="B316" s="7">
        <v>162000</v>
      </c>
    </row>
    <row r="317" spans="1:2" x14ac:dyDescent="0.25">
      <c r="A317" s="2">
        <v>371</v>
      </c>
      <c r="B317" s="7">
        <v>172400</v>
      </c>
    </row>
    <row r="318" spans="1:2" x14ac:dyDescent="0.25">
      <c r="A318" s="2">
        <v>372</v>
      </c>
      <c r="B318" s="7">
        <v>134432</v>
      </c>
    </row>
    <row r="319" spans="1:2" x14ac:dyDescent="0.25">
      <c r="A319" s="2">
        <v>374</v>
      </c>
      <c r="B319" s="7">
        <v>123000</v>
      </c>
    </row>
    <row r="320" spans="1:2" x14ac:dyDescent="0.25">
      <c r="A320" s="2">
        <v>375</v>
      </c>
      <c r="B320" s="7">
        <v>219500</v>
      </c>
    </row>
    <row r="321" spans="1:2" x14ac:dyDescent="0.25">
      <c r="A321" s="2">
        <v>376</v>
      </c>
      <c r="B321" s="7">
        <v>61000</v>
      </c>
    </row>
    <row r="322" spans="1:2" x14ac:dyDescent="0.25">
      <c r="A322" s="2">
        <v>377</v>
      </c>
      <c r="B322" s="7">
        <v>148000</v>
      </c>
    </row>
    <row r="323" spans="1:2" x14ac:dyDescent="0.25">
      <c r="A323" s="2">
        <v>378</v>
      </c>
      <c r="B323" s="7">
        <v>340000</v>
      </c>
    </row>
    <row r="324" spans="1:2" x14ac:dyDescent="0.25">
      <c r="A324" s="2">
        <v>379</v>
      </c>
      <c r="B324" s="7">
        <v>394432</v>
      </c>
    </row>
    <row r="325" spans="1:2" x14ac:dyDescent="0.25">
      <c r="A325" s="2">
        <v>380</v>
      </c>
      <c r="B325" s="7">
        <v>179000</v>
      </c>
    </row>
    <row r="326" spans="1:2" x14ac:dyDescent="0.25">
      <c r="A326" s="2">
        <v>381</v>
      </c>
      <c r="B326" s="7">
        <v>127000</v>
      </c>
    </row>
    <row r="327" spans="1:2" x14ac:dyDescent="0.25">
      <c r="A327" s="2">
        <v>382</v>
      </c>
      <c r="B327" s="7">
        <v>187750</v>
      </c>
    </row>
    <row r="328" spans="1:2" x14ac:dyDescent="0.25">
      <c r="A328" s="2">
        <v>383</v>
      </c>
      <c r="B328" s="7">
        <v>213500</v>
      </c>
    </row>
    <row r="329" spans="1:2" x14ac:dyDescent="0.25">
      <c r="A329" s="2">
        <v>384</v>
      </c>
      <c r="B329" s="7">
        <v>76000</v>
      </c>
    </row>
    <row r="330" spans="1:2" x14ac:dyDescent="0.25">
      <c r="A330" s="2">
        <v>385</v>
      </c>
      <c r="B330" s="7">
        <v>240000</v>
      </c>
    </row>
    <row r="331" spans="1:2" x14ac:dyDescent="0.25">
      <c r="A331" s="2">
        <v>387</v>
      </c>
      <c r="B331" s="7">
        <v>81000</v>
      </c>
    </row>
    <row r="332" spans="1:2" x14ac:dyDescent="0.25">
      <c r="A332" s="2">
        <v>388</v>
      </c>
      <c r="B332" s="7">
        <v>125000</v>
      </c>
    </row>
    <row r="333" spans="1:2" x14ac:dyDescent="0.25">
      <c r="A333" s="2">
        <v>389</v>
      </c>
      <c r="B333" s="7">
        <v>191000</v>
      </c>
    </row>
    <row r="334" spans="1:2" x14ac:dyDescent="0.25">
      <c r="A334" s="2">
        <v>390</v>
      </c>
      <c r="B334" s="7">
        <v>426000</v>
      </c>
    </row>
    <row r="335" spans="1:2" x14ac:dyDescent="0.25">
      <c r="A335" s="2">
        <v>391</v>
      </c>
      <c r="B335" s="7">
        <v>119000</v>
      </c>
    </row>
    <row r="336" spans="1:2" x14ac:dyDescent="0.25">
      <c r="A336" s="2">
        <v>392</v>
      </c>
      <c r="B336" s="7">
        <v>215000</v>
      </c>
    </row>
    <row r="337" spans="1:2" x14ac:dyDescent="0.25">
      <c r="A337" s="2">
        <v>393</v>
      </c>
      <c r="B337" s="7">
        <v>106500</v>
      </c>
    </row>
    <row r="338" spans="1:2" x14ac:dyDescent="0.25">
      <c r="A338" s="2">
        <v>394</v>
      </c>
      <c r="B338" s="7">
        <v>100000</v>
      </c>
    </row>
    <row r="339" spans="1:2" x14ac:dyDescent="0.25">
      <c r="A339" s="2">
        <v>395</v>
      </c>
      <c r="B339" s="7">
        <v>109000</v>
      </c>
    </row>
    <row r="340" spans="1:2" x14ac:dyDescent="0.25">
      <c r="A340" s="2">
        <v>396</v>
      </c>
      <c r="B340" s="7">
        <v>129000</v>
      </c>
    </row>
    <row r="341" spans="1:2" x14ac:dyDescent="0.25">
      <c r="A341" s="2">
        <v>397</v>
      </c>
      <c r="B341" s="7">
        <v>123000</v>
      </c>
    </row>
    <row r="342" spans="1:2" x14ac:dyDescent="0.25">
      <c r="A342" s="2">
        <v>398</v>
      </c>
      <c r="B342" s="7">
        <v>169500</v>
      </c>
    </row>
    <row r="343" spans="1:2" x14ac:dyDescent="0.25">
      <c r="A343" s="2">
        <v>399</v>
      </c>
      <c r="B343" s="7">
        <v>67000</v>
      </c>
    </row>
    <row r="344" spans="1:2" x14ac:dyDescent="0.25">
      <c r="A344" s="2">
        <v>400</v>
      </c>
      <c r="B344" s="7">
        <v>241000</v>
      </c>
    </row>
    <row r="345" spans="1:2" x14ac:dyDescent="0.25">
      <c r="A345" s="2">
        <v>402</v>
      </c>
      <c r="B345" s="7">
        <v>164990</v>
      </c>
    </row>
    <row r="346" spans="1:2" x14ac:dyDescent="0.25">
      <c r="A346" s="2">
        <v>403</v>
      </c>
      <c r="B346" s="7">
        <v>108000</v>
      </c>
    </row>
    <row r="347" spans="1:2" x14ac:dyDescent="0.25">
      <c r="A347" s="2">
        <v>404</v>
      </c>
      <c r="B347" s="7">
        <v>258000</v>
      </c>
    </row>
    <row r="348" spans="1:2" x14ac:dyDescent="0.25">
      <c r="A348" s="2">
        <v>405</v>
      </c>
      <c r="B348" s="7">
        <v>168000</v>
      </c>
    </row>
    <row r="349" spans="1:2" x14ac:dyDescent="0.25">
      <c r="A349" s="2">
        <v>406</v>
      </c>
      <c r="B349" s="7">
        <v>150000</v>
      </c>
    </row>
    <row r="350" spans="1:2" x14ac:dyDescent="0.25">
      <c r="A350" s="2">
        <v>407</v>
      </c>
      <c r="B350" s="7">
        <v>115000</v>
      </c>
    </row>
    <row r="351" spans="1:2" x14ac:dyDescent="0.25">
      <c r="A351" s="2">
        <v>408</v>
      </c>
      <c r="B351" s="7">
        <v>177000</v>
      </c>
    </row>
    <row r="352" spans="1:2" x14ac:dyDescent="0.25">
      <c r="A352" s="2">
        <v>409</v>
      </c>
      <c r="B352" s="7">
        <v>280000</v>
      </c>
    </row>
    <row r="353" spans="1:2" x14ac:dyDescent="0.25">
      <c r="A353" s="2">
        <v>410</v>
      </c>
      <c r="B353" s="7">
        <v>339750</v>
      </c>
    </row>
    <row r="354" spans="1:2" x14ac:dyDescent="0.25">
      <c r="A354" s="2">
        <v>411</v>
      </c>
      <c r="B354" s="7">
        <v>60000</v>
      </c>
    </row>
    <row r="355" spans="1:2" x14ac:dyDescent="0.25">
      <c r="A355" s="2">
        <v>413</v>
      </c>
      <c r="B355" s="7">
        <v>222000</v>
      </c>
    </row>
    <row r="356" spans="1:2" x14ac:dyDescent="0.25">
      <c r="A356" s="2">
        <v>414</v>
      </c>
      <c r="B356" s="7">
        <v>115000</v>
      </c>
    </row>
    <row r="357" spans="1:2" x14ac:dyDescent="0.25">
      <c r="A357" s="2">
        <v>415</v>
      </c>
      <c r="B357" s="7">
        <v>228000</v>
      </c>
    </row>
    <row r="358" spans="1:2" x14ac:dyDescent="0.25">
      <c r="A358" s="2">
        <v>416</v>
      </c>
      <c r="B358" s="7">
        <v>181134</v>
      </c>
    </row>
    <row r="359" spans="1:2" x14ac:dyDescent="0.25">
      <c r="A359" s="2">
        <v>417</v>
      </c>
      <c r="B359" s="7">
        <v>149500</v>
      </c>
    </row>
    <row r="360" spans="1:2" x14ac:dyDescent="0.25">
      <c r="A360" s="2">
        <v>418</v>
      </c>
      <c r="B360" s="7">
        <v>239000</v>
      </c>
    </row>
    <row r="361" spans="1:2" x14ac:dyDescent="0.25">
      <c r="A361" s="2">
        <v>419</v>
      </c>
      <c r="B361" s="7">
        <v>126000</v>
      </c>
    </row>
    <row r="362" spans="1:2" x14ac:dyDescent="0.25">
      <c r="A362" s="2">
        <v>420</v>
      </c>
      <c r="B362" s="7">
        <v>142000</v>
      </c>
    </row>
    <row r="363" spans="1:2" x14ac:dyDescent="0.25">
      <c r="A363" s="2">
        <v>422</v>
      </c>
      <c r="B363" s="7">
        <v>215000</v>
      </c>
    </row>
    <row r="364" spans="1:2" x14ac:dyDescent="0.25">
      <c r="A364" s="2">
        <v>423</v>
      </c>
      <c r="B364" s="7">
        <v>113000</v>
      </c>
    </row>
    <row r="365" spans="1:2" x14ac:dyDescent="0.25">
      <c r="A365" s="2">
        <v>424</v>
      </c>
      <c r="B365" s="7">
        <v>315000</v>
      </c>
    </row>
    <row r="366" spans="1:2" x14ac:dyDescent="0.25">
      <c r="A366" s="2">
        <v>425</v>
      </c>
      <c r="B366" s="7">
        <v>139000</v>
      </c>
    </row>
    <row r="367" spans="1:2" x14ac:dyDescent="0.25">
      <c r="A367" s="2">
        <v>426</v>
      </c>
      <c r="B367" s="7">
        <v>135000</v>
      </c>
    </row>
    <row r="368" spans="1:2" x14ac:dyDescent="0.25">
      <c r="A368" s="2">
        <v>427</v>
      </c>
      <c r="B368" s="7">
        <v>275000</v>
      </c>
    </row>
    <row r="369" spans="1:2" x14ac:dyDescent="0.25">
      <c r="A369" s="2">
        <v>428</v>
      </c>
      <c r="B369" s="7">
        <v>109008</v>
      </c>
    </row>
    <row r="370" spans="1:2" x14ac:dyDescent="0.25">
      <c r="A370" s="2">
        <v>429</v>
      </c>
      <c r="B370" s="7">
        <v>195400</v>
      </c>
    </row>
    <row r="371" spans="1:2" x14ac:dyDescent="0.25">
      <c r="A371" s="2">
        <v>430</v>
      </c>
      <c r="B371" s="7">
        <v>175000</v>
      </c>
    </row>
    <row r="372" spans="1:2" x14ac:dyDescent="0.25">
      <c r="A372" s="2">
        <v>432</v>
      </c>
      <c r="B372" s="7">
        <v>79900</v>
      </c>
    </row>
    <row r="373" spans="1:2" x14ac:dyDescent="0.25">
      <c r="A373" s="2">
        <v>434</v>
      </c>
      <c r="B373" s="7">
        <v>181000</v>
      </c>
    </row>
    <row r="374" spans="1:2" x14ac:dyDescent="0.25">
      <c r="A374" s="2">
        <v>436</v>
      </c>
      <c r="B374" s="7">
        <v>212000</v>
      </c>
    </row>
    <row r="375" spans="1:2" x14ac:dyDescent="0.25">
      <c r="A375" s="2">
        <v>437</v>
      </c>
      <c r="B375" s="7">
        <v>116000</v>
      </c>
    </row>
    <row r="376" spans="1:2" x14ac:dyDescent="0.25">
      <c r="A376" s="2">
        <v>438</v>
      </c>
      <c r="B376" s="7">
        <v>119000</v>
      </c>
    </row>
    <row r="377" spans="1:2" x14ac:dyDescent="0.25">
      <c r="A377" s="2">
        <v>439</v>
      </c>
      <c r="B377" s="7">
        <v>90350</v>
      </c>
    </row>
    <row r="378" spans="1:2" x14ac:dyDescent="0.25">
      <c r="A378" s="2">
        <v>440</v>
      </c>
      <c r="B378" s="7">
        <v>110000</v>
      </c>
    </row>
    <row r="379" spans="1:2" x14ac:dyDescent="0.25">
      <c r="A379" s="2">
        <v>441</v>
      </c>
      <c r="B379" s="7">
        <v>555000</v>
      </c>
    </row>
    <row r="380" spans="1:2" x14ac:dyDescent="0.25">
      <c r="A380" s="2">
        <v>443</v>
      </c>
      <c r="B380" s="7">
        <v>162900</v>
      </c>
    </row>
    <row r="381" spans="1:2" x14ac:dyDescent="0.25">
      <c r="A381" s="2">
        <v>445</v>
      </c>
      <c r="B381" s="7">
        <v>210000</v>
      </c>
    </row>
    <row r="382" spans="1:2" x14ac:dyDescent="0.25">
      <c r="A382" s="2">
        <v>446</v>
      </c>
      <c r="B382" s="7">
        <v>127500</v>
      </c>
    </row>
    <row r="383" spans="1:2" x14ac:dyDescent="0.25">
      <c r="A383" s="2">
        <v>447</v>
      </c>
      <c r="B383" s="7">
        <v>190000</v>
      </c>
    </row>
    <row r="384" spans="1:2" x14ac:dyDescent="0.25">
      <c r="A384" s="2">
        <v>448</v>
      </c>
      <c r="B384" s="7">
        <v>199900</v>
      </c>
    </row>
    <row r="385" spans="1:2" x14ac:dyDescent="0.25">
      <c r="A385" s="2">
        <v>449</v>
      </c>
      <c r="B385" s="7">
        <v>119500</v>
      </c>
    </row>
    <row r="386" spans="1:2" x14ac:dyDescent="0.25">
      <c r="A386" s="2">
        <v>450</v>
      </c>
      <c r="B386" s="7">
        <v>120000</v>
      </c>
    </row>
    <row r="387" spans="1:2" x14ac:dyDescent="0.25">
      <c r="A387" s="2">
        <v>451</v>
      </c>
      <c r="B387" s="7">
        <v>110000</v>
      </c>
    </row>
    <row r="388" spans="1:2" x14ac:dyDescent="0.25">
      <c r="A388" s="2">
        <v>452</v>
      </c>
      <c r="B388" s="7">
        <v>280000</v>
      </c>
    </row>
    <row r="389" spans="1:2" x14ac:dyDescent="0.25">
      <c r="A389" s="2">
        <v>453</v>
      </c>
      <c r="B389" s="7">
        <v>204000</v>
      </c>
    </row>
    <row r="390" spans="1:2" x14ac:dyDescent="0.25">
      <c r="A390" s="2">
        <v>454</v>
      </c>
      <c r="B390" s="7">
        <v>210000</v>
      </c>
    </row>
    <row r="391" spans="1:2" x14ac:dyDescent="0.25">
      <c r="A391" s="2">
        <v>456</v>
      </c>
      <c r="B391" s="7">
        <v>175500</v>
      </c>
    </row>
    <row r="392" spans="1:2" x14ac:dyDescent="0.25">
      <c r="A392" s="2">
        <v>457</v>
      </c>
      <c r="B392" s="7">
        <v>98000</v>
      </c>
    </row>
    <row r="393" spans="1:2" x14ac:dyDescent="0.25">
      <c r="A393" s="2">
        <v>458</v>
      </c>
      <c r="B393" s="7">
        <v>256000</v>
      </c>
    </row>
    <row r="394" spans="1:2" x14ac:dyDescent="0.25">
      <c r="A394" s="2">
        <v>459</v>
      </c>
      <c r="B394" s="7">
        <v>161000</v>
      </c>
    </row>
    <row r="395" spans="1:2" x14ac:dyDescent="0.25">
      <c r="A395" s="2">
        <v>460</v>
      </c>
      <c r="B395" s="7">
        <v>110000</v>
      </c>
    </row>
    <row r="396" spans="1:2" x14ac:dyDescent="0.25">
      <c r="A396" s="2">
        <v>461</v>
      </c>
      <c r="B396" s="7">
        <v>263435</v>
      </c>
    </row>
    <row r="397" spans="1:2" x14ac:dyDescent="0.25">
      <c r="A397" s="2">
        <v>462</v>
      </c>
      <c r="B397" s="7">
        <v>155000</v>
      </c>
    </row>
    <row r="398" spans="1:2" x14ac:dyDescent="0.25">
      <c r="A398" s="2">
        <v>463</v>
      </c>
      <c r="B398" s="7">
        <v>62383</v>
      </c>
    </row>
    <row r="399" spans="1:2" x14ac:dyDescent="0.25">
      <c r="A399" s="2">
        <v>464</v>
      </c>
      <c r="B399" s="7">
        <v>188700</v>
      </c>
    </row>
    <row r="400" spans="1:2" x14ac:dyDescent="0.25">
      <c r="A400" s="2">
        <v>465</v>
      </c>
      <c r="B400" s="7">
        <v>124000</v>
      </c>
    </row>
    <row r="401" spans="1:2" x14ac:dyDescent="0.25">
      <c r="A401" s="2">
        <v>467</v>
      </c>
      <c r="B401" s="7">
        <v>167000</v>
      </c>
    </row>
    <row r="402" spans="1:2" x14ac:dyDescent="0.25">
      <c r="A402" s="2">
        <v>468</v>
      </c>
      <c r="B402" s="7">
        <v>146500</v>
      </c>
    </row>
    <row r="403" spans="1:2" x14ac:dyDescent="0.25">
      <c r="A403" s="2">
        <v>469</v>
      </c>
      <c r="B403" s="7">
        <v>250000</v>
      </c>
    </row>
    <row r="404" spans="1:2" x14ac:dyDescent="0.25">
      <c r="A404" s="2">
        <v>470</v>
      </c>
      <c r="B404" s="7">
        <v>187000</v>
      </c>
    </row>
    <row r="405" spans="1:2" x14ac:dyDescent="0.25">
      <c r="A405" s="2">
        <v>472</v>
      </c>
      <c r="B405" s="7">
        <v>190000</v>
      </c>
    </row>
    <row r="406" spans="1:2" x14ac:dyDescent="0.25">
      <c r="A406" s="2">
        <v>474</v>
      </c>
      <c r="B406" s="7">
        <v>440000</v>
      </c>
    </row>
    <row r="407" spans="1:2" x14ac:dyDescent="0.25">
      <c r="A407" s="2">
        <v>476</v>
      </c>
      <c r="B407" s="7">
        <v>132500</v>
      </c>
    </row>
    <row r="408" spans="1:2" x14ac:dyDescent="0.25">
      <c r="A408" s="2">
        <v>477</v>
      </c>
      <c r="B408" s="7">
        <v>208900</v>
      </c>
    </row>
    <row r="409" spans="1:2" x14ac:dyDescent="0.25">
      <c r="A409" s="2">
        <v>478</v>
      </c>
      <c r="B409" s="7">
        <v>380000</v>
      </c>
    </row>
    <row r="410" spans="1:2" x14ac:dyDescent="0.25">
      <c r="A410" s="2">
        <v>479</v>
      </c>
      <c r="B410" s="7">
        <v>297000</v>
      </c>
    </row>
    <row r="411" spans="1:2" x14ac:dyDescent="0.25">
      <c r="A411" s="2">
        <v>480</v>
      </c>
      <c r="B411" s="7">
        <v>89471</v>
      </c>
    </row>
    <row r="412" spans="1:2" x14ac:dyDescent="0.25">
      <c r="A412" s="2">
        <v>481</v>
      </c>
      <c r="B412" s="7">
        <v>326000</v>
      </c>
    </row>
    <row r="413" spans="1:2" x14ac:dyDescent="0.25">
      <c r="A413" s="2">
        <v>482</v>
      </c>
      <c r="B413" s="7">
        <v>374000</v>
      </c>
    </row>
    <row r="414" spans="1:2" x14ac:dyDescent="0.25">
      <c r="A414" s="2">
        <v>483</v>
      </c>
      <c r="B414" s="7">
        <v>155000</v>
      </c>
    </row>
    <row r="415" spans="1:2" x14ac:dyDescent="0.25">
      <c r="A415" s="2">
        <v>485</v>
      </c>
      <c r="B415" s="7">
        <v>132500</v>
      </c>
    </row>
    <row r="416" spans="1:2" x14ac:dyDescent="0.25">
      <c r="A416" s="2">
        <v>486</v>
      </c>
      <c r="B416" s="7">
        <v>147000</v>
      </c>
    </row>
    <row r="417" spans="1:2" x14ac:dyDescent="0.25">
      <c r="A417" s="2">
        <v>487</v>
      </c>
      <c r="B417" s="7">
        <v>156000</v>
      </c>
    </row>
    <row r="418" spans="1:2" x14ac:dyDescent="0.25">
      <c r="A418" s="2">
        <v>488</v>
      </c>
      <c r="B418" s="7">
        <v>175000</v>
      </c>
    </row>
    <row r="419" spans="1:2" x14ac:dyDescent="0.25">
      <c r="A419" s="2">
        <v>492</v>
      </c>
      <c r="B419" s="7">
        <v>133000</v>
      </c>
    </row>
    <row r="420" spans="1:2" x14ac:dyDescent="0.25">
      <c r="A420" s="2">
        <v>493</v>
      </c>
      <c r="B420" s="7">
        <v>172785</v>
      </c>
    </row>
    <row r="421" spans="1:2" x14ac:dyDescent="0.25">
      <c r="A421" s="2">
        <v>494</v>
      </c>
      <c r="B421" s="7">
        <v>155000</v>
      </c>
    </row>
    <row r="422" spans="1:2" x14ac:dyDescent="0.25">
      <c r="A422" s="2">
        <v>495</v>
      </c>
      <c r="B422" s="7">
        <v>91300</v>
      </c>
    </row>
    <row r="423" spans="1:2" x14ac:dyDescent="0.25">
      <c r="A423" s="2">
        <v>496</v>
      </c>
      <c r="B423" s="7">
        <v>34900</v>
      </c>
    </row>
    <row r="424" spans="1:2" x14ac:dyDescent="0.25">
      <c r="A424" s="2">
        <v>497</v>
      </c>
      <c r="B424" s="7">
        <v>430000</v>
      </c>
    </row>
    <row r="425" spans="1:2" x14ac:dyDescent="0.25">
      <c r="A425" s="2">
        <v>498</v>
      </c>
      <c r="B425" s="7">
        <v>184000</v>
      </c>
    </row>
    <row r="426" spans="1:2" x14ac:dyDescent="0.25">
      <c r="A426" s="2">
        <v>499</v>
      </c>
      <c r="B426" s="7">
        <v>130000</v>
      </c>
    </row>
    <row r="427" spans="1:2" x14ac:dyDescent="0.25">
      <c r="A427" s="2">
        <v>500</v>
      </c>
      <c r="B427" s="7">
        <v>120000</v>
      </c>
    </row>
    <row r="428" spans="1:2" x14ac:dyDescent="0.25">
      <c r="A428" s="2">
        <v>502</v>
      </c>
      <c r="B428" s="7">
        <v>226700</v>
      </c>
    </row>
    <row r="429" spans="1:2" x14ac:dyDescent="0.25">
      <c r="A429" s="2">
        <v>503</v>
      </c>
      <c r="B429" s="7">
        <v>140000</v>
      </c>
    </row>
    <row r="430" spans="1:2" x14ac:dyDescent="0.25">
      <c r="A430" s="2">
        <v>504</v>
      </c>
      <c r="B430" s="7">
        <v>289000</v>
      </c>
    </row>
    <row r="431" spans="1:2" x14ac:dyDescent="0.25">
      <c r="A431" s="2">
        <v>507</v>
      </c>
      <c r="B431" s="7">
        <v>215000</v>
      </c>
    </row>
    <row r="432" spans="1:2" x14ac:dyDescent="0.25">
      <c r="A432" s="2">
        <v>508</v>
      </c>
      <c r="B432" s="7">
        <v>208300</v>
      </c>
    </row>
    <row r="433" spans="1:2" x14ac:dyDescent="0.25">
      <c r="A433" s="2">
        <v>509</v>
      </c>
      <c r="B433" s="7">
        <v>161000</v>
      </c>
    </row>
    <row r="434" spans="1:2" x14ac:dyDescent="0.25">
      <c r="A434" s="2">
        <v>510</v>
      </c>
      <c r="B434" s="7">
        <v>124500</v>
      </c>
    </row>
    <row r="435" spans="1:2" x14ac:dyDescent="0.25">
      <c r="A435" s="2">
        <v>511</v>
      </c>
      <c r="B435" s="7">
        <v>164900</v>
      </c>
    </row>
    <row r="436" spans="1:2" x14ac:dyDescent="0.25">
      <c r="A436" s="2">
        <v>513</v>
      </c>
      <c r="B436" s="7">
        <v>129900</v>
      </c>
    </row>
    <row r="437" spans="1:2" x14ac:dyDescent="0.25">
      <c r="A437" s="2">
        <v>514</v>
      </c>
      <c r="B437" s="7">
        <v>134000</v>
      </c>
    </row>
    <row r="438" spans="1:2" x14ac:dyDescent="0.25">
      <c r="A438" s="2">
        <v>515</v>
      </c>
      <c r="B438" s="7">
        <v>96500</v>
      </c>
    </row>
    <row r="439" spans="1:2" x14ac:dyDescent="0.25">
      <c r="A439" s="2">
        <v>516</v>
      </c>
      <c r="B439" s="7">
        <v>402861</v>
      </c>
    </row>
    <row r="440" spans="1:2" x14ac:dyDescent="0.25">
      <c r="A440" s="2">
        <v>517</v>
      </c>
      <c r="B440" s="7">
        <v>158000</v>
      </c>
    </row>
    <row r="441" spans="1:2" x14ac:dyDescent="0.25">
      <c r="A441" s="2">
        <v>518</v>
      </c>
      <c r="B441" s="7">
        <v>265000</v>
      </c>
    </row>
    <row r="442" spans="1:2" x14ac:dyDescent="0.25">
      <c r="A442" s="2">
        <v>519</v>
      </c>
      <c r="B442" s="7">
        <v>211000</v>
      </c>
    </row>
    <row r="443" spans="1:2" x14ac:dyDescent="0.25">
      <c r="A443" s="2">
        <v>520</v>
      </c>
      <c r="B443" s="7">
        <v>234000</v>
      </c>
    </row>
    <row r="444" spans="1:2" x14ac:dyDescent="0.25">
      <c r="A444" s="2">
        <v>522</v>
      </c>
      <c r="B444" s="7">
        <v>150000</v>
      </c>
    </row>
    <row r="445" spans="1:2" x14ac:dyDescent="0.25">
      <c r="A445" s="2">
        <v>523</v>
      </c>
      <c r="B445" s="7">
        <v>159000</v>
      </c>
    </row>
    <row r="446" spans="1:2" x14ac:dyDescent="0.25">
      <c r="A446" s="2">
        <v>524</v>
      </c>
      <c r="B446" s="7">
        <v>184750</v>
      </c>
    </row>
    <row r="447" spans="1:2" x14ac:dyDescent="0.25">
      <c r="A447" s="2">
        <v>525</v>
      </c>
      <c r="B447" s="7">
        <v>315750</v>
      </c>
    </row>
    <row r="448" spans="1:2" x14ac:dyDescent="0.25">
      <c r="A448" s="2">
        <v>526</v>
      </c>
      <c r="B448" s="7">
        <v>176000</v>
      </c>
    </row>
    <row r="449" spans="1:2" x14ac:dyDescent="0.25">
      <c r="A449" s="2">
        <v>527</v>
      </c>
      <c r="B449" s="7">
        <v>132000</v>
      </c>
    </row>
    <row r="450" spans="1:2" x14ac:dyDescent="0.25">
      <c r="A450" s="2">
        <v>528</v>
      </c>
      <c r="B450" s="7">
        <v>446261</v>
      </c>
    </row>
    <row r="451" spans="1:2" x14ac:dyDescent="0.25">
      <c r="A451" s="2">
        <v>529</v>
      </c>
      <c r="B451" s="7">
        <v>86000</v>
      </c>
    </row>
    <row r="452" spans="1:2" x14ac:dyDescent="0.25">
      <c r="A452" s="2">
        <v>530</v>
      </c>
      <c r="B452" s="7">
        <v>200624</v>
      </c>
    </row>
    <row r="453" spans="1:2" x14ac:dyDescent="0.25">
      <c r="A453" s="2">
        <v>531</v>
      </c>
      <c r="B453" s="7">
        <v>175000</v>
      </c>
    </row>
    <row r="454" spans="1:2" x14ac:dyDescent="0.25">
      <c r="A454" s="2">
        <v>532</v>
      </c>
      <c r="B454" s="7">
        <v>128000</v>
      </c>
    </row>
    <row r="455" spans="1:2" x14ac:dyDescent="0.25">
      <c r="A455" s="2">
        <v>533</v>
      </c>
      <c r="B455" s="7">
        <v>107500</v>
      </c>
    </row>
    <row r="456" spans="1:2" x14ac:dyDescent="0.25">
      <c r="A456" s="2">
        <v>534</v>
      </c>
      <c r="B456" s="7">
        <v>39300</v>
      </c>
    </row>
    <row r="457" spans="1:2" x14ac:dyDescent="0.25">
      <c r="A457" s="2">
        <v>535</v>
      </c>
      <c r="B457" s="7">
        <v>178000</v>
      </c>
    </row>
    <row r="458" spans="1:2" x14ac:dyDescent="0.25">
      <c r="A458" s="2">
        <v>537</v>
      </c>
      <c r="B458" s="7">
        <v>188000</v>
      </c>
    </row>
    <row r="459" spans="1:2" x14ac:dyDescent="0.25">
      <c r="A459" s="2">
        <v>538</v>
      </c>
      <c r="B459" s="7">
        <v>111250</v>
      </c>
    </row>
    <row r="460" spans="1:2" x14ac:dyDescent="0.25">
      <c r="A460" s="2">
        <v>539</v>
      </c>
      <c r="B460" s="7">
        <v>158000</v>
      </c>
    </row>
    <row r="461" spans="1:2" x14ac:dyDescent="0.25">
      <c r="A461" s="2">
        <v>540</v>
      </c>
      <c r="B461" s="7">
        <v>272000</v>
      </c>
    </row>
    <row r="462" spans="1:2" x14ac:dyDescent="0.25">
      <c r="A462" s="2">
        <v>541</v>
      </c>
      <c r="B462" s="7">
        <v>315000</v>
      </c>
    </row>
    <row r="463" spans="1:2" x14ac:dyDescent="0.25">
      <c r="A463" s="2">
        <v>542</v>
      </c>
      <c r="B463" s="7">
        <v>248000</v>
      </c>
    </row>
    <row r="464" spans="1:2" x14ac:dyDescent="0.25">
      <c r="A464" s="2">
        <v>543</v>
      </c>
      <c r="B464" s="7">
        <v>213250</v>
      </c>
    </row>
    <row r="465" spans="1:2" x14ac:dyDescent="0.25">
      <c r="A465" s="2">
        <v>545</v>
      </c>
      <c r="B465" s="7">
        <v>179665</v>
      </c>
    </row>
    <row r="466" spans="1:2" x14ac:dyDescent="0.25">
      <c r="A466" s="2">
        <v>546</v>
      </c>
      <c r="B466" s="7">
        <v>229000</v>
      </c>
    </row>
    <row r="467" spans="1:2" x14ac:dyDescent="0.25">
      <c r="A467" s="2">
        <v>547</v>
      </c>
      <c r="B467" s="7">
        <v>210000</v>
      </c>
    </row>
    <row r="468" spans="1:2" x14ac:dyDescent="0.25">
      <c r="A468" s="2">
        <v>548</v>
      </c>
      <c r="B468" s="7">
        <v>129500</v>
      </c>
    </row>
    <row r="469" spans="1:2" x14ac:dyDescent="0.25">
      <c r="A469" s="2">
        <v>549</v>
      </c>
      <c r="B469" s="7">
        <v>125000</v>
      </c>
    </row>
    <row r="470" spans="1:2" x14ac:dyDescent="0.25">
      <c r="A470" s="2">
        <v>550</v>
      </c>
      <c r="B470" s="7">
        <v>263000</v>
      </c>
    </row>
    <row r="471" spans="1:2" x14ac:dyDescent="0.25">
      <c r="A471" s="2">
        <v>552</v>
      </c>
      <c r="B471" s="7">
        <v>112500</v>
      </c>
    </row>
    <row r="472" spans="1:2" x14ac:dyDescent="0.25">
      <c r="A472" s="2">
        <v>553</v>
      </c>
      <c r="B472" s="7">
        <v>255500</v>
      </c>
    </row>
    <row r="473" spans="1:2" x14ac:dyDescent="0.25">
      <c r="A473" s="2">
        <v>554</v>
      </c>
      <c r="B473" s="7">
        <v>108000</v>
      </c>
    </row>
    <row r="474" spans="1:2" x14ac:dyDescent="0.25">
      <c r="A474" s="2">
        <v>555</v>
      </c>
      <c r="B474" s="7">
        <v>284000</v>
      </c>
    </row>
    <row r="475" spans="1:2" x14ac:dyDescent="0.25">
      <c r="A475" s="2">
        <v>556</v>
      </c>
      <c r="B475" s="7">
        <v>113000</v>
      </c>
    </row>
    <row r="476" spans="1:2" x14ac:dyDescent="0.25">
      <c r="A476" s="2">
        <v>557</v>
      </c>
      <c r="B476" s="7">
        <v>141000</v>
      </c>
    </row>
    <row r="477" spans="1:2" x14ac:dyDescent="0.25">
      <c r="A477" s="2">
        <v>558</v>
      </c>
      <c r="B477" s="7">
        <v>108000</v>
      </c>
    </row>
    <row r="478" spans="1:2" x14ac:dyDescent="0.25">
      <c r="A478" s="2">
        <v>559</v>
      </c>
      <c r="B478" s="7">
        <v>175000</v>
      </c>
    </row>
    <row r="479" spans="1:2" x14ac:dyDescent="0.25">
      <c r="A479" s="2">
        <v>561</v>
      </c>
      <c r="B479" s="7">
        <v>121500</v>
      </c>
    </row>
    <row r="480" spans="1:2" x14ac:dyDescent="0.25">
      <c r="A480" s="2">
        <v>562</v>
      </c>
      <c r="B480" s="7">
        <v>170000</v>
      </c>
    </row>
    <row r="481" spans="1:2" x14ac:dyDescent="0.25">
      <c r="A481" s="2">
        <v>563</v>
      </c>
      <c r="B481" s="7">
        <v>108000</v>
      </c>
    </row>
    <row r="482" spans="1:2" x14ac:dyDescent="0.25">
      <c r="A482" s="2">
        <v>564</v>
      </c>
      <c r="B482" s="7">
        <v>185000</v>
      </c>
    </row>
    <row r="483" spans="1:2" x14ac:dyDescent="0.25">
      <c r="A483" s="2">
        <v>565</v>
      </c>
      <c r="B483" s="7">
        <v>268000</v>
      </c>
    </row>
    <row r="484" spans="1:2" x14ac:dyDescent="0.25">
      <c r="A484" s="2">
        <v>566</v>
      </c>
      <c r="B484" s="7">
        <v>128000</v>
      </c>
    </row>
    <row r="485" spans="1:2" x14ac:dyDescent="0.25">
      <c r="A485" s="2">
        <v>567</v>
      </c>
      <c r="B485" s="7">
        <v>325000</v>
      </c>
    </row>
    <row r="486" spans="1:2" x14ac:dyDescent="0.25">
      <c r="A486" s="2">
        <v>568</v>
      </c>
      <c r="B486" s="7">
        <v>214000</v>
      </c>
    </row>
    <row r="487" spans="1:2" x14ac:dyDescent="0.25">
      <c r="A487" s="2">
        <v>569</v>
      </c>
      <c r="B487" s="7">
        <v>316600</v>
      </c>
    </row>
    <row r="488" spans="1:2" x14ac:dyDescent="0.25">
      <c r="A488" s="2">
        <v>572</v>
      </c>
      <c r="B488" s="7">
        <v>120000</v>
      </c>
    </row>
    <row r="489" spans="1:2" x14ac:dyDescent="0.25">
      <c r="A489" s="2">
        <v>573</v>
      </c>
      <c r="B489" s="7">
        <v>224500</v>
      </c>
    </row>
    <row r="490" spans="1:2" x14ac:dyDescent="0.25">
      <c r="A490" s="2">
        <v>574</v>
      </c>
      <c r="B490" s="7">
        <v>170000</v>
      </c>
    </row>
    <row r="491" spans="1:2" x14ac:dyDescent="0.25">
      <c r="A491" s="2">
        <v>575</v>
      </c>
      <c r="B491" s="7">
        <v>139000</v>
      </c>
    </row>
    <row r="492" spans="1:2" x14ac:dyDescent="0.25">
      <c r="A492" s="2">
        <v>576</v>
      </c>
      <c r="B492" s="7">
        <v>118500</v>
      </c>
    </row>
    <row r="493" spans="1:2" x14ac:dyDescent="0.25">
      <c r="A493" s="2">
        <v>577</v>
      </c>
      <c r="B493" s="7">
        <v>145000</v>
      </c>
    </row>
    <row r="494" spans="1:2" x14ac:dyDescent="0.25">
      <c r="A494" s="2">
        <v>578</v>
      </c>
      <c r="B494" s="7">
        <v>164500</v>
      </c>
    </row>
    <row r="495" spans="1:2" x14ac:dyDescent="0.25">
      <c r="A495" s="2">
        <v>580</v>
      </c>
      <c r="B495" s="7">
        <v>131500</v>
      </c>
    </row>
    <row r="496" spans="1:2" x14ac:dyDescent="0.25">
      <c r="A496" s="2">
        <v>581</v>
      </c>
      <c r="B496" s="7">
        <v>181900</v>
      </c>
    </row>
    <row r="497" spans="1:2" x14ac:dyDescent="0.25">
      <c r="A497" s="2">
        <v>582</v>
      </c>
      <c r="B497" s="7">
        <v>253293</v>
      </c>
    </row>
    <row r="498" spans="1:2" x14ac:dyDescent="0.25">
      <c r="A498" s="2">
        <v>584</v>
      </c>
      <c r="B498" s="7">
        <v>325000</v>
      </c>
    </row>
    <row r="499" spans="1:2" x14ac:dyDescent="0.25">
      <c r="A499" s="2">
        <v>585</v>
      </c>
      <c r="B499" s="7">
        <v>133000</v>
      </c>
    </row>
    <row r="500" spans="1:2" x14ac:dyDescent="0.25">
      <c r="A500" s="2">
        <v>586</v>
      </c>
      <c r="B500" s="7">
        <v>369900</v>
      </c>
    </row>
    <row r="501" spans="1:2" x14ac:dyDescent="0.25">
      <c r="A501" s="2">
        <v>587</v>
      </c>
      <c r="B501" s="7">
        <v>130000</v>
      </c>
    </row>
    <row r="502" spans="1:2" x14ac:dyDescent="0.25">
      <c r="A502" s="2">
        <v>588</v>
      </c>
      <c r="B502" s="7">
        <v>137000</v>
      </c>
    </row>
    <row r="503" spans="1:2" x14ac:dyDescent="0.25">
      <c r="A503" s="2">
        <v>589</v>
      </c>
      <c r="B503" s="7">
        <v>143000</v>
      </c>
    </row>
    <row r="504" spans="1:2" x14ac:dyDescent="0.25">
      <c r="A504" s="2">
        <v>590</v>
      </c>
      <c r="B504" s="7">
        <v>79500</v>
      </c>
    </row>
    <row r="505" spans="1:2" x14ac:dyDescent="0.25">
      <c r="A505" s="2">
        <v>591</v>
      </c>
      <c r="B505" s="7">
        <v>185900</v>
      </c>
    </row>
    <row r="506" spans="1:2" x14ac:dyDescent="0.25">
      <c r="A506" s="2">
        <v>592</v>
      </c>
      <c r="B506" s="7">
        <v>451950</v>
      </c>
    </row>
    <row r="507" spans="1:2" x14ac:dyDescent="0.25">
      <c r="A507" s="2">
        <v>593</v>
      </c>
      <c r="B507" s="7">
        <v>138000</v>
      </c>
    </row>
    <row r="508" spans="1:2" x14ac:dyDescent="0.25">
      <c r="A508" s="2">
        <v>595</v>
      </c>
      <c r="B508" s="7">
        <v>110000</v>
      </c>
    </row>
    <row r="509" spans="1:2" x14ac:dyDescent="0.25">
      <c r="A509" s="2">
        <v>596</v>
      </c>
      <c r="B509" s="7">
        <v>319000</v>
      </c>
    </row>
    <row r="510" spans="1:2" x14ac:dyDescent="0.25">
      <c r="A510" s="2">
        <v>597</v>
      </c>
      <c r="B510" s="7">
        <v>114504</v>
      </c>
    </row>
    <row r="511" spans="1:2" x14ac:dyDescent="0.25">
      <c r="A511" s="2">
        <v>599</v>
      </c>
      <c r="B511" s="7">
        <v>217500</v>
      </c>
    </row>
    <row r="512" spans="1:2" x14ac:dyDescent="0.25">
      <c r="A512" s="2">
        <v>601</v>
      </c>
      <c r="B512" s="7">
        <v>275000</v>
      </c>
    </row>
    <row r="513" spans="1:2" x14ac:dyDescent="0.25">
      <c r="A513" s="2">
        <v>602</v>
      </c>
      <c r="B513" s="7">
        <v>141000</v>
      </c>
    </row>
    <row r="514" spans="1:2" x14ac:dyDescent="0.25">
      <c r="A514" s="2">
        <v>603</v>
      </c>
      <c r="B514" s="7">
        <v>220000</v>
      </c>
    </row>
    <row r="515" spans="1:2" x14ac:dyDescent="0.25">
      <c r="A515" s="2">
        <v>605</v>
      </c>
      <c r="B515" s="7">
        <v>221000</v>
      </c>
    </row>
    <row r="516" spans="1:2" x14ac:dyDescent="0.25">
      <c r="A516" s="2">
        <v>606</v>
      </c>
      <c r="B516" s="7">
        <v>205000</v>
      </c>
    </row>
    <row r="517" spans="1:2" x14ac:dyDescent="0.25">
      <c r="A517" s="2">
        <v>607</v>
      </c>
      <c r="B517" s="7">
        <v>152000</v>
      </c>
    </row>
    <row r="518" spans="1:2" x14ac:dyDescent="0.25">
      <c r="A518" s="2">
        <v>608</v>
      </c>
      <c r="B518" s="7">
        <v>225000</v>
      </c>
    </row>
    <row r="519" spans="1:2" x14ac:dyDescent="0.25">
      <c r="A519" s="2">
        <v>609</v>
      </c>
      <c r="B519" s="7">
        <v>359100</v>
      </c>
    </row>
    <row r="520" spans="1:2" x14ac:dyDescent="0.25">
      <c r="A520" s="2">
        <v>610</v>
      </c>
      <c r="B520" s="7">
        <v>118500</v>
      </c>
    </row>
    <row r="521" spans="1:2" x14ac:dyDescent="0.25">
      <c r="A521" s="2">
        <v>611</v>
      </c>
      <c r="B521" s="7">
        <v>313000</v>
      </c>
    </row>
    <row r="522" spans="1:2" x14ac:dyDescent="0.25">
      <c r="A522" s="2">
        <v>612</v>
      </c>
      <c r="B522" s="7">
        <v>148000</v>
      </c>
    </row>
    <row r="523" spans="1:2" x14ac:dyDescent="0.25">
      <c r="A523" s="2">
        <v>613</v>
      </c>
      <c r="B523" s="7">
        <v>261500</v>
      </c>
    </row>
    <row r="524" spans="1:2" x14ac:dyDescent="0.25">
      <c r="A524" s="2">
        <v>614</v>
      </c>
      <c r="B524" s="7">
        <v>147000</v>
      </c>
    </row>
    <row r="525" spans="1:2" x14ac:dyDescent="0.25">
      <c r="A525" s="2">
        <v>616</v>
      </c>
      <c r="B525" s="7">
        <v>137500</v>
      </c>
    </row>
    <row r="526" spans="1:2" x14ac:dyDescent="0.25">
      <c r="A526" s="2">
        <v>617</v>
      </c>
      <c r="B526" s="7">
        <v>183200</v>
      </c>
    </row>
    <row r="527" spans="1:2" x14ac:dyDescent="0.25">
      <c r="A527" s="2">
        <v>618</v>
      </c>
      <c r="B527" s="7">
        <v>105500</v>
      </c>
    </row>
    <row r="528" spans="1:2" x14ac:dyDescent="0.25">
      <c r="A528" s="2">
        <v>619</v>
      </c>
      <c r="B528" s="7">
        <v>314813</v>
      </c>
    </row>
    <row r="529" spans="1:2" x14ac:dyDescent="0.25">
      <c r="A529" s="2">
        <v>620</v>
      </c>
      <c r="B529" s="7">
        <v>305000</v>
      </c>
    </row>
    <row r="530" spans="1:2" x14ac:dyDescent="0.25">
      <c r="A530" s="2">
        <v>621</v>
      </c>
      <c r="B530" s="7">
        <v>67000</v>
      </c>
    </row>
    <row r="531" spans="1:2" x14ac:dyDescent="0.25">
      <c r="A531" s="2">
        <v>622</v>
      </c>
      <c r="B531" s="7">
        <v>240000</v>
      </c>
    </row>
    <row r="532" spans="1:2" x14ac:dyDescent="0.25">
      <c r="A532" s="2">
        <v>623</v>
      </c>
      <c r="B532" s="7">
        <v>135000</v>
      </c>
    </row>
    <row r="533" spans="1:2" x14ac:dyDescent="0.25">
      <c r="A533" s="2">
        <v>625</v>
      </c>
      <c r="B533" s="7">
        <v>165150</v>
      </c>
    </row>
    <row r="534" spans="1:2" x14ac:dyDescent="0.25">
      <c r="A534" s="2">
        <v>626</v>
      </c>
      <c r="B534" s="7">
        <v>160000</v>
      </c>
    </row>
    <row r="535" spans="1:2" x14ac:dyDescent="0.25">
      <c r="A535" s="2">
        <v>627</v>
      </c>
      <c r="B535" s="7">
        <v>139900</v>
      </c>
    </row>
    <row r="536" spans="1:2" x14ac:dyDescent="0.25">
      <c r="A536" s="2">
        <v>628</v>
      </c>
      <c r="B536" s="7">
        <v>153000</v>
      </c>
    </row>
    <row r="537" spans="1:2" x14ac:dyDescent="0.25">
      <c r="A537" s="2">
        <v>629</v>
      </c>
      <c r="B537" s="7">
        <v>135000</v>
      </c>
    </row>
    <row r="538" spans="1:2" x14ac:dyDescent="0.25">
      <c r="A538" s="2">
        <v>630</v>
      </c>
      <c r="B538" s="7">
        <v>168500</v>
      </c>
    </row>
    <row r="539" spans="1:2" x14ac:dyDescent="0.25">
      <c r="A539" s="2">
        <v>631</v>
      </c>
      <c r="B539" s="7">
        <v>124000</v>
      </c>
    </row>
    <row r="540" spans="1:2" x14ac:dyDescent="0.25">
      <c r="A540" s="2">
        <v>633</v>
      </c>
      <c r="B540" s="7">
        <v>82500</v>
      </c>
    </row>
    <row r="541" spans="1:2" x14ac:dyDescent="0.25">
      <c r="A541" s="2">
        <v>634</v>
      </c>
      <c r="B541" s="7">
        <v>139400</v>
      </c>
    </row>
    <row r="542" spans="1:2" x14ac:dyDescent="0.25">
      <c r="A542" s="2">
        <v>637</v>
      </c>
      <c r="B542" s="7">
        <v>60000</v>
      </c>
    </row>
    <row r="543" spans="1:2" x14ac:dyDescent="0.25">
      <c r="A543" s="2">
        <v>639</v>
      </c>
      <c r="B543" s="7">
        <v>85000</v>
      </c>
    </row>
    <row r="544" spans="1:2" x14ac:dyDescent="0.25">
      <c r="A544" s="2">
        <v>642</v>
      </c>
      <c r="B544" s="7">
        <v>226000</v>
      </c>
    </row>
    <row r="545" spans="1:2" x14ac:dyDescent="0.25">
      <c r="A545" s="2">
        <v>643</v>
      </c>
      <c r="B545" s="7">
        <v>345000</v>
      </c>
    </row>
    <row r="546" spans="1:2" x14ac:dyDescent="0.25">
      <c r="A546" s="2">
        <v>644</v>
      </c>
      <c r="B546" s="7">
        <v>152000</v>
      </c>
    </row>
    <row r="547" spans="1:2" x14ac:dyDescent="0.25">
      <c r="A547" s="2">
        <v>645</v>
      </c>
      <c r="B547" s="7">
        <v>370878</v>
      </c>
    </row>
    <row r="548" spans="1:2" x14ac:dyDescent="0.25">
      <c r="A548" s="2">
        <v>646</v>
      </c>
      <c r="B548" s="7">
        <v>143250</v>
      </c>
    </row>
    <row r="549" spans="1:2" x14ac:dyDescent="0.25">
      <c r="A549" s="2">
        <v>647</v>
      </c>
      <c r="B549" s="7">
        <v>98300</v>
      </c>
    </row>
    <row r="550" spans="1:2" x14ac:dyDescent="0.25">
      <c r="A550" s="2">
        <v>648</v>
      </c>
      <c r="B550" s="7">
        <v>155000</v>
      </c>
    </row>
    <row r="551" spans="1:2" x14ac:dyDescent="0.25">
      <c r="A551" s="2">
        <v>649</v>
      </c>
      <c r="B551" s="7">
        <v>155000</v>
      </c>
    </row>
    <row r="552" spans="1:2" x14ac:dyDescent="0.25">
      <c r="A552" s="2">
        <v>651</v>
      </c>
      <c r="B552" s="7">
        <v>205950</v>
      </c>
    </row>
    <row r="553" spans="1:2" x14ac:dyDescent="0.25">
      <c r="A553" s="2">
        <v>652</v>
      </c>
      <c r="B553" s="7">
        <v>108000</v>
      </c>
    </row>
    <row r="554" spans="1:2" x14ac:dyDescent="0.25">
      <c r="A554" s="2">
        <v>653</v>
      </c>
      <c r="B554" s="7">
        <v>191000</v>
      </c>
    </row>
    <row r="555" spans="1:2" x14ac:dyDescent="0.25">
      <c r="A555" s="2">
        <v>654</v>
      </c>
      <c r="B555" s="7">
        <v>135000</v>
      </c>
    </row>
    <row r="556" spans="1:2" x14ac:dyDescent="0.25">
      <c r="A556" s="2">
        <v>655</v>
      </c>
      <c r="B556" s="7">
        <v>350000</v>
      </c>
    </row>
    <row r="557" spans="1:2" x14ac:dyDescent="0.25">
      <c r="A557" s="2">
        <v>657</v>
      </c>
      <c r="B557" s="7">
        <v>145500</v>
      </c>
    </row>
    <row r="558" spans="1:2" x14ac:dyDescent="0.25">
      <c r="A558" s="2">
        <v>658</v>
      </c>
      <c r="B558" s="7">
        <v>149000</v>
      </c>
    </row>
    <row r="559" spans="1:2" x14ac:dyDescent="0.25">
      <c r="A559" s="2">
        <v>659</v>
      </c>
      <c r="B559" s="7">
        <v>97500</v>
      </c>
    </row>
    <row r="560" spans="1:2" x14ac:dyDescent="0.25">
      <c r="A560" s="2">
        <v>660</v>
      </c>
      <c r="B560" s="7">
        <v>167000</v>
      </c>
    </row>
    <row r="561" spans="1:2" x14ac:dyDescent="0.25">
      <c r="A561" s="2">
        <v>661</v>
      </c>
      <c r="B561" s="7">
        <v>197900</v>
      </c>
    </row>
    <row r="562" spans="1:2" x14ac:dyDescent="0.25">
      <c r="A562" s="2">
        <v>662</v>
      </c>
      <c r="B562" s="7">
        <v>402000</v>
      </c>
    </row>
    <row r="563" spans="1:2" x14ac:dyDescent="0.25">
      <c r="A563" s="2">
        <v>663</v>
      </c>
      <c r="B563" s="7">
        <v>110000</v>
      </c>
    </row>
    <row r="564" spans="1:2" x14ac:dyDescent="0.25">
      <c r="A564" s="2">
        <v>664</v>
      </c>
      <c r="B564" s="7">
        <v>137500</v>
      </c>
    </row>
    <row r="565" spans="1:2" x14ac:dyDescent="0.25">
      <c r="A565" s="2">
        <v>665</v>
      </c>
      <c r="B565" s="7">
        <v>423000</v>
      </c>
    </row>
    <row r="566" spans="1:2" x14ac:dyDescent="0.25">
      <c r="A566" s="2">
        <v>666</v>
      </c>
      <c r="B566" s="7">
        <v>230500</v>
      </c>
    </row>
    <row r="567" spans="1:2" x14ac:dyDescent="0.25">
      <c r="A567" s="2">
        <v>667</v>
      </c>
      <c r="B567" s="7">
        <v>129000</v>
      </c>
    </row>
    <row r="568" spans="1:2" x14ac:dyDescent="0.25">
      <c r="A568" s="2">
        <v>668</v>
      </c>
      <c r="B568" s="7">
        <v>193500</v>
      </c>
    </row>
    <row r="569" spans="1:2" x14ac:dyDescent="0.25">
      <c r="A569" s="2">
        <v>669</v>
      </c>
      <c r="B569" s="7">
        <v>168000</v>
      </c>
    </row>
    <row r="570" spans="1:2" x14ac:dyDescent="0.25">
      <c r="A570" s="2">
        <v>670</v>
      </c>
      <c r="B570" s="7">
        <v>137500</v>
      </c>
    </row>
    <row r="571" spans="1:2" x14ac:dyDescent="0.25">
      <c r="A571" s="2">
        <v>671</v>
      </c>
      <c r="B571" s="7">
        <v>173500</v>
      </c>
    </row>
    <row r="572" spans="1:2" x14ac:dyDescent="0.25">
      <c r="A572" s="2">
        <v>672</v>
      </c>
      <c r="B572" s="7">
        <v>103600</v>
      </c>
    </row>
    <row r="573" spans="1:2" x14ac:dyDescent="0.25">
      <c r="A573" s="2">
        <v>673</v>
      </c>
      <c r="B573" s="7">
        <v>165000</v>
      </c>
    </row>
    <row r="574" spans="1:2" x14ac:dyDescent="0.25">
      <c r="A574" s="2">
        <v>674</v>
      </c>
      <c r="B574" s="7">
        <v>257500</v>
      </c>
    </row>
    <row r="575" spans="1:2" x14ac:dyDescent="0.25">
      <c r="A575" s="2">
        <v>675</v>
      </c>
      <c r="B575" s="7">
        <v>140000</v>
      </c>
    </row>
    <row r="576" spans="1:2" x14ac:dyDescent="0.25">
      <c r="A576" s="2">
        <v>677</v>
      </c>
      <c r="B576" s="7">
        <v>87000</v>
      </c>
    </row>
    <row r="577" spans="1:2" x14ac:dyDescent="0.25">
      <c r="A577" s="2">
        <v>678</v>
      </c>
      <c r="B577" s="7">
        <v>109500</v>
      </c>
    </row>
    <row r="578" spans="1:2" x14ac:dyDescent="0.25">
      <c r="A578" s="2">
        <v>679</v>
      </c>
      <c r="B578" s="7">
        <v>372500</v>
      </c>
    </row>
    <row r="579" spans="1:2" x14ac:dyDescent="0.25">
      <c r="A579" s="2">
        <v>680</v>
      </c>
      <c r="B579" s="7">
        <v>128500</v>
      </c>
    </row>
    <row r="580" spans="1:2" x14ac:dyDescent="0.25">
      <c r="A580" s="2">
        <v>682</v>
      </c>
      <c r="B580" s="7">
        <v>159434</v>
      </c>
    </row>
    <row r="581" spans="1:2" x14ac:dyDescent="0.25">
      <c r="A581" s="2">
        <v>683</v>
      </c>
      <c r="B581" s="7">
        <v>173000</v>
      </c>
    </row>
    <row r="582" spans="1:2" x14ac:dyDescent="0.25">
      <c r="A582" s="2">
        <v>684</v>
      </c>
      <c r="B582" s="7">
        <v>285000</v>
      </c>
    </row>
    <row r="583" spans="1:2" x14ac:dyDescent="0.25">
      <c r="A583" s="2">
        <v>685</v>
      </c>
      <c r="B583" s="7">
        <v>221000</v>
      </c>
    </row>
    <row r="584" spans="1:2" x14ac:dyDescent="0.25">
      <c r="A584" s="2">
        <v>687</v>
      </c>
      <c r="B584" s="7">
        <v>227875</v>
      </c>
    </row>
    <row r="585" spans="1:2" x14ac:dyDescent="0.25">
      <c r="A585" s="2">
        <v>689</v>
      </c>
      <c r="B585" s="7">
        <v>392000</v>
      </c>
    </row>
    <row r="586" spans="1:2" x14ac:dyDescent="0.25">
      <c r="A586" s="2">
        <v>692</v>
      </c>
      <c r="B586" s="7">
        <v>755000</v>
      </c>
    </row>
    <row r="587" spans="1:2" x14ac:dyDescent="0.25">
      <c r="A587" s="2">
        <v>693</v>
      </c>
      <c r="B587" s="7">
        <v>335000</v>
      </c>
    </row>
    <row r="588" spans="1:2" x14ac:dyDescent="0.25">
      <c r="A588" s="2">
        <v>694</v>
      </c>
      <c r="B588" s="7">
        <v>108480</v>
      </c>
    </row>
    <row r="589" spans="1:2" x14ac:dyDescent="0.25">
      <c r="A589" s="2">
        <v>695</v>
      </c>
      <c r="B589" s="7">
        <v>141500</v>
      </c>
    </row>
    <row r="590" spans="1:2" x14ac:dyDescent="0.25">
      <c r="A590" s="2">
        <v>696</v>
      </c>
      <c r="B590" s="7">
        <v>176000</v>
      </c>
    </row>
    <row r="591" spans="1:2" x14ac:dyDescent="0.25">
      <c r="A591" s="2">
        <v>697</v>
      </c>
      <c r="B591" s="7">
        <v>89000</v>
      </c>
    </row>
    <row r="592" spans="1:2" x14ac:dyDescent="0.25">
      <c r="A592" s="2">
        <v>698</v>
      </c>
      <c r="B592" s="7">
        <v>123500</v>
      </c>
    </row>
    <row r="593" spans="1:2" x14ac:dyDescent="0.25">
      <c r="A593" s="2">
        <v>699</v>
      </c>
      <c r="B593" s="7">
        <v>138500</v>
      </c>
    </row>
    <row r="594" spans="1:2" x14ac:dyDescent="0.25">
      <c r="A594" s="2">
        <v>701</v>
      </c>
      <c r="B594" s="7">
        <v>312500</v>
      </c>
    </row>
    <row r="595" spans="1:2" x14ac:dyDescent="0.25">
      <c r="A595" s="2">
        <v>702</v>
      </c>
      <c r="B595" s="7">
        <v>140000</v>
      </c>
    </row>
    <row r="596" spans="1:2" x14ac:dyDescent="0.25">
      <c r="A596" s="2">
        <v>703</v>
      </c>
      <c r="B596" s="7">
        <v>361919</v>
      </c>
    </row>
    <row r="597" spans="1:2" x14ac:dyDescent="0.25">
      <c r="A597" s="2">
        <v>705</v>
      </c>
      <c r="B597" s="7">
        <v>213000</v>
      </c>
    </row>
    <row r="598" spans="1:2" x14ac:dyDescent="0.25">
      <c r="A598" s="2">
        <v>707</v>
      </c>
      <c r="B598" s="7">
        <v>302000</v>
      </c>
    </row>
    <row r="599" spans="1:2" x14ac:dyDescent="0.25">
      <c r="A599" s="2">
        <v>709</v>
      </c>
      <c r="B599" s="7">
        <v>179540</v>
      </c>
    </row>
    <row r="600" spans="1:2" x14ac:dyDescent="0.25">
      <c r="A600" s="2">
        <v>710</v>
      </c>
      <c r="B600" s="7">
        <v>109900</v>
      </c>
    </row>
    <row r="601" spans="1:2" x14ac:dyDescent="0.25">
      <c r="A601" s="2">
        <v>711</v>
      </c>
      <c r="B601" s="7">
        <v>52000</v>
      </c>
    </row>
    <row r="602" spans="1:2" x14ac:dyDescent="0.25">
      <c r="A602" s="2">
        <v>712</v>
      </c>
      <c r="B602" s="7">
        <v>102776</v>
      </c>
    </row>
    <row r="603" spans="1:2" x14ac:dyDescent="0.25">
      <c r="A603" s="2">
        <v>715</v>
      </c>
      <c r="B603" s="7">
        <v>130500</v>
      </c>
    </row>
    <row r="604" spans="1:2" x14ac:dyDescent="0.25">
      <c r="A604" s="2">
        <v>716</v>
      </c>
      <c r="B604" s="7">
        <v>165000</v>
      </c>
    </row>
    <row r="605" spans="1:2" x14ac:dyDescent="0.25">
      <c r="A605" s="2">
        <v>717</v>
      </c>
      <c r="B605" s="7">
        <v>159500</v>
      </c>
    </row>
    <row r="606" spans="1:2" x14ac:dyDescent="0.25">
      <c r="A606" s="2">
        <v>718</v>
      </c>
      <c r="B606" s="7">
        <v>157000</v>
      </c>
    </row>
    <row r="607" spans="1:2" x14ac:dyDescent="0.25">
      <c r="A607" s="2">
        <v>719</v>
      </c>
      <c r="B607" s="7">
        <v>341000</v>
      </c>
    </row>
    <row r="608" spans="1:2" x14ac:dyDescent="0.25">
      <c r="A608" s="2">
        <v>720</v>
      </c>
      <c r="B608" s="7">
        <v>128500</v>
      </c>
    </row>
    <row r="609" spans="1:2" x14ac:dyDescent="0.25">
      <c r="A609" s="2">
        <v>721</v>
      </c>
      <c r="B609" s="7">
        <v>275000</v>
      </c>
    </row>
    <row r="610" spans="1:2" x14ac:dyDescent="0.25">
      <c r="A610" s="2">
        <v>723</v>
      </c>
      <c r="B610" s="7">
        <v>124500</v>
      </c>
    </row>
    <row r="611" spans="1:2" x14ac:dyDescent="0.25">
      <c r="A611" s="2">
        <v>724</v>
      </c>
      <c r="B611" s="7">
        <v>135000</v>
      </c>
    </row>
    <row r="612" spans="1:2" x14ac:dyDescent="0.25">
      <c r="A612" s="2">
        <v>725</v>
      </c>
      <c r="B612" s="7">
        <v>320000</v>
      </c>
    </row>
    <row r="613" spans="1:2" x14ac:dyDescent="0.25">
      <c r="A613" s="2">
        <v>726</v>
      </c>
      <c r="B613" s="7">
        <v>120500</v>
      </c>
    </row>
    <row r="614" spans="1:2" x14ac:dyDescent="0.25">
      <c r="A614" s="2">
        <v>727</v>
      </c>
      <c r="B614" s="7">
        <v>222000</v>
      </c>
    </row>
    <row r="615" spans="1:2" x14ac:dyDescent="0.25">
      <c r="A615" s="2">
        <v>728</v>
      </c>
      <c r="B615" s="7">
        <v>194500</v>
      </c>
    </row>
    <row r="616" spans="1:2" x14ac:dyDescent="0.25">
      <c r="A616" s="2">
        <v>730</v>
      </c>
      <c r="B616" s="7">
        <v>103000</v>
      </c>
    </row>
    <row r="617" spans="1:2" x14ac:dyDescent="0.25">
      <c r="A617" s="2">
        <v>732</v>
      </c>
      <c r="B617" s="7">
        <v>187500</v>
      </c>
    </row>
    <row r="618" spans="1:2" x14ac:dyDescent="0.25">
      <c r="A618" s="2">
        <v>733</v>
      </c>
      <c r="B618" s="7">
        <v>222500</v>
      </c>
    </row>
    <row r="619" spans="1:2" x14ac:dyDescent="0.25">
      <c r="A619" s="2">
        <v>734</v>
      </c>
      <c r="B619" s="7">
        <v>131400</v>
      </c>
    </row>
    <row r="620" spans="1:2" x14ac:dyDescent="0.25">
      <c r="A620" s="2">
        <v>735</v>
      </c>
      <c r="B620" s="7">
        <v>108000</v>
      </c>
    </row>
    <row r="621" spans="1:2" x14ac:dyDescent="0.25">
      <c r="A621" s="2">
        <v>736</v>
      </c>
      <c r="B621" s="7">
        <v>163000</v>
      </c>
    </row>
    <row r="622" spans="1:2" x14ac:dyDescent="0.25">
      <c r="A622" s="2">
        <v>738</v>
      </c>
      <c r="B622" s="7">
        <v>239900</v>
      </c>
    </row>
    <row r="623" spans="1:2" x14ac:dyDescent="0.25">
      <c r="A623" s="2">
        <v>740</v>
      </c>
      <c r="B623" s="7">
        <v>190000</v>
      </c>
    </row>
    <row r="624" spans="1:2" x14ac:dyDescent="0.25">
      <c r="A624" s="2">
        <v>741</v>
      </c>
      <c r="B624" s="7">
        <v>132000</v>
      </c>
    </row>
    <row r="625" spans="1:2" x14ac:dyDescent="0.25">
      <c r="A625" s="2">
        <v>742</v>
      </c>
      <c r="B625" s="7">
        <v>142000</v>
      </c>
    </row>
    <row r="626" spans="1:2" x14ac:dyDescent="0.25">
      <c r="A626" s="2">
        <v>743</v>
      </c>
      <c r="B626" s="7">
        <v>179000</v>
      </c>
    </row>
    <row r="627" spans="1:2" x14ac:dyDescent="0.25">
      <c r="A627" s="2">
        <v>744</v>
      </c>
      <c r="B627" s="7">
        <v>175000</v>
      </c>
    </row>
    <row r="628" spans="1:2" x14ac:dyDescent="0.25">
      <c r="A628" s="2">
        <v>746</v>
      </c>
      <c r="B628" s="7">
        <v>299800</v>
      </c>
    </row>
    <row r="629" spans="1:2" x14ac:dyDescent="0.25">
      <c r="A629" s="2">
        <v>747</v>
      </c>
      <c r="B629" s="7">
        <v>236000</v>
      </c>
    </row>
    <row r="630" spans="1:2" x14ac:dyDescent="0.25">
      <c r="A630" s="2">
        <v>748</v>
      </c>
      <c r="B630" s="7">
        <v>265979</v>
      </c>
    </row>
    <row r="631" spans="1:2" x14ac:dyDescent="0.25">
      <c r="A631" s="2">
        <v>749</v>
      </c>
      <c r="B631" s="7">
        <v>260400</v>
      </c>
    </row>
    <row r="632" spans="1:2" x14ac:dyDescent="0.25">
      <c r="A632" s="2">
        <v>750</v>
      </c>
      <c r="B632" s="7">
        <v>98000</v>
      </c>
    </row>
    <row r="633" spans="1:2" x14ac:dyDescent="0.25">
      <c r="A633" s="2">
        <v>751</v>
      </c>
      <c r="B633" s="7">
        <v>96500</v>
      </c>
    </row>
    <row r="634" spans="1:2" x14ac:dyDescent="0.25">
      <c r="A634" s="2">
        <v>752</v>
      </c>
      <c r="B634" s="7">
        <v>162000</v>
      </c>
    </row>
    <row r="635" spans="1:2" x14ac:dyDescent="0.25">
      <c r="A635" s="2">
        <v>753</v>
      </c>
      <c r="B635" s="7">
        <v>217000</v>
      </c>
    </row>
    <row r="636" spans="1:2" x14ac:dyDescent="0.25">
      <c r="A636" s="2">
        <v>754</v>
      </c>
      <c r="B636" s="7">
        <v>275500</v>
      </c>
    </row>
    <row r="637" spans="1:2" x14ac:dyDescent="0.25">
      <c r="A637" s="2">
        <v>755</v>
      </c>
      <c r="B637" s="7">
        <v>156000</v>
      </c>
    </row>
    <row r="638" spans="1:2" x14ac:dyDescent="0.25">
      <c r="A638" s="2">
        <v>757</v>
      </c>
      <c r="B638" s="7">
        <v>212000</v>
      </c>
    </row>
    <row r="639" spans="1:2" x14ac:dyDescent="0.25">
      <c r="A639" s="2">
        <v>758</v>
      </c>
      <c r="B639" s="7">
        <v>158900</v>
      </c>
    </row>
    <row r="640" spans="1:2" x14ac:dyDescent="0.25">
      <c r="A640" s="2">
        <v>760</v>
      </c>
      <c r="B640" s="7">
        <v>290000</v>
      </c>
    </row>
    <row r="641" spans="1:2" x14ac:dyDescent="0.25">
      <c r="A641" s="2">
        <v>761</v>
      </c>
      <c r="B641" s="7">
        <v>127500</v>
      </c>
    </row>
    <row r="642" spans="1:2" x14ac:dyDescent="0.25">
      <c r="A642" s="2">
        <v>762</v>
      </c>
      <c r="B642" s="7">
        <v>100000</v>
      </c>
    </row>
    <row r="643" spans="1:2" x14ac:dyDescent="0.25">
      <c r="A643" s="2">
        <v>763</v>
      </c>
      <c r="B643" s="7">
        <v>215200</v>
      </c>
    </row>
    <row r="644" spans="1:2" x14ac:dyDescent="0.25">
      <c r="A644" s="2">
        <v>764</v>
      </c>
      <c r="B644" s="7">
        <v>337000</v>
      </c>
    </row>
    <row r="645" spans="1:2" x14ac:dyDescent="0.25">
      <c r="A645" s="2">
        <v>766</v>
      </c>
      <c r="B645" s="7">
        <v>264132</v>
      </c>
    </row>
    <row r="646" spans="1:2" x14ac:dyDescent="0.25">
      <c r="A646" s="2">
        <v>767</v>
      </c>
      <c r="B646" s="7">
        <v>196500</v>
      </c>
    </row>
    <row r="647" spans="1:2" x14ac:dyDescent="0.25">
      <c r="A647" s="2">
        <v>768</v>
      </c>
      <c r="B647" s="7">
        <v>160000</v>
      </c>
    </row>
    <row r="648" spans="1:2" x14ac:dyDescent="0.25">
      <c r="A648" s="2">
        <v>769</v>
      </c>
      <c r="B648" s="7">
        <v>216837</v>
      </c>
    </row>
    <row r="649" spans="1:2" x14ac:dyDescent="0.25">
      <c r="A649" s="2">
        <v>770</v>
      </c>
      <c r="B649" s="7">
        <v>538000</v>
      </c>
    </row>
    <row r="650" spans="1:2" x14ac:dyDescent="0.25">
      <c r="A650" s="2">
        <v>771</v>
      </c>
      <c r="B650" s="7">
        <v>134900</v>
      </c>
    </row>
    <row r="651" spans="1:2" x14ac:dyDescent="0.25">
      <c r="A651" s="2">
        <v>772</v>
      </c>
      <c r="B651" s="7">
        <v>102000</v>
      </c>
    </row>
    <row r="652" spans="1:2" x14ac:dyDescent="0.25">
      <c r="A652" s="2">
        <v>773</v>
      </c>
      <c r="B652" s="7">
        <v>107000</v>
      </c>
    </row>
    <row r="653" spans="1:2" x14ac:dyDescent="0.25">
      <c r="A653" s="2">
        <v>774</v>
      </c>
      <c r="B653" s="7">
        <v>114500</v>
      </c>
    </row>
    <row r="654" spans="1:2" x14ac:dyDescent="0.25">
      <c r="A654" s="2">
        <v>775</v>
      </c>
      <c r="B654" s="7">
        <v>395000</v>
      </c>
    </row>
    <row r="655" spans="1:2" x14ac:dyDescent="0.25">
      <c r="A655" s="2">
        <v>777</v>
      </c>
      <c r="B655" s="7">
        <v>221500</v>
      </c>
    </row>
    <row r="656" spans="1:2" x14ac:dyDescent="0.25">
      <c r="A656" s="2">
        <v>778</v>
      </c>
      <c r="B656" s="7">
        <v>142500</v>
      </c>
    </row>
    <row r="657" spans="1:2" x14ac:dyDescent="0.25">
      <c r="A657" s="2">
        <v>781</v>
      </c>
      <c r="B657" s="7">
        <v>176000</v>
      </c>
    </row>
    <row r="658" spans="1:2" x14ac:dyDescent="0.25">
      <c r="A658" s="2">
        <v>782</v>
      </c>
      <c r="B658" s="7">
        <v>175900</v>
      </c>
    </row>
    <row r="659" spans="1:2" x14ac:dyDescent="0.25">
      <c r="A659" s="2">
        <v>783</v>
      </c>
      <c r="B659" s="7">
        <v>187100</v>
      </c>
    </row>
    <row r="660" spans="1:2" x14ac:dyDescent="0.25">
      <c r="A660" s="2">
        <v>784</v>
      </c>
      <c r="B660" s="7">
        <v>165500</v>
      </c>
    </row>
    <row r="661" spans="1:2" x14ac:dyDescent="0.25">
      <c r="A661" s="2">
        <v>785</v>
      </c>
      <c r="B661" s="7">
        <v>128000</v>
      </c>
    </row>
    <row r="662" spans="1:2" x14ac:dyDescent="0.25">
      <c r="A662" s="2">
        <v>786</v>
      </c>
      <c r="B662" s="7">
        <v>161500</v>
      </c>
    </row>
    <row r="663" spans="1:2" x14ac:dyDescent="0.25">
      <c r="A663" s="2">
        <v>787</v>
      </c>
      <c r="B663" s="7">
        <v>139000</v>
      </c>
    </row>
    <row r="664" spans="1:2" x14ac:dyDescent="0.25">
      <c r="A664" s="2">
        <v>788</v>
      </c>
      <c r="B664" s="7">
        <v>233000</v>
      </c>
    </row>
    <row r="665" spans="1:2" x14ac:dyDescent="0.25">
      <c r="A665" s="2">
        <v>789</v>
      </c>
      <c r="B665" s="7">
        <v>107900</v>
      </c>
    </row>
    <row r="666" spans="1:2" x14ac:dyDescent="0.25">
      <c r="A666" s="2">
        <v>790</v>
      </c>
      <c r="B666" s="7">
        <v>187500</v>
      </c>
    </row>
    <row r="667" spans="1:2" x14ac:dyDescent="0.25">
      <c r="A667" s="2">
        <v>792</v>
      </c>
      <c r="B667" s="7">
        <v>146800</v>
      </c>
    </row>
    <row r="668" spans="1:2" x14ac:dyDescent="0.25">
      <c r="A668" s="2">
        <v>793</v>
      </c>
      <c r="B668" s="7">
        <v>269790</v>
      </c>
    </row>
    <row r="669" spans="1:2" x14ac:dyDescent="0.25">
      <c r="A669" s="2">
        <v>794</v>
      </c>
      <c r="B669" s="7">
        <v>225000</v>
      </c>
    </row>
    <row r="670" spans="1:2" x14ac:dyDescent="0.25">
      <c r="A670" s="2">
        <v>795</v>
      </c>
      <c r="B670" s="7">
        <v>194500</v>
      </c>
    </row>
    <row r="671" spans="1:2" x14ac:dyDescent="0.25">
      <c r="A671" s="2">
        <v>796</v>
      </c>
      <c r="B671" s="7">
        <v>171000</v>
      </c>
    </row>
    <row r="672" spans="1:2" x14ac:dyDescent="0.25">
      <c r="A672" s="2">
        <v>797</v>
      </c>
      <c r="B672" s="7">
        <v>143500</v>
      </c>
    </row>
    <row r="673" spans="1:2" x14ac:dyDescent="0.25">
      <c r="A673" s="2">
        <v>798</v>
      </c>
      <c r="B673" s="7">
        <v>110000</v>
      </c>
    </row>
    <row r="674" spans="1:2" x14ac:dyDescent="0.25">
      <c r="A674" s="2">
        <v>799</v>
      </c>
      <c r="B674" s="7">
        <v>485000</v>
      </c>
    </row>
    <row r="675" spans="1:2" x14ac:dyDescent="0.25">
      <c r="A675" s="2">
        <v>800</v>
      </c>
      <c r="B675" s="7">
        <v>175000</v>
      </c>
    </row>
    <row r="676" spans="1:2" x14ac:dyDescent="0.25">
      <c r="A676" s="2">
        <v>801</v>
      </c>
      <c r="B676" s="7">
        <v>200000</v>
      </c>
    </row>
    <row r="677" spans="1:2" x14ac:dyDescent="0.25">
      <c r="A677" s="2">
        <v>802</v>
      </c>
      <c r="B677" s="7">
        <v>109900</v>
      </c>
    </row>
    <row r="678" spans="1:2" x14ac:dyDescent="0.25">
      <c r="A678" s="2">
        <v>803</v>
      </c>
      <c r="B678" s="7">
        <v>189000</v>
      </c>
    </row>
    <row r="679" spans="1:2" x14ac:dyDescent="0.25">
      <c r="A679" s="2">
        <v>804</v>
      </c>
      <c r="B679" s="7">
        <v>582933</v>
      </c>
    </row>
    <row r="680" spans="1:2" x14ac:dyDescent="0.25">
      <c r="A680" s="2">
        <v>805</v>
      </c>
      <c r="B680" s="7">
        <v>118000</v>
      </c>
    </row>
    <row r="681" spans="1:2" x14ac:dyDescent="0.25">
      <c r="A681" s="2">
        <v>806</v>
      </c>
      <c r="B681" s="7">
        <v>227680</v>
      </c>
    </row>
    <row r="682" spans="1:2" x14ac:dyDescent="0.25">
      <c r="A682" s="2">
        <v>807</v>
      </c>
      <c r="B682" s="7">
        <v>135500</v>
      </c>
    </row>
    <row r="683" spans="1:2" x14ac:dyDescent="0.25">
      <c r="A683" s="2">
        <v>808</v>
      </c>
      <c r="B683" s="7">
        <v>223500</v>
      </c>
    </row>
    <row r="684" spans="1:2" x14ac:dyDescent="0.25">
      <c r="A684" s="2">
        <v>809</v>
      </c>
      <c r="B684" s="7">
        <v>159950</v>
      </c>
    </row>
    <row r="685" spans="1:2" x14ac:dyDescent="0.25">
      <c r="A685" s="2">
        <v>810</v>
      </c>
      <c r="B685" s="7">
        <v>106000</v>
      </c>
    </row>
    <row r="686" spans="1:2" x14ac:dyDescent="0.25">
      <c r="A686" s="2">
        <v>811</v>
      </c>
      <c r="B686" s="7">
        <v>181000</v>
      </c>
    </row>
    <row r="687" spans="1:2" x14ac:dyDescent="0.25">
      <c r="A687" s="2">
        <v>813</v>
      </c>
      <c r="B687" s="7">
        <v>55993</v>
      </c>
    </row>
    <row r="688" spans="1:2" x14ac:dyDescent="0.25">
      <c r="A688" s="2">
        <v>814</v>
      </c>
      <c r="B688" s="7">
        <v>157900</v>
      </c>
    </row>
    <row r="689" spans="1:2" x14ac:dyDescent="0.25">
      <c r="A689" s="2">
        <v>815</v>
      </c>
      <c r="B689" s="7">
        <v>116000</v>
      </c>
    </row>
    <row r="690" spans="1:2" x14ac:dyDescent="0.25">
      <c r="A690" s="2">
        <v>816</v>
      </c>
      <c r="B690" s="7">
        <v>224900</v>
      </c>
    </row>
    <row r="691" spans="1:2" x14ac:dyDescent="0.25">
      <c r="A691" s="2">
        <v>817</v>
      </c>
      <c r="B691" s="7">
        <v>137000</v>
      </c>
    </row>
    <row r="692" spans="1:2" x14ac:dyDescent="0.25">
      <c r="A692" s="2">
        <v>818</v>
      </c>
      <c r="B692" s="7">
        <v>271000</v>
      </c>
    </row>
    <row r="693" spans="1:2" x14ac:dyDescent="0.25">
      <c r="A693" s="2">
        <v>819</v>
      </c>
      <c r="B693" s="7">
        <v>155000</v>
      </c>
    </row>
    <row r="694" spans="1:2" x14ac:dyDescent="0.25">
      <c r="A694" s="2">
        <v>821</v>
      </c>
      <c r="B694" s="7">
        <v>183000</v>
      </c>
    </row>
    <row r="695" spans="1:2" x14ac:dyDescent="0.25">
      <c r="A695" s="2">
        <v>823</v>
      </c>
      <c r="B695" s="7">
        <v>225000</v>
      </c>
    </row>
    <row r="696" spans="1:2" x14ac:dyDescent="0.25">
      <c r="A696" s="2">
        <v>824</v>
      </c>
      <c r="B696" s="7">
        <v>139500</v>
      </c>
    </row>
    <row r="697" spans="1:2" x14ac:dyDescent="0.25">
      <c r="A697" s="2">
        <v>825</v>
      </c>
      <c r="B697" s="7">
        <v>232600</v>
      </c>
    </row>
    <row r="698" spans="1:2" x14ac:dyDescent="0.25">
      <c r="A698" s="2">
        <v>826</v>
      </c>
      <c r="B698" s="7">
        <v>385000</v>
      </c>
    </row>
    <row r="699" spans="1:2" x14ac:dyDescent="0.25">
      <c r="A699" s="2">
        <v>827</v>
      </c>
      <c r="B699" s="7">
        <v>109500</v>
      </c>
    </row>
    <row r="700" spans="1:2" x14ac:dyDescent="0.25">
      <c r="A700" s="2">
        <v>828</v>
      </c>
      <c r="B700" s="7">
        <v>189000</v>
      </c>
    </row>
    <row r="701" spans="1:2" x14ac:dyDescent="0.25">
      <c r="A701" s="2">
        <v>829</v>
      </c>
      <c r="B701" s="7">
        <v>185000</v>
      </c>
    </row>
    <row r="702" spans="1:2" x14ac:dyDescent="0.25">
      <c r="A702" s="2">
        <v>831</v>
      </c>
      <c r="B702" s="7">
        <v>166000</v>
      </c>
    </row>
    <row r="703" spans="1:2" x14ac:dyDescent="0.25">
      <c r="A703" s="2">
        <v>833</v>
      </c>
      <c r="B703" s="7">
        <v>237000</v>
      </c>
    </row>
    <row r="704" spans="1:2" x14ac:dyDescent="0.25">
      <c r="A704" s="2">
        <v>834</v>
      </c>
      <c r="B704" s="7">
        <v>167000</v>
      </c>
    </row>
    <row r="705" spans="1:2" x14ac:dyDescent="0.25">
      <c r="A705" s="2">
        <v>835</v>
      </c>
      <c r="B705" s="7">
        <v>139950</v>
      </c>
    </row>
    <row r="706" spans="1:2" x14ac:dyDescent="0.25">
      <c r="A706" s="2">
        <v>836</v>
      </c>
      <c r="B706" s="7">
        <v>128000</v>
      </c>
    </row>
    <row r="707" spans="1:2" x14ac:dyDescent="0.25">
      <c r="A707" s="2">
        <v>837</v>
      </c>
      <c r="B707" s="7">
        <v>153500</v>
      </c>
    </row>
    <row r="708" spans="1:2" x14ac:dyDescent="0.25">
      <c r="A708" s="2">
        <v>839</v>
      </c>
      <c r="B708" s="7">
        <v>144000</v>
      </c>
    </row>
    <row r="709" spans="1:2" x14ac:dyDescent="0.25">
      <c r="A709" s="2">
        <v>840</v>
      </c>
      <c r="B709" s="7">
        <v>130500</v>
      </c>
    </row>
    <row r="710" spans="1:2" x14ac:dyDescent="0.25">
      <c r="A710" s="2">
        <v>841</v>
      </c>
      <c r="B710" s="7">
        <v>140000</v>
      </c>
    </row>
    <row r="711" spans="1:2" x14ac:dyDescent="0.25">
      <c r="A711" s="2">
        <v>842</v>
      </c>
      <c r="B711" s="7">
        <v>157500</v>
      </c>
    </row>
    <row r="712" spans="1:2" x14ac:dyDescent="0.25">
      <c r="A712" s="2">
        <v>843</v>
      </c>
      <c r="B712" s="7">
        <v>174900</v>
      </c>
    </row>
    <row r="713" spans="1:2" x14ac:dyDescent="0.25">
      <c r="A713" s="2">
        <v>845</v>
      </c>
      <c r="B713" s="7">
        <v>153900</v>
      </c>
    </row>
    <row r="714" spans="1:2" x14ac:dyDescent="0.25">
      <c r="A714" s="2">
        <v>846</v>
      </c>
      <c r="B714" s="7">
        <v>171000</v>
      </c>
    </row>
    <row r="715" spans="1:2" x14ac:dyDescent="0.25">
      <c r="A715" s="2">
        <v>847</v>
      </c>
      <c r="B715" s="7">
        <v>213000</v>
      </c>
    </row>
    <row r="716" spans="1:2" x14ac:dyDescent="0.25">
      <c r="A716" s="2">
        <v>848</v>
      </c>
      <c r="B716" s="7">
        <v>133500</v>
      </c>
    </row>
    <row r="717" spans="1:2" x14ac:dyDescent="0.25">
      <c r="A717" s="2">
        <v>849</v>
      </c>
      <c r="B717" s="7">
        <v>240000</v>
      </c>
    </row>
    <row r="718" spans="1:2" x14ac:dyDescent="0.25">
      <c r="A718" s="2">
        <v>850</v>
      </c>
      <c r="B718" s="7">
        <v>187000</v>
      </c>
    </row>
    <row r="719" spans="1:2" x14ac:dyDescent="0.25">
      <c r="A719" s="2">
        <v>853</v>
      </c>
      <c r="B719" s="7">
        <v>164000</v>
      </c>
    </row>
    <row r="720" spans="1:2" x14ac:dyDescent="0.25">
      <c r="A720" s="2">
        <v>854</v>
      </c>
      <c r="B720" s="7">
        <v>158000</v>
      </c>
    </row>
    <row r="721" spans="1:2" x14ac:dyDescent="0.25">
      <c r="A721" s="2">
        <v>855</v>
      </c>
      <c r="B721" s="7">
        <v>170000</v>
      </c>
    </row>
    <row r="722" spans="1:2" x14ac:dyDescent="0.25">
      <c r="A722" s="2">
        <v>856</v>
      </c>
      <c r="B722" s="7">
        <v>127000</v>
      </c>
    </row>
    <row r="723" spans="1:2" x14ac:dyDescent="0.25">
      <c r="A723" s="2">
        <v>857</v>
      </c>
      <c r="B723" s="7">
        <v>147000</v>
      </c>
    </row>
    <row r="724" spans="1:2" x14ac:dyDescent="0.25">
      <c r="A724" s="2">
        <v>858</v>
      </c>
      <c r="B724" s="7">
        <v>174000</v>
      </c>
    </row>
    <row r="725" spans="1:2" x14ac:dyDescent="0.25">
      <c r="A725" s="2">
        <v>859</v>
      </c>
      <c r="B725" s="7">
        <v>152000</v>
      </c>
    </row>
    <row r="726" spans="1:2" x14ac:dyDescent="0.25">
      <c r="A726" s="2">
        <v>860</v>
      </c>
      <c r="B726" s="7">
        <v>250000</v>
      </c>
    </row>
    <row r="727" spans="1:2" x14ac:dyDescent="0.25">
      <c r="A727" s="2">
        <v>861</v>
      </c>
      <c r="B727" s="7">
        <v>189950</v>
      </c>
    </row>
    <row r="728" spans="1:2" x14ac:dyDescent="0.25">
      <c r="A728" s="2">
        <v>863</v>
      </c>
      <c r="B728" s="7">
        <v>152000</v>
      </c>
    </row>
    <row r="729" spans="1:2" x14ac:dyDescent="0.25">
      <c r="A729" s="2">
        <v>864</v>
      </c>
      <c r="B729" s="7">
        <v>132500</v>
      </c>
    </row>
    <row r="730" spans="1:2" x14ac:dyDescent="0.25">
      <c r="A730" s="2">
        <v>865</v>
      </c>
      <c r="B730" s="7">
        <v>250580</v>
      </c>
    </row>
    <row r="731" spans="1:2" x14ac:dyDescent="0.25">
      <c r="A731" s="2">
        <v>866</v>
      </c>
      <c r="B731" s="7">
        <v>148500</v>
      </c>
    </row>
    <row r="732" spans="1:2" x14ac:dyDescent="0.25">
      <c r="A732" s="2">
        <v>867</v>
      </c>
      <c r="B732" s="7">
        <v>248900</v>
      </c>
    </row>
    <row r="733" spans="1:2" x14ac:dyDescent="0.25">
      <c r="A733" s="2">
        <v>868</v>
      </c>
      <c r="B733" s="7">
        <v>129000</v>
      </c>
    </row>
    <row r="734" spans="1:2" x14ac:dyDescent="0.25">
      <c r="A734" s="2">
        <v>869</v>
      </c>
      <c r="B734" s="7">
        <v>169000</v>
      </c>
    </row>
    <row r="735" spans="1:2" x14ac:dyDescent="0.25">
      <c r="A735" s="2">
        <v>870</v>
      </c>
      <c r="B735" s="7">
        <v>236000</v>
      </c>
    </row>
    <row r="736" spans="1:2" x14ac:dyDescent="0.25">
      <c r="A736" s="2">
        <v>871</v>
      </c>
      <c r="B736" s="7">
        <v>109500</v>
      </c>
    </row>
    <row r="737" spans="1:2" x14ac:dyDescent="0.25">
      <c r="A737" s="2">
        <v>872</v>
      </c>
      <c r="B737" s="7">
        <v>200500</v>
      </c>
    </row>
    <row r="738" spans="1:2" x14ac:dyDescent="0.25">
      <c r="A738" s="2">
        <v>873</v>
      </c>
      <c r="B738" s="7">
        <v>116000</v>
      </c>
    </row>
    <row r="739" spans="1:2" x14ac:dyDescent="0.25">
      <c r="A739" s="2">
        <v>874</v>
      </c>
      <c r="B739" s="7">
        <v>133000</v>
      </c>
    </row>
    <row r="740" spans="1:2" x14ac:dyDescent="0.25">
      <c r="A740" s="2">
        <v>875</v>
      </c>
      <c r="B740" s="7">
        <v>66500</v>
      </c>
    </row>
    <row r="741" spans="1:2" x14ac:dyDescent="0.25">
      <c r="A741" s="2">
        <v>876</v>
      </c>
      <c r="B741" s="7">
        <v>303477</v>
      </c>
    </row>
    <row r="742" spans="1:2" x14ac:dyDescent="0.25">
      <c r="A742" s="2">
        <v>877</v>
      </c>
      <c r="B742" s="7">
        <v>132250</v>
      </c>
    </row>
    <row r="743" spans="1:2" x14ac:dyDescent="0.25">
      <c r="A743" s="2">
        <v>878</v>
      </c>
      <c r="B743" s="7">
        <v>350000</v>
      </c>
    </row>
    <row r="744" spans="1:2" x14ac:dyDescent="0.25">
      <c r="A744" s="2">
        <v>879</v>
      </c>
      <c r="B744" s="7">
        <v>148000</v>
      </c>
    </row>
    <row r="745" spans="1:2" x14ac:dyDescent="0.25">
      <c r="A745" s="2">
        <v>880</v>
      </c>
      <c r="B745" s="7">
        <v>136500</v>
      </c>
    </row>
    <row r="746" spans="1:2" x14ac:dyDescent="0.25">
      <c r="A746" s="2">
        <v>881</v>
      </c>
      <c r="B746" s="7">
        <v>157000</v>
      </c>
    </row>
    <row r="747" spans="1:2" x14ac:dyDescent="0.25">
      <c r="A747" s="2">
        <v>882</v>
      </c>
      <c r="B747" s="7">
        <v>187500</v>
      </c>
    </row>
    <row r="748" spans="1:2" x14ac:dyDescent="0.25">
      <c r="A748" s="2">
        <v>883</v>
      </c>
      <c r="B748" s="7">
        <v>178000</v>
      </c>
    </row>
    <row r="749" spans="1:2" x14ac:dyDescent="0.25">
      <c r="A749" s="2">
        <v>884</v>
      </c>
      <c r="B749" s="7">
        <v>118500</v>
      </c>
    </row>
    <row r="750" spans="1:2" x14ac:dyDescent="0.25">
      <c r="A750" s="2">
        <v>885</v>
      </c>
      <c r="B750" s="7">
        <v>100000</v>
      </c>
    </row>
    <row r="751" spans="1:2" x14ac:dyDescent="0.25">
      <c r="A751" s="2">
        <v>888</v>
      </c>
      <c r="B751" s="7">
        <v>135500</v>
      </c>
    </row>
    <row r="752" spans="1:2" x14ac:dyDescent="0.25">
      <c r="A752" s="2">
        <v>889</v>
      </c>
      <c r="B752" s="7">
        <v>268000</v>
      </c>
    </row>
    <row r="753" spans="1:2" x14ac:dyDescent="0.25">
      <c r="A753" s="2">
        <v>890</v>
      </c>
      <c r="B753" s="7">
        <v>149500</v>
      </c>
    </row>
    <row r="754" spans="1:2" x14ac:dyDescent="0.25">
      <c r="A754" s="2">
        <v>891</v>
      </c>
      <c r="B754" s="7">
        <v>122900</v>
      </c>
    </row>
    <row r="755" spans="1:2" x14ac:dyDescent="0.25">
      <c r="A755" s="2">
        <v>892</v>
      </c>
      <c r="B755" s="7">
        <v>172500</v>
      </c>
    </row>
    <row r="756" spans="1:2" x14ac:dyDescent="0.25">
      <c r="A756" s="2">
        <v>893</v>
      </c>
      <c r="B756" s="7">
        <v>154500</v>
      </c>
    </row>
    <row r="757" spans="1:2" x14ac:dyDescent="0.25">
      <c r="A757" s="2">
        <v>894</v>
      </c>
      <c r="B757" s="7">
        <v>165000</v>
      </c>
    </row>
    <row r="758" spans="1:2" x14ac:dyDescent="0.25">
      <c r="A758" s="2">
        <v>896</v>
      </c>
      <c r="B758" s="7">
        <v>140000</v>
      </c>
    </row>
    <row r="759" spans="1:2" x14ac:dyDescent="0.25">
      <c r="A759" s="2">
        <v>897</v>
      </c>
      <c r="B759" s="7">
        <v>106500</v>
      </c>
    </row>
    <row r="760" spans="1:2" x14ac:dyDescent="0.25">
      <c r="A760" s="2">
        <v>899</v>
      </c>
      <c r="B760" s="7">
        <v>611657</v>
      </c>
    </row>
    <row r="761" spans="1:2" x14ac:dyDescent="0.25">
      <c r="A761" s="2">
        <v>900</v>
      </c>
      <c r="B761" s="7">
        <v>135000</v>
      </c>
    </row>
    <row r="762" spans="1:2" x14ac:dyDescent="0.25">
      <c r="A762" s="2">
        <v>901</v>
      </c>
      <c r="B762" s="7">
        <v>110000</v>
      </c>
    </row>
    <row r="763" spans="1:2" x14ac:dyDescent="0.25">
      <c r="A763" s="2">
        <v>902</v>
      </c>
      <c r="B763" s="7">
        <v>153000</v>
      </c>
    </row>
    <row r="764" spans="1:2" x14ac:dyDescent="0.25">
      <c r="A764" s="2">
        <v>903</v>
      </c>
      <c r="B764" s="7">
        <v>180000</v>
      </c>
    </row>
    <row r="765" spans="1:2" x14ac:dyDescent="0.25">
      <c r="A765" s="2">
        <v>904</v>
      </c>
      <c r="B765" s="7">
        <v>240000</v>
      </c>
    </row>
    <row r="766" spans="1:2" x14ac:dyDescent="0.25">
      <c r="A766" s="2">
        <v>905</v>
      </c>
      <c r="B766" s="7">
        <v>125500</v>
      </c>
    </row>
    <row r="767" spans="1:2" x14ac:dyDescent="0.25">
      <c r="A767" s="2">
        <v>906</v>
      </c>
      <c r="B767" s="7">
        <v>128000</v>
      </c>
    </row>
    <row r="768" spans="1:2" x14ac:dyDescent="0.25">
      <c r="A768" s="2">
        <v>907</v>
      </c>
      <c r="B768" s="7">
        <v>255000</v>
      </c>
    </row>
    <row r="769" spans="1:2" x14ac:dyDescent="0.25">
      <c r="A769" s="2">
        <v>908</v>
      </c>
      <c r="B769" s="7">
        <v>250000</v>
      </c>
    </row>
    <row r="770" spans="1:2" x14ac:dyDescent="0.25">
      <c r="A770" s="2">
        <v>909</v>
      </c>
      <c r="B770" s="7">
        <v>131000</v>
      </c>
    </row>
    <row r="771" spans="1:2" x14ac:dyDescent="0.25">
      <c r="A771" s="2">
        <v>910</v>
      </c>
      <c r="B771" s="7">
        <v>174000</v>
      </c>
    </row>
    <row r="772" spans="1:2" x14ac:dyDescent="0.25">
      <c r="A772" s="2">
        <v>912</v>
      </c>
      <c r="B772" s="7">
        <v>143500</v>
      </c>
    </row>
    <row r="773" spans="1:2" x14ac:dyDescent="0.25">
      <c r="A773" s="2">
        <v>913</v>
      </c>
      <c r="B773" s="7">
        <v>88000</v>
      </c>
    </row>
    <row r="774" spans="1:2" x14ac:dyDescent="0.25">
      <c r="A774" s="2">
        <v>917</v>
      </c>
      <c r="B774" s="7">
        <v>35311</v>
      </c>
    </row>
    <row r="775" spans="1:2" x14ac:dyDescent="0.25">
      <c r="A775" s="2">
        <v>918</v>
      </c>
      <c r="B775" s="7">
        <v>135000</v>
      </c>
    </row>
    <row r="776" spans="1:2" x14ac:dyDescent="0.25">
      <c r="A776" s="2">
        <v>919</v>
      </c>
      <c r="B776" s="7">
        <v>238000</v>
      </c>
    </row>
    <row r="777" spans="1:2" x14ac:dyDescent="0.25">
      <c r="A777" s="2">
        <v>920</v>
      </c>
      <c r="B777" s="7">
        <v>176500</v>
      </c>
    </row>
    <row r="778" spans="1:2" x14ac:dyDescent="0.25">
      <c r="A778" s="2">
        <v>921</v>
      </c>
      <c r="B778" s="7">
        <v>201000</v>
      </c>
    </row>
    <row r="779" spans="1:2" x14ac:dyDescent="0.25">
      <c r="A779" s="2">
        <v>923</v>
      </c>
      <c r="B779" s="7">
        <v>169990</v>
      </c>
    </row>
    <row r="780" spans="1:2" x14ac:dyDescent="0.25">
      <c r="A780" s="2">
        <v>925</v>
      </c>
      <c r="B780" s="7">
        <v>207500</v>
      </c>
    </row>
    <row r="781" spans="1:2" x14ac:dyDescent="0.25">
      <c r="A781" s="2">
        <v>926</v>
      </c>
      <c r="B781" s="7">
        <v>175000</v>
      </c>
    </row>
    <row r="782" spans="1:2" x14ac:dyDescent="0.25">
      <c r="A782" s="2">
        <v>927</v>
      </c>
      <c r="B782" s="7">
        <v>285000</v>
      </c>
    </row>
    <row r="783" spans="1:2" x14ac:dyDescent="0.25">
      <c r="A783" s="2">
        <v>928</v>
      </c>
      <c r="B783" s="7">
        <v>176000</v>
      </c>
    </row>
    <row r="784" spans="1:2" x14ac:dyDescent="0.25">
      <c r="A784" s="2">
        <v>929</v>
      </c>
      <c r="B784" s="7">
        <v>236500</v>
      </c>
    </row>
    <row r="785" spans="1:2" x14ac:dyDescent="0.25">
      <c r="A785" s="2">
        <v>930</v>
      </c>
      <c r="B785" s="7">
        <v>222000</v>
      </c>
    </row>
    <row r="786" spans="1:2" x14ac:dyDescent="0.25">
      <c r="A786" s="2">
        <v>931</v>
      </c>
      <c r="B786" s="7">
        <v>201000</v>
      </c>
    </row>
    <row r="787" spans="1:2" x14ac:dyDescent="0.25">
      <c r="A787" s="2">
        <v>932</v>
      </c>
      <c r="B787" s="7">
        <v>117500</v>
      </c>
    </row>
    <row r="788" spans="1:2" x14ac:dyDescent="0.25">
      <c r="A788" s="2">
        <v>933</v>
      </c>
      <c r="B788" s="7">
        <v>320000</v>
      </c>
    </row>
    <row r="789" spans="1:2" x14ac:dyDescent="0.25">
      <c r="A789" s="2">
        <v>934</v>
      </c>
      <c r="B789" s="7">
        <v>190000</v>
      </c>
    </row>
    <row r="790" spans="1:2" x14ac:dyDescent="0.25">
      <c r="A790" s="2">
        <v>935</v>
      </c>
      <c r="B790" s="7">
        <v>242000</v>
      </c>
    </row>
    <row r="791" spans="1:2" x14ac:dyDescent="0.25">
      <c r="A791" s="2">
        <v>936</v>
      </c>
      <c r="B791" s="7">
        <v>79900</v>
      </c>
    </row>
    <row r="792" spans="1:2" x14ac:dyDescent="0.25">
      <c r="A792" s="2">
        <v>937</v>
      </c>
      <c r="B792" s="7">
        <v>184900</v>
      </c>
    </row>
    <row r="793" spans="1:2" x14ac:dyDescent="0.25">
      <c r="A793" s="2">
        <v>938</v>
      </c>
      <c r="B793" s="7">
        <v>253000</v>
      </c>
    </row>
    <row r="794" spans="1:2" x14ac:dyDescent="0.25">
      <c r="A794" s="2">
        <v>939</v>
      </c>
      <c r="B794" s="7">
        <v>239799</v>
      </c>
    </row>
    <row r="795" spans="1:2" x14ac:dyDescent="0.25">
      <c r="A795" s="2">
        <v>940</v>
      </c>
      <c r="B795" s="7">
        <v>244400</v>
      </c>
    </row>
    <row r="796" spans="1:2" x14ac:dyDescent="0.25">
      <c r="A796" s="2">
        <v>942</v>
      </c>
      <c r="B796" s="7">
        <v>214000</v>
      </c>
    </row>
    <row r="797" spans="1:2" x14ac:dyDescent="0.25">
      <c r="A797" s="2">
        <v>945</v>
      </c>
      <c r="B797" s="7">
        <v>137500</v>
      </c>
    </row>
    <row r="798" spans="1:2" x14ac:dyDescent="0.25">
      <c r="A798" s="2">
        <v>946</v>
      </c>
      <c r="B798" s="7">
        <v>124900</v>
      </c>
    </row>
    <row r="799" spans="1:2" x14ac:dyDescent="0.25">
      <c r="A799" s="2">
        <v>947</v>
      </c>
      <c r="B799" s="7">
        <v>143000</v>
      </c>
    </row>
    <row r="800" spans="1:2" x14ac:dyDescent="0.25">
      <c r="A800" s="2">
        <v>948</v>
      </c>
      <c r="B800" s="7">
        <v>270000</v>
      </c>
    </row>
    <row r="801" spans="1:2" x14ac:dyDescent="0.25">
      <c r="A801" s="2">
        <v>949</v>
      </c>
      <c r="B801" s="7">
        <v>192500</v>
      </c>
    </row>
    <row r="802" spans="1:2" x14ac:dyDescent="0.25">
      <c r="A802" s="2">
        <v>950</v>
      </c>
      <c r="B802" s="7">
        <v>197500</v>
      </c>
    </row>
    <row r="803" spans="1:2" x14ac:dyDescent="0.25">
      <c r="A803" s="2">
        <v>951</v>
      </c>
      <c r="B803" s="7">
        <v>129000</v>
      </c>
    </row>
    <row r="804" spans="1:2" x14ac:dyDescent="0.25">
      <c r="A804" s="2">
        <v>952</v>
      </c>
      <c r="B804" s="7">
        <v>119900</v>
      </c>
    </row>
    <row r="805" spans="1:2" x14ac:dyDescent="0.25">
      <c r="A805" s="2">
        <v>953</v>
      </c>
      <c r="B805" s="7">
        <v>133900</v>
      </c>
    </row>
    <row r="806" spans="1:2" x14ac:dyDescent="0.25">
      <c r="A806" s="2">
        <v>954</v>
      </c>
      <c r="B806" s="7">
        <v>172000</v>
      </c>
    </row>
    <row r="807" spans="1:2" x14ac:dyDescent="0.25">
      <c r="A807" s="2">
        <v>958</v>
      </c>
      <c r="B807" s="7">
        <v>132000</v>
      </c>
    </row>
    <row r="808" spans="1:2" x14ac:dyDescent="0.25">
      <c r="A808" s="2">
        <v>959</v>
      </c>
      <c r="B808" s="7">
        <v>185000</v>
      </c>
    </row>
    <row r="809" spans="1:2" x14ac:dyDescent="0.25">
      <c r="A809" s="2">
        <v>961</v>
      </c>
      <c r="B809" s="7">
        <v>116500</v>
      </c>
    </row>
    <row r="810" spans="1:2" x14ac:dyDescent="0.25">
      <c r="A810" s="2">
        <v>962</v>
      </c>
      <c r="B810" s="7">
        <v>272000</v>
      </c>
    </row>
    <row r="811" spans="1:2" x14ac:dyDescent="0.25">
      <c r="A811" s="2">
        <v>964</v>
      </c>
      <c r="B811" s="7">
        <v>239000</v>
      </c>
    </row>
    <row r="812" spans="1:2" x14ac:dyDescent="0.25">
      <c r="A812" s="2">
        <v>965</v>
      </c>
      <c r="B812" s="7">
        <v>214900</v>
      </c>
    </row>
    <row r="813" spans="1:2" x14ac:dyDescent="0.25">
      <c r="A813" s="2">
        <v>966</v>
      </c>
      <c r="B813" s="7">
        <v>178900</v>
      </c>
    </row>
    <row r="814" spans="1:2" x14ac:dyDescent="0.25">
      <c r="A814" s="2">
        <v>967</v>
      </c>
      <c r="B814" s="7">
        <v>160000</v>
      </c>
    </row>
    <row r="815" spans="1:2" x14ac:dyDescent="0.25">
      <c r="A815" s="2">
        <v>968</v>
      </c>
      <c r="B815" s="7">
        <v>135000</v>
      </c>
    </row>
    <row r="816" spans="1:2" x14ac:dyDescent="0.25">
      <c r="A816" s="2">
        <v>969</v>
      </c>
      <c r="B816" s="7">
        <v>37900</v>
      </c>
    </row>
    <row r="817" spans="1:2" x14ac:dyDescent="0.25">
      <c r="A817" s="2">
        <v>971</v>
      </c>
      <c r="B817" s="7">
        <v>135000</v>
      </c>
    </row>
    <row r="818" spans="1:2" x14ac:dyDescent="0.25">
      <c r="A818" s="2">
        <v>974</v>
      </c>
      <c r="B818" s="7">
        <v>182000</v>
      </c>
    </row>
    <row r="819" spans="1:2" x14ac:dyDescent="0.25">
      <c r="A819" s="2">
        <v>975</v>
      </c>
      <c r="B819" s="7">
        <v>167500</v>
      </c>
    </row>
    <row r="820" spans="1:2" x14ac:dyDescent="0.25">
      <c r="A820" s="2">
        <v>977</v>
      </c>
      <c r="B820" s="7">
        <v>85500</v>
      </c>
    </row>
    <row r="821" spans="1:2" x14ac:dyDescent="0.25">
      <c r="A821" s="2">
        <v>979</v>
      </c>
      <c r="B821" s="7">
        <v>110000</v>
      </c>
    </row>
    <row r="822" spans="1:2" x14ac:dyDescent="0.25">
      <c r="A822" s="2">
        <v>980</v>
      </c>
      <c r="B822" s="7">
        <v>139000</v>
      </c>
    </row>
    <row r="823" spans="1:2" x14ac:dyDescent="0.25">
      <c r="A823" s="2">
        <v>981</v>
      </c>
      <c r="B823" s="7">
        <v>178400</v>
      </c>
    </row>
    <row r="824" spans="1:2" x14ac:dyDescent="0.25">
      <c r="A824" s="2">
        <v>982</v>
      </c>
      <c r="B824" s="7">
        <v>336000</v>
      </c>
    </row>
    <row r="825" spans="1:2" x14ac:dyDescent="0.25">
      <c r="A825" s="2">
        <v>983</v>
      </c>
      <c r="B825" s="7">
        <v>159895</v>
      </c>
    </row>
    <row r="826" spans="1:2" x14ac:dyDescent="0.25">
      <c r="A826" s="2">
        <v>984</v>
      </c>
      <c r="B826" s="7">
        <v>255900</v>
      </c>
    </row>
    <row r="827" spans="1:2" x14ac:dyDescent="0.25">
      <c r="A827" s="2">
        <v>987</v>
      </c>
      <c r="B827" s="7">
        <v>117000</v>
      </c>
    </row>
    <row r="828" spans="1:2" x14ac:dyDescent="0.25">
      <c r="A828" s="2">
        <v>988</v>
      </c>
      <c r="B828" s="7">
        <v>395192</v>
      </c>
    </row>
    <row r="829" spans="1:2" x14ac:dyDescent="0.25">
      <c r="A829" s="2">
        <v>989</v>
      </c>
      <c r="B829" s="7">
        <v>195000</v>
      </c>
    </row>
    <row r="830" spans="1:2" x14ac:dyDescent="0.25">
      <c r="A830" s="2">
        <v>990</v>
      </c>
      <c r="B830" s="7">
        <v>197000</v>
      </c>
    </row>
    <row r="831" spans="1:2" x14ac:dyDescent="0.25">
      <c r="A831" s="2">
        <v>991</v>
      </c>
      <c r="B831" s="7">
        <v>348000</v>
      </c>
    </row>
    <row r="832" spans="1:2" x14ac:dyDescent="0.25">
      <c r="A832" s="2">
        <v>992</v>
      </c>
      <c r="B832" s="7">
        <v>168000</v>
      </c>
    </row>
    <row r="833" spans="1:2" x14ac:dyDescent="0.25">
      <c r="A833" s="2">
        <v>993</v>
      </c>
      <c r="B833" s="7">
        <v>187000</v>
      </c>
    </row>
    <row r="834" spans="1:2" x14ac:dyDescent="0.25">
      <c r="A834" s="2">
        <v>994</v>
      </c>
      <c r="B834" s="7">
        <v>173900</v>
      </c>
    </row>
    <row r="835" spans="1:2" x14ac:dyDescent="0.25">
      <c r="A835" s="2">
        <v>995</v>
      </c>
      <c r="B835" s="7">
        <v>337500</v>
      </c>
    </row>
    <row r="836" spans="1:2" x14ac:dyDescent="0.25">
      <c r="A836" s="2">
        <v>996</v>
      </c>
      <c r="B836" s="7">
        <v>121600</v>
      </c>
    </row>
    <row r="837" spans="1:2" x14ac:dyDescent="0.25">
      <c r="A837" s="2">
        <v>997</v>
      </c>
      <c r="B837" s="7">
        <v>136500</v>
      </c>
    </row>
    <row r="838" spans="1:2" x14ac:dyDescent="0.25">
      <c r="A838" s="2">
        <v>998</v>
      </c>
      <c r="B838" s="7">
        <v>185000</v>
      </c>
    </row>
    <row r="839" spans="1:2" x14ac:dyDescent="0.25">
      <c r="A839" s="2">
        <v>999</v>
      </c>
      <c r="B839" s="7">
        <v>91000</v>
      </c>
    </row>
    <row r="840" spans="1:2" x14ac:dyDescent="0.25">
      <c r="A840" s="2">
        <v>1000</v>
      </c>
      <c r="B840" s="7">
        <v>206000</v>
      </c>
    </row>
    <row r="841" spans="1:2" x14ac:dyDescent="0.25">
      <c r="A841" s="2">
        <v>1001</v>
      </c>
      <c r="B841" s="7">
        <v>82000</v>
      </c>
    </row>
    <row r="842" spans="1:2" x14ac:dyDescent="0.25">
      <c r="A842" s="2">
        <v>1002</v>
      </c>
      <c r="B842" s="7">
        <v>86000</v>
      </c>
    </row>
    <row r="843" spans="1:2" x14ac:dyDescent="0.25">
      <c r="A843" s="2">
        <v>1003</v>
      </c>
      <c r="B843" s="7">
        <v>232000</v>
      </c>
    </row>
    <row r="844" spans="1:2" x14ac:dyDescent="0.25">
      <c r="A844" s="2">
        <v>1006</v>
      </c>
      <c r="B844" s="7">
        <v>149900</v>
      </c>
    </row>
    <row r="845" spans="1:2" x14ac:dyDescent="0.25">
      <c r="A845" s="2">
        <v>1007</v>
      </c>
      <c r="B845" s="7">
        <v>163500</v>
      </c>
    </row>
    <row r="846" spans="1:2" x14ac:dyDescent="0.25">
      <c r="A846" s="2">
        <v>1009</v>
      </c>
      <c r="B846" s="7">
        <v>240000</v>
      </c>
    </row>
    <row r="847" spans="1:2" x14ac:dyDescent="0.25">
      <c r="A847" s="2">
        <v>1010</v>
      </c>
      <c r="B847" s="7">
        <v>102000</v>
      </c>
    </row>
    <row r="848" spans="1:2" x14ac:dyDescent="0.25">
      <c r="A848" s="2">
        <v>1011</v>
      </c>
      <c r="B848" s="7">
        <v>135000</v>
      </c>
    </row>
    <row r="849" spans="1:2" x14ac:dyDescent="0.25">
      <c r="A849" s="2">
        <v>1013</v>
      </c>
      <c r="B849" s="7">
        <v>165000</v>
      </c>
    </row>
    <row r="850" spans="1:2" x14ac:dyDescent="0.25">
      <c r="A850" s="2">
        <v>1014</v>
      </c>
      <c r="B850" s="7">
        <v>85000</v>
      </c>
    </row>
    <row r="851" spans="1:2" x14ac:dyDescent="0.25">
      <c r="A851" s="2">
        <v>1015</v>
      </c>
      <c r="B851" s="7">
        <v>119200</v>
      </c>
    </row>
    <row r="852" spans="1:2" x14ac:dyDescent="0.25">
      <c r="A852" s="2">
        <v>1016</v>
      </c>
      <c r="B852" s="7">
        <v>227000</v>
      </c>
    </row>
    <row r="853" spans="1:2" x14ac:dyDescent="0.25">
      <c r="A853" s="2">
        <v>1017</v>
      </c>
      <c r="B853" s="7">
        <v>203000</v>
      </c>
    </row>
    <row r="854" spans="1:2" x14ac:dyDescent="0.25">
      <c r="A854" s="2">
        <v>1019</v>
      </c>
      <c r="B854" s="7">
        <v>160000</v>
      </c>
    </row>
    <row r="855" spans="1:2" x14ac:dyDescent="0.25">
      <c r="A855" s="2">
        <v>1021</v>
      </c>
      <c r="B855" s="7">
        <v>176000</v>
      </c>
    </row>
    <row r="856" spans="1:2" x14ac:dyDescent="0.25">
      <c r="A856" s="2">
        <v>1022</v>
      </c>
      <c r="B856" s="7">
        <v>194000</v>
      </c>
    </row>
    <row r="857" spans="1:2" x14ac:dyDescent="0.25">
      <c r="A857" s="2">
        <v>1023</v>
      </c>
      <c r="B857" s="7">
        <v>87000</v>
      </c>
    </row>
    <row r="858" spans="1:2" x14ac:dyDescent="0.25">
      <c r="A858" s="2">
        <v>1025</v>
      </c>
      <c r="B858" s="7">
        <v>287000</v>
      </c>
    </row>
    <row r="859" spans="1:2" x14ac:dyDescent="0.25">
      <c r="A859" s="2">
        <v>1026</v>
      </c>
      <c r="B859" s="7">
        <v>112500</v>
      </c>
    </row>
    <row r="860" spans="1:2" x14ac:dyDescent="0.25">
      <c r="A860" s="2">
        <v>1027</v>
      </c>
      <c r="B860" s="7">
        <v>167500</v>
      </c>
    </row>
    <row r="861" spans="1:2" x14ac:dyDescent="0.25">
      <c r="A861" s="2">
        <v>1028</v>
      </c>
      <c r="B861" s="7">
        <v>293077</v>
      </c>
    </row>
    <row r="862" spans="1:2" x14ac:dyDescent="0.25">
      <c r="A862" s="2">
        <v>1029</v>
      </c>
      <c r="B862" s="7">
        <v>105000</v>
      </c>
    </row>
    <row r="863" spans="1:2" x14ac:dyDescent="0.25">
      <c r="A863" s="2">
        <v>1032</v>
      </c>
      <c r="B863" s="7">
        <v>197000</v>
      </c>
    </row>
    <row r="864" spans="1:2" x14ac:dyDescent="0.25">
      <c r="A864" s="2">
        <v>1033</v>
      </c>
      <c r="B864" s="7">
        <v>310000</v>
      </c>
    </row>
    <row r="865" spans="1:2" x14ac:dyDescent="0.25">
      <c r="A865" s="2">
        <v>1034</v>
      </c>
      <c r="B865" s="7">
        <v>230000</v>
      </c>
    </row>
    <row r="866" spans="1:2" x14ac:dyDescent="0.25">
      <c r="A866" s="2">
        <v>1035</v>
      </c>
      <c r="B866" s="7">
        <v>119750</v>
      </c>
    </row>
    <row r="867" spans="1:2" x14ac:dyDescent="0.25">
      <c r="A867" s="2">
        <v>1036</v>
      </c>
      <c r="B867" s="7">
        <v>84000</v>
      </c>
    </row>
    <row r="868" spans="1:2" x14ac:dyDescent="0.25">
      <c r="A868" s="2">
        <v>1037</v>
      </c>
      <c r="B868" s="7">
        <v>315500</v>
      </c>
    </row>
    <row r="869" spans="1:2" x14ac:dyDescent="0.25">
      <c r="A869" s="2">
        <v>1038</v>
      </c>
      <c r="B869" s="7">
        <v>287000</v>
      </c>
    </row>
    <row r="870" spans="1:2" x14ac:dyDescent="0.25">
      <c r="A870" s="2">
        <v>1041</v>
      </c>
      <c r="B870" s="7">
        <v>155000</v>
      </c>
    </row>
    <row r="871" spans="1:2" x14ac:dyDescent="0.25">
      <c r="A871" s="2">
        <v>1042</v>
      </c>
      <c r="B871" s="7">
        <v>173000</v>
      </c>
    </row>
    <row r="872" spans="1:2" x14ac:dyDescent="0.25">
      <c r="A872" s="2">
        <v>1044</v>
      </c>
      <c r="B872" s="7">
        <v>262280</v>
      </c>
    </row>
    <row r="873" spans="1:2" x14ac:dyDescent="0.25">
      <c r="A873" s="2">
        <v>1045</v>
      </c>
      <c r="B873" s="7">
        <v>278000</v>
      </c>
    </row>
    <row r="874" spans="1:2" x14ac:dyDescent="0.25">
      <c r="A874" s="2">
        <v>1046</v>
      </c>
      <c r="B874" s="7">
        <v>139600</v>
      </c>
    </row>
    <row r="875" spans="1:2" x14ac:dyDescent="0.25">
      <c r="A875" s="2">
        <v>1047</v>
      </c>
      <c r="B875" s="7">
        <v>556581</v>
      </c>
    </row>
    <row r="876" spans="1:2" x14ac:dyDescent="0.25">
      <c r="A876" s="2">
        <v>1048</v>
      </c>
      <c r="B876" s="7">
        <v>145000</v>
      </c>
    </row>
    <row r="877" spans="1:2" x14ac:dyDescent="0.25">
      <c r="A877" s="2">
        <v>1049</v>
      </c>
      <c r="B877" s="7">
        <v>115000</v>
      </c>
    </row>
    <row r="878" spans="1:2" x14ac:dyDescent="0.25">
      <c r="A878" s="2">
        <v>1050</v>
      </c>
      <c r="B878" s="7">
        <v>84900</v>
      </c>
    </row>
    <row r="879" spans="1:2" x14ac:dyDescent="0.25">
      <c r="A879" s="2">
        <v>1051</v>
      </c>
      <c r="B879" s="7">
        <v>176485</v>
      </c>
    </row>
    <row r="880" spans="1:2" x14ac:dyDescent="0.25">
      <c r="A880" s="2">
        <v>1052</v>
      </c>
      <c r="B880" s="7">
        <v>200141</v>
      </c>
    </row>
    <row r="881" spans="1:2" x14ac:dyDescent="0.25">
      <c r="A881" s="2">
        <v>1053</v>
      </c>
      <c r="B881" s="7">
        <v>165000</v>
      </c>
    </row>
    <row r="882" spans="1:2" x14ac:dyDescent="0.25">
      <c r="A882" s="2">
        <v>1054</v>
      </c>
      <c r="B882" s="7">
        <v>144500</v>
      </c>
    </row>
    <row r="883" spans="1:2" x14ac:dyDescent="0.25">
      <c r="A883" s="2">
        <v>1055</v>
      </c>
      <c r="B883" s="7">
        <v>255000</v>
      </c>
    </row>
    <row r="884" spans="1:2" x14ac:dyDescent="0.25">
      <c r="A884" s="2">
        <v>1056</v>
      </c>
      <c r="B884" s="7">
        <v>180000</v>
      </c>
    </row>
    <row r="885" spans="1:2" x14ac:dyDescent="0.25">
      <c r="A885" s="2">
        <v>1058</v>
      </c>
      <c r="B885" s="7">
        <v>248000</v>
      </c>
    </row>
    <row r="886" spans="1:2" x14ac:dyDescent="0.25">
      <c r="A886" s="2">
        <v>1059</v>
      </c>
      <c r="B886" s="7">
        <v>335000</v>
      </c>
    </row>
    <row r="887" spans="1:2" x14ac:dyDescent="0.25">
      <c r="A887" s="2">
        <v>1060</v>
      </c>
      <c r="B887" s="7">
        <v>220000</v>
      </c>
    </row>
    <row r="888" spans="1:2" x14ac:dyDescent="0.25">
      <c r="A888" s="2">
        <v>1062</v>
      </c>
      <c r="B888" s="7">
        <v>81000</v>
      </c>
    </row>
    <row r="889" spans="1:2" x14ac:dyDescent="0.25">
      <c r="A889" s="2">
        <v>1064</v>
      </c>
      <c r="B889" s="7">
        <v>110500</v>
      </c>
    </row>
    <row r="890" spans="1:2" x14ac:dyDescent="0.25">
      <c r="A890" s="2">
        <v>1065</v>
      </c>
      <c r="B890" s="7">
        <v>154000</v>
      </c>
    </row>
    <row r="891" spans="1:2" x14ac:dyDescent="0.25">
      <c r="A891" s="2">
        <v>1066</v>
      </c>
      <c r="B891" s="7">
        <v>328000</v>
      </c>
    </row>
    <row r="892" spans="1:2" x14ac:dyDescent="0.25">
      <c r="A892" s="2">
        <v>1067</v>
      </c>
      <c r="B892" s="7">
        <v>178000</v>
      </c>
    </row>
    <row r="893" spans="1:2" x14ac:dyDescent="0.25">
      <c r="A893" s="2">
        <v>1068</v>
      </c>
      <c r="B893" s="7">
        <v>167900</v>
      </c>
    </row>
    <row r="894" spans="1:2" x14ac:dyDescent="0.25">
      <c r="A894" s="2">
        <v>1070</v>
      </c>
      <c r="B894" s="7">
        <v>135000</v>
      </c>
    </row>
    <row r="895" spans="1:2" x14ac:dyDescent="0.25">
      <c r="A895" s="2">
        <v>1071</v>
      </c>
      <c r="B895" s="7">
        <v>135000</v>
      </c>
    </row>
    <row r="896" spans="1:2" x14ac:dyDescent="0.25">
      <c r="A896" s="2">
        <v>1072</v>
      </c>
      <c r="B896" s="7">
        <v>154000</v>
      </c>
    </row>
    <row r="897" spans="1:2" x14ac:dyDescent="0.25">
      <c r="A897" s="2">
        <v>1073</v>
      </c>
      <c r="B897" s="7">
        <v>91500</v>
      </c>
    </row>
    <row r="898" spans="1:2" x14ac:dyDescent="0.25">
      <c r="A898" s="2">
        <v>1074</v>
      </c>
      <c r="B898" s="7">
        <v>159500</v>
      </c>
    </row>
    <row r="899" spans="1:2" x14ac:dyDescent="0.25">
      <c r="A899" s="2">
        <v>1075</v>
      </c>
      <c r="B899" s="7">
        <v>194000</v>
      </c>
    </row>
    <row r="900" spans="1:2" x14ac:dyDescent="0.25">
      <c r="A900" s="2">
        <v>1076</v>
      </c>
      <c r="B900" s="7">
        <v>219500</v>
      </c>
    </row>
    <row r="901" spans="1:2" x14ac:dyDescent="0.25">
      <c r="A901" s="2">
        <v>1077</v>
      </c>
      <c r="B901" s="7">
        <v>170000</v>
      </c>
    </row>
    <row r="902" spans="1:2" x14ac:dyDescent="0.25">
      <c r="A902" s="2">
        <v>1078</v>
      </c>
      <c r="B902" s="7">
        <v>138800</v>
      </c>
    </row>
    <row r="903" spans="1:2" x14ac:dyDescent="0.25">
      <c r="A903" s="2">
        <v>1080</v>
      </c>
      <c r="B903" s="7">
        <v>126000</v>
      </c>
    </row>
    <row r="904" spans="1:2" x14ac:dyDescent="0.25">
      <c r="A904" s="2">
        <v>1081</v>
      </c>
      <c r="B904" s="7">
        <v>145000</v>
      </c>
    </row>
    <row r="905" spans="1:2" x14ac:dyDescent="0.25">
      <c r="A905" s="2">
        <v>1082</v>
      </c>
      <c r="B905" s="7">
        <v>133000</v>
      </c>
    </row>
    <row r="906" spans="1:2" x14ac:dyDescent="0.25">
      <c r="A906" s="2">
        <v>1083</v>
      </c>
      <c r="B906" s="7">
        <v>192000</v>
      </c>
    </row>
    <row r="907" spans="1:2" x14ac:dyDescent="0.25">
      <c r="A907" s="2">
        <v>1084</v>
      </c>
      <c r="B907" s="7">
        <v>160000</v>
      </c>
    </row>
    <row r="908" spans="1:2" x14ac:dyDescent="0.25">
      <c r="A908" s="2">
        <v>1085</v>
      </c>
      <c r="B908" s="7">
        <v>187500</v>
      </c>
    </row>
    <row r="909" spans="1:2" x14ac:dyDescent="0.25">
      <c r="A909" s="2">
        <v>1086</v>
      </c>
      <c r="B909" s="7">
        <v>147000</v>
      </c>
    </row>
    <row r="910" spans="1:2" x14ac:dyDescent="0.25">
      <c r="A910" s="2">
        <v>1088</v>
      </c>
      <c r="B910" s="7">
        <v>252000</v>
      </c>
    </row>
    <row r="911" spans="1:2" x14ac:dyDescent="0.25">
      <c r="A911" s="2">
        <v>1093</v>
      </c>
      <c r="B911" s="7">
        <v>136500</v>
      </c>
    </row>
    <row r="912" spans="1:2" x14ac:dyDescent="0.25">
      <c r="A912" s="2">
        <v>1094</v>
      </c>
      <c r="B912" s="7">
        <v>146000</v>
      </c>
    </row>
    <row r="913" spans="1:2" x14ac:dyDescent="0.25">
      <c r="A913" s="2">
        <v>1095</v>
      </c>
      <c r="B913" s="7">
        <v>129000</v>
      </c>
    </row>
    <row r="914" spans="1:2" x14ac:dyDescent="0.25">
      <c r="A914" s="2">
        <v>1096</v>
      </c>
      <c r="B914" s="7">
        <v>176432</v>
      </c>
    </row>
    <row r="915" spans="1:2" x14ac:dyDescent="0.25">
      <c r="A915" s="2">
        <v>1097</v>
      </c>
      <c r="B915" s="7">
        <v>127000</v>
      </c>
    </row>
    <row r="916" spans="1:2" x14ac:dyDescent="0.25">
      <c r="A916" s="2">
        <v>1099</v>
      </c>
      <c r="B916" s="7">
        <v>128000</v>
      </c>
    </row>
    <row r="917" spans="1:2" x14ac:dyDescent="0.25">
      <c r="A917" s="2">
        <v>1100</v>
      </c>
      <c r="B917" s="7">
        <v>157000</v>
      </c>
    </row>
    <row r="918" spans="1:2" x14ac:dyDescent="0.25">
      <c r="A918" s="2">
        <v>1101</v>
      </c>
      <c r="B918" s="7">
        <v>60000</v>
      </c>
    </row>
    <row r="919" spans="1:2" x14ac:dyDescent="0.25">
      <c r="A919" s="2">
        <v>1102</v>
      </c>
      <c r="B919" s="7">
        <v>119500</v>
      </c>
    </row>
    <row r="920" spans="1:2" x14ac:dyDescent="0.25">
      <c r="A920" s="2">
        <v>1103</v>
      </c>
      <c r="B920" s="7">
        <v>135000</v>
      </c>
    </row>
    <row r="921" spans="1:2" x14ac:dyDescent="0.25">
      <c r="A921" s="2">
        <v>1104</v>
      </c>
      <c r="B921" s="7">
        <v>159500</v>
      </c>
    </row>
    <row r="922" spans="1:2" x14ac:dyDescent="0.25">
      <c r="A922" s="2">
        <v>1106</v>
      </c>
      <c r="B922" s="7">
        <v>325000</v>
      </c>
    </row>
    <row r="923" spans="1:2" x14ac:dyDescent="0.25">
      <c r="A923" s="2">
        <v>1107</v>
      </c>
      <c r="B923" s="7">
        <v>179900</v>
      </c>
    </row>
    <row r="924" spans="1:2" x14ac:dyDescent="0.25">
      <c r="A924" s="2">
        <v>1108</v>
      </c>
      <c r="B924" s="7">
        <v>274725</v>
      </c>
    </row>
    <row r="925" spans="1:2" x14ac:dyDescent="0.25">
      <c r="A925" s="2">
        <v>1109</v>
      </c>
      <c r="B925" s="7">
        <v>181000</v>
      </c>
    </row>
    <row r="926" spans="1:2" x14ac:dyDescent="0.25">
      <c r="A926" s="2">
        <v>1110</v>
      </c>
      <c r="B926" s="7">
        <v>280000</v>
      </c>
    </row>
    <row r="927" spans="1:2" x14ac:dyDescent="0.25">
      <c r="A927" s="2">
        <v>1111</v>
      </c>
      <c r="B927" s="7">
        <v>188000</v>
      </c>
    </row>
    <row r="928" spans="1:2" x14ac:dyDescent="0.25">
      <c r="A928" s="2">
        <v>1112</v>
      </c>
      <c r="B928" s="7">
        <v>205000</v>
      </c>
    </row>
    <row r="929" spans="1:2" x14ac:dyDescent="0.25">
      <c r="A929" s="2">
        <v>1113</v>
      </c>
      <c r="B929" s="7">
        <v>129900</v>
      </c>
    </row>
    <row r="930" spans="1:2" x14ac:dyDescent="0.25">
      <c r="A930" s="2">
        <v>1114</v>
      </c>
      <c r="B930" s="7">
        <v>134500</v>
      </c>
    </row>
    <row r="931" spans="1:2" x14ac:dyDescent="0.25">
      <c r="A931" s="2">
        <v>1115</v>
      </c>
      <c r="B931" s="7">
        <v>117000</v>
      </c>
    </row>
    <row r="932" spans="1:2" x14ac:dyDescent="0.25">
      <c r="A932" s="2">
        <v>1116</v>
      </c>
      <c r="B932" s="7">
        <v>318000</v>
      </c>
    </row>
    <row r="933" spans="1:2" x14ac:dyDescent="0.25">
      <c r="A933" s="2">
        <v>1117</v>
      </c>
      <c r="B933" s="7">
        <v>184100</v>
      </c>
    </row>
    <row r="934" spans="1:2" x14ac:dyDescent="0.25">
      <c r="A934" s="2">
        <v>1118</v>
      </c>
      <c r="B934" s="7">
        <v>130000</v>
      </c>
    </row>
    <row r="935" spans="1:2" x14ac:dyDescent="0.25">
      <c r="A935" s="2">
        <v>1119</v>
      </c>
      <c r="B935" s="7">
        <v>140000</v>
      </c>
    </row>
    <row r="936" spans="1:2" x14ac:dyDescent="0.25">
      <c r="A936" s="2">
        <v>1120</v>
      </c>
      <c r="B936" s="7">
        <v>133700</v>
      </c>
    </row>
    <row r="937" spans="1:2" x14ac:dyDescent="0.25">
      <c r="A937" s="2">
        <v>1121</v>
      </c>
      <c r="B937" s="7">
        <v>118400</v>
      </c>
    </row>
    <row r="938" spans="1:2" x14ac:dyDescent="0.25">
      <c r="A938" s="2">
        <v>1122</v>
      </c>
      <c r="B938" s="7">
        <v>212900</v>
      </c>
    </row>
    <row r="939" spans="1:2" x14ac:dyDescent="0.25">
      <c r="A939" s="2">
        <v>1123</v>
      </c>
      <c r="B939" s="7">
        <v>112000</v>
      </c>
    </row>
    <row r="940" spans="1:2" x14ac:dyDescent="0.25">
      <c r="A940" s="2">
        <v>1124</v>
      </c>
      <c r="B940" s="7">
        <v>118000</v>
      </c>
    </row>
    <row r="941" spans="1:2" x14ac:dyDescent="0.25">
      <c r="A941" s="2">
        <v>1125</v>
      </c>
      <c r="B941" s="7">
        <v>163900</v>
      </c>
    </row>
    <row r="942" spans="1:2" x14ac:dyDescent="0.25">
      <c r="A942" s="2">
        <v>1126</v>
      </c>
      <c r="B942" s="7">
        <v>115000</v>
      </c>
    </row>
    <row r="943" spans="1:2" x14ac:dyDescent="0.25">
      <c r="A943" s="2">
        <v>1128</v>
      </c>
      <c r="B943" s="7">
        <v>259000</v>
      </c>
    </row>
    <row r="944" spans="1:2" x14ac:dyDescent="0.25">
      <c r="A944" s="2">
        <v>1129</v>
      </c>
      <c r="B944" s="7">
        <v>215000</v>
      </c>
    </row>
    <row r="945" spans="1:2" x14ac:dyDescent="0.25">
      <c r="A945" s="2">
        <v>1131</v>
      </c>
      <c r="B945" s="7">
        <v>135000</v>
      </c>
    </row>
    <row r="946" spans="1:2" x14ac:dyDescent="0.25">
      <c r="A946" s="2">
        <v>1132</v>
      </c>
      <c r="B946" s="7">
        <v>93500</v>
      </c>
    </row>
    <row r="947" spans="1:2" x14ac:dyDescent="0.25">
      <c r="A947" s="2">
        <v>1133</v>
      </c>
      <c r="B947" s="7">
        <v>117500</v>
      </c>
    </row>
    <row r="948" spans="1:2" x14ac:dyDescent="0.25">
      <c r="A948" s="2">
        <v>1134</v>
      </c>
      <c r="B948" s="7">
        <v>239500</v>
      </c>
    </row>
    <row r="949" spans="1:2" x14ac:dyDescent="0.25">
      <c r="A949" s="2">
        <v>1135</v>
      </c>
      <c r="B949" s="7">
        <v>169000</v>
      </c>
    </row>
    <row r="950" spans="1:2" x14ac:dyDescent="0.25">
      <c r="A950" s="2">
        <v>1136</v>
      </c>
      <c r="B950" s="7">
        <v>102000</v>
      </c>
    </row>
    <row r="951" spans="1:2" x14ac:dyDescent="0.25">
      <c r="A951" s="2">
        <v>1137</v>
      </c>
      <c r="B951" s="7">
        <v>119000</v>
      </c>
    </row>
    <row r="952" spans="1:2" x14ac:dyDescent="0.25">
      <c r="A952" s="2">
        <v>1138</v>
      </c>
      <c r="B952" s="7">
        <v>94000</v>
      </c>
    </row>
    <row r="953" spans="1:2" x14ac:dyDescent="0.25">
      <c r="A953" s="2">
        <v>1139</v>
      </c>
      <c r="B953" s="7">
        <v>196000</v>
      </c>
    </row>
    <row r="954" spans="1:2" x14ac:dyDescent="0.25">
      <c r="A954" s="2">
        <v>1140</v>
      </c>
      <c r="B954" s="7">
        <v>144000</v>
      </c>
    </row>
    <row r="955" spans="1:2" x14ac:dyDescent="0.25">
      <c r="A955" s="2">
        <v>1141</v>
      </c>
      <c r="B955" s="7">
        <v>139000</v>
      </c>
    </row>
    <row r="956" spans="1:2" x14ac:dyDescent="0.25">
      <c r="A956" s="2">
        <v>1142</v>
      </c>
      <c r="B956" s="7">
        <v>197500</v>
      </c>
    </row>
    <row r="957" spans="1:2" x14ac:dyDescent="0.25">
      <c r="A957" s="2">
        <v>1143</v>
      </c>
      <c r="B957" s="7">
        <v>424870</v>
      </c>
    </row>
    <row r="958" spans="1:2" x14ac:dyDescent="0.25">
      <c r="A958" s="2">
        <v>1144</v>
      </c>
      <c r="B958" s="7">
        <v>80000</v>
      </c>
    </row>
    <row r="959" spans="1:2" x14ac:dyDescent="0.25">
      <c r="A959" s="2">
        <v>1146</v>
      </c>
      <c r="B959" s="7">
        <v>149000</v>
      </c>
    </row>
    <row r="960" spans="1:2" x14ac:dyDescent="0.25">
      <c r="A960" s="2">
        <v>1147</v>
      </c>
      <c r="B960" s="7">
        <v>180000</v>
      </c>
    </row>
    <row r="961" spans="1:2" x14ac:dyDescent="0.25">
      <c r="A961" s="2">
        <v>1148</v>
      </c>
      <c r="B961" s="7">
        <v>174500</v>
      </c>
    </row>
    <row r="962" spans="1:2" x14ac:dyDescent="0.25">
      <c r="A962" s="2">
        <v>1149</v>
      </c>
      <c r="B962" s="7">
        <v>116900</v>
      </c>
    </row>
    <row r="963" spans="1:2" x14ac:dyDescent="0.25">
      <c r="A963" s="2">
        <v>1150</v>
      </c>
      <c r="B963" s="7">
        <v>143000</v>
      </c>
    </row>
    <row r="964" spans="1:2" x14ac:dyDescent="0.25">
      <c r="A964" s="2">
        <v>1151</v>
      </c>
      <c r="B964" s="7">
        <v>124000</v>
      </c>
    </row>
    <row r="965" spans="1:2" x14ac:dyDescent="0.25">
      <c r="A965" s="2">
        <v>1152</v>
      </c>
      <c r="B965" s="7">
        <v>149900</v>
      </c>
    </row>
    <row r="966" spans="1:2" x14ac:dyDescent="0.25">
      <c r="A966" s="2">
        <v>1153</v>
      </c>
      <c r="B966" s="7">
        <v>230000</v>
      </c>
    </row>
    <row r="967" spans="1:2" x14ac:dyDescent="0.25">
      <c r="A967" s="2">
        <v>1154</v>
      </c>
      <c r="B967" s="7">
        <v>120500</v>
      </c>
    </row>
    <row r="968" spans="1:2" x14ac:dyDescent="0.25">
      <c r="A968" s="2">
        <v>1155</v>
      </c>
      <c r="B968" s="7">
        <v>201800</v>
      </c>
    </row>
    <row r="969" spans="1:2" x14ac:dyDescent="0.25">
      <c r="A969" s="2">
        <v>1156</v>
      </c>
      <c r="B969" s="7">
        <v>218000</v>
      </c>
    </row>
    <row r="970" spans="1:2" x14ac:dyDescent="0.25">
      <c r="A970" s="2">
        <v>1157</v>
      </c>
      <c r="B970" s="7">
        <v>179900</v>
      </c>
    </row>
    <row r="971" spans="1:2" x14ac:dyDescent="0.25">
      <c r="A971" s="2">
        <v>1159</v>
      </c>
      <c r="B971" s="7">
        <v>235128</v>
      </c>
    </row>
    <row r="972" spans="1:2" x14ac:dyDescent="0.25">
      <c r="A972" s="2">
        <v>1160</v>
      </c>
      <c r="B972" s="7">
        <v>185000</v>
      </c>
    </row>
    <row r="973" spans="1:2" x14ac:dyDescent="0.25">
      <c r="A973" s="2">
        <v>1162</v>
      </c>
      <c r="B973" s="7">
        <v>224000</v>
      </c>
    </row>
    <row r="974" spans="1:2" x14ac:dyDescent="0.25">
      <c r="A974" s="2">
        <v>1163</v>
      </c>
      <c r="B974" s="7">
        <v>129000</v>
      </c>
    </row>
    <row r="975" spans="1:2" x14ac:dyDescent="0.25">
      <c r="A975" s="2">
        <v>1165</v>
      </c>
      <c r="B975" s="7">
        <v>194000</v>
      </c>
    </row>
    <row r="976" spans="1:2" x14ac:dyDescent="0.25">
      <c r="A976" s="2">
        <v>1166</v>
      </c>
      <c r="B976" s="7">
        <v>233170</v>
      </c>
    </row>
    <row r="977" spans="1:2" x14ac:dyDescent="0.25">
      <c r="A977" s="2">
        <v>1167</v>
      </c>
      <c r="B977" s="7">
        <v>245350</v>
      </c>
    </row>
    <row r="978" spans="1:2" x14ac:dyDescent="0.25">
      <c r="A978" s="2">
        <v>1168</v>
      </c>
      <c r="B978" s="7">
        <v>173000</v>
      </c>
    </row>
    <row r="979" spans="1:2" x14ac:dyDescent="0.25">
      <c r="A979" s="2">
        <v>1169</v>
      </c>
      <c r="B979" s="7">
        <v>235000</v>
      </c>
    </row>
    <row r="980" spans="1:2" x14ac:dyDescent="0.25">
      <c r="A980" s="2">
        <v>1170</v>
      </c>
      <c r="B980" s="7">
        <v>625000</v>
      </c>
    </row>
    <row r="981" spans="1:2" x14ac:dyDescent="0.25">
      <c r="A981" s="2">
        <v>1171</v>
      </c>
      <c r="B981" s="7">
        <v>171000</v>
      </c>
    </row>
    <row r="982" spans="1:2" x14ac:dyDescent="0.25">
      <c r="A982" s="2">
        <v>1172</v>
      </c>
      <c r="B982" s="7">
        <v>163000</v>
      </c>
    </row>
    <row r="983" spans="1:2" x14ac:dyDescent="0.25">
      <c r="A983" s="2">
        <v>1174</v>
      </c>
      <c r="B983" s="7">
        <v>200500</v>
      </c>
    </row>
    <row r="984" spans="1:2" x14ac:dyDescent="0.25">
      <c r="A984" s="2">
        <v>1175</v>
      </c>
      <c r="B984" s="7">
        <v>239000</v>
      </c>
    </row>
    <row r="985" spans="1:2" x14ac:dyDescent="0.25">
      <c r="A985" s="2">
        <v>1176</v>
      </c>
      <c r="B985" s="7">
        <v>285000</v>
      </c>
    </row>
    <row r="986" spans="1:2" x14ac:dyDescent="0.25">
      <c r="A986" s="2">
        <v>1177</v>
      </c>
      <c r="B986" s="7">
        <v>119500</v>
      </c>
    </row>
    <row r="987" spans="1:2" x14ac:dyDescent="0.25">
      <c r="A987" s="2">
        <v>1178</v>
      </c>
      <c r="B987" s="7">
        <v>115000</v>
      </c>
    </row>
    <row r="988" spans="1:2" x14ac:dyDescent="0.25">
      <c r="A988" s="2">
        <v>1179</v>
      </c>
      <c r="B988" s="7">
        <v>154900</v>
      </c>
    </row>
    <row r="989" spans="1:2" x14ac:dyDescent="0.25">
      <c r="A989" s="2">
        <v>1180</v>
      </c>
      <c r="B989" s="7">
        <v>93000</v>
      </c>
    </row>
    <row r="990" spans="1:2" x14ac:dyDescent="0.25">
      <c r="A990" s="2">
        <v>1181</v>
      </c>
      <c r="B990" s="7">
        <v>250000</v>
      </c>
    </row>
    <row r="991" spans="1:2" x14ac:dyDescent="0.25">
      <c r="A991" s="2">
        <v>1183</v>
      </c>
      <c r="B991" s="7">
        <v>745000</v>
      </c>
    </row>
    <row r="992" spans="1:2" x14ac:dyDescent="0.25">
      <c r="A992" s="2">
        <v>1184</v>
      </c>
      <c r="B992" s="7">
        <v>120000</v>
      </c>
    </row>
    <row r="993" spans="1:2" x14ac:dyDescent="0.25">
      <c r="A993" s="2">
        <v>1185</v>
      </c>
      <c r="B993" s="7">
        <v>186700</v>
      </c>
    </row>
    <row r="994" spans="1:2" x14ac:dyDescent="0.25">
      <c r="A994" s="2">
        <v>1186</v>
      </c>
      <c r="B994" s="7">
        <v>104900</v>
      </c>
    </row>
    <row r="995" spans="1:2" x14ac:dyDescent="0.25">
      <c r="A995" s="2">
        <v>1188</v>
      </c>
      <c r="B995" s="7">
        <v>262000</v>
      </c>
    </row>
    <row r="996" spans="1:2" x14ac:dyDescent="0.25">
      <c r="A996" s="2">
        <v>1189</v>
      </c>
      <c r="B996" s="7">
        <v>195000</v>
      </c>
    </row>
    <row r="997" spans="1:2" x14ac:dyDescent="0.25">
      <c r="A997" s="2">
        <v>1190</v>
      </c>
      <c r="B997" s="7">
        <v>189000</v>
      </c>
    </row>
    <row r="998" spans="1:2" x14ac:dyDescent="0.25">
      <c r="A998" s="2">
        <v>1193</v>
      </c>
      <c r="B998" s="7">
        <v>125000</v>
      </c>
    </row>
    <row r="999" spans="1:2" x14ac:dyDescent="0.25">
      <c r="A999" s="2">
        <v>1195</v>
      </c>
      <c r="B999" s="7">
        <v>158000</v>
      </c>
    </row>
    <row r="1000" spans="1:2" x14ac:dyDescent="0.25">
      <c r="A1000" s="2">
        <v>1196</v>
      </c>
      <c r="B1000" s="7">
        <v>176000</v>
      </c>
    </row>
    <row r="1001" spans="1:2" x14ac:dyDescent="0.25">
      <c r="A1001" s="2">
        <v>1197</v>
      </c>
      <c r="B1001" s="7">
        <v>219210</v>
      </c>
    </row>
    <row r="1002" spans="1:2" x14ac:dyDescent="0.25">
      <c r="A1002" s="2">
        <v>1198</v>
      </c>
      <c r="B1002" s="7">
        <v>144000</v>
      </c>
    </row>
    <row r="1003" spans="1:2" x14ac:dyDescent="0.25">
      <c r="A1003" s="2">
        <v>1199</v>
      </c>
      <c r="B1003" s="7">
        <v>178000</v>
      </c>
    </row>
    <row r="1004" spans="1:2" x14ac:dyDescent="0.25">
      <c r="A1004" s="2">
        <v>1200</v>
      </c>
      <c r="B1004" s="7">
        <v>148000</v>
      </c>
    </row>
    <row r="1005" spans="1:2" x14ac:dyDescent="0.25">
      <c r="A1005" s="2">
        <v>1201</v>
      </c>
      <c r="B1005" s="7">
        <v>116050</v>
      </c>
    </row>
    <row r="1006" spans="1:2" x14ac:dyDescent="0.25">
      <c r="A1006" s="2">
        <v>1202</v>
      </c>
      <c r="B1006" s="7">
        <v>197900</v>
      </c>
    </row>
    <row r="1007" spans="1:2" x14ac:dyDescent="0.25">
      <c r="A1007" s="2">
        <v>1203</v>
      </c>
      <c r="B1007" s="7">
        <v>117000</v>
      </c>
    </row>
    <row r="1008" spans="1:2" x14ac:dyDescent="0.25">
      <c r="A1008" s="2">
        <v>1204</v>
      </c>
      <c r="B1008" s="7">
        <v>213000</v>
      </c>
    </row>
    <row r="1009" spans="1:2" x14ac:dyDescent="0.25">
      <c r="A1009" s="2">
        <v>1205</v>
      </c>
      <c r="B1009" s="7">
        <v>153500</v>
      </c>
    </row>
    <row r="1010" spans="1:2" x14ac:dyDescent="0.25">
      <c r="A1010" s="2">
        <v>1206</v>
      </c>
      <c r="B1010" s="7">
        <v>271900</v>
      </c>
    </row>
    <row r="1011" spans="1:2" x14ac:dyDescent="0.25">
      <c r="A1011" s="2">
        <v>1207</v>
      </c>
      <c r="B1011" s="7">
        <v>107000</v>
      </c>
    </row>
    <row r="1012" spans="1:2" x14ac:dyDescent="0.25">
      <c r="A1012" s="2">
        <v>1208</v>
      </c>
      <c r="B1012" s="7">
        <v>200000</v>
      </c>
    </row>
    <row r="1013" spans="1:2" x14ac:dyDescent="0.25">
      <c r="A1013" s="2">
        <v>1209</v>
      </c>
      <c r="B1013" s="7">
        <v>140000</v>
      </c>
    </row>
    <row r="1014" spans="1:2" x14ac:dyDescent="0.25">
      <c r="A1014" s="2">
        <v>1210</v>
      </c>
      <c r="B1014" s="7">
        <v>290000</v>
      </c>
    </row>
    <row r="1015" spans="1:2" x14ac:dyDescent="0.25">
      <c r="A1015" s="2">
        <v>1211</v>
      </c>
      <c r="B1015" s="7">
        <v>189000</v>
      </c>
    </row>
    <row r="1016" spans="1:2" x14ac:dyDescent="0.25">
      <c r="A1016" s="2">
        <v>1212</v>
      </c>
      <c r="B1016" s="7">
        <v>164000</v>
      </c>
    </row>
    <row r="1017" spans="1:2" x14ac:dyDescent="0.25">
      <c r="A1017" s="2">
        <v>1213</v>
      </c>
      <c r="B1017" s="7">
        <v>113000</v>
      </c>
    </row>
    <row r="1018" spans="1:2" x14ac:dyDescent="0.25">
      <c r="A1018" s="2">
        <v>1214</v>
      </c>
      <c r="B1018" s="7">
        <v>145000</v>
      </c>
    </row>
    <row r="1019" spans="1:2" x14ac:dyDescent="0.25">
      <c r="A1019" s="2">
        <v>1215</v>
      </c>
      <c r="B1019" s="7">
        <v>134500</v>
      </c>
    </row>
    <row r="1020" spans="1:2" x14ac:dyDescent="0.25">
      <c r="A1020" s="2">
        <v>1216</v>
      </c>
      <c r="B1020" s="7">
        <v>125000</v>
      </c>
    </row>
    <row r="1021" spans="1:2" x14ac:dyDescent="0.25">
      <c r="A1021" s="2">
        <v>1218</v>
      </c>
      <c r="B1021" s="7">
        <v>229456</v>
      </c>
    </row>
    <row r="1022" spans="1:2" x14ac:dyDescent="0.25">
      <c r="A1022" s="2">
        <v>1219</v>
      </c>
      <c r="B1022" s="7">
        <v>80500</v>
      </c>
    </row>
    <row r="1023" spans="1:2" x14ac:dyDescent="0.25">
      <c r="A1023" s="2">
        <v>1221</v>
      </c>
      <c r="B1023" s="7">
        <v>115000</v>
      </c>
    </row>
    <row r="1024" spans="1:2" x14ac:dyDescent="0.25">
      <c r="A1024" s="2">
        <v>1222</v>
      </c>
      <c r="B1024" s="7">
        <v>134000</v>
      </c>
    </row>
    <row r="1025" spans="1:2" x14ac:dyDescent="0.25">
      <c r="A1025" s="2">
        <v>1223</v>
      </c>
      <c r="B1025" s="7">
        <v>143000</v>
      </c>
    </row>
    <row r="1026" spans="1:2" x14ac:dyDescent="0.25">
      <c r="A1026" s="2">
        <v>1224</v>
      </c>
      <c r="B1026" s="7">
        <v>137900</v>
      </c>
    </row>
    <row r="1027" spans="1:2" x14ac:dyDescent="0.25">
      <c r="A1027" s="2">
        <v>1225</v>
      </c>
      <c r="B1027" s="7">
        <v>184000</v>
      </c>
    </row>
    <row r="1028" spans="1:2" x14ac:dyDescent="0.25">
      <c r="A1028" s="2">
        <v>1226</v>
      </c>
      <c r="B1028" s="7">
        <v>145000</v>
      </c>
    </row>
    <row r="1029" spans="1:2" x14ac:dyDescent="0.25">
      <c r="A1029" s="2">
        <v>1227</v>
      </c>
      <c r="B1029" s="7">
        <v>214000</v>
      </c>
    </row>
    <row r="1030" spans="1:2" x14ac:dyDescent="0.25">
      <c r="A1030" s="2">
        <v>1228</v>
      </c>
      <c r="B1030" s="7">
        <v>147000</v>
      </c>
    </row>
    <row r="1031" spans="1:2" x14ac:dyDescent="0.25">
      <c r="A1031" s="2">
        <v>1230</v>
      </c>
      <c r="B1031" s="7">
        <v>127000</v>
      </c>
    </row>
    <row r="1032" spans="1:2" x14ac:dyDescent="0.25">
      <c r="A1032" s="2">
        <v>1234</v>
      </c>
      <c r="B1032" s="7">
        <v>142000</v>
      </c>
    </row>
    <row r="1033" spans="1:2" x14ac:dyDescent="0.25">
      <c r="A1033" s="2">
        <v>1235</v>
      </c>
      <c r="B1033" s="7">
        <v>130000</v>
      </c>
    </row>
    <row r="1034" spans="1:2" x14ac:dyDescent="0.25">
      <c r="A1034" s="2">
        <v>1236</v>
      </c>
      <c r="B1034" s="7">
        <v>138887</v>
      </c>
    </row>
    <row r="1035" spans="1:2" x14ac:dyDescent="0.25">
      <c r="A1035" s="2">
        <v>1238</v>
      </c>
      <c r="B1035" s="7">
        <v>195000</v>
      </c>
    </row>
    <row r="1036" spans="1:2" x14ac:dyDescent="0.25">
      <c r="A1036" s="2">
        <v>1239</v>
      </c>
      <c r="B1036" s="7">
        <v>142500</v>
      </c>
    </row>
    <row r="1037" spans="1:2" x14ac:dyDescent="0.25">
      <c r="A1037" s="2">
        <v>1240</v>
      </c>
      <c r="B1037" s="7">
        <v>265900</v>
      </c>
    </row>
    <row r="1038" spans="1:2" x14ac:dyDescent="0.25">
      <c r="A1038" s="2">
        <v>1241</v>
      </c>
      <c r="B1038" s="7">
        <v>224900</v>
      </c>
    </row>
    <row r="1039" spans="1:2" x14ac:dyDescent="0.25">
      <c r="A1039" s="2">
        <v>1242</v>
      </c>
      <c r="B1039" s="7">
        <v>248328</v>
      </c>
    </row>
    <row r="1040" spans="1:2" x14ac:dyDescent="0.25">
      <c r="A1040" s="2">
        <v>1243</v>
      </c>
      <c r="B1040" s="7">
        <v>170000</v>
      </c>
    </row>
    <row r="1041" spans="1:2" x14ac:dyDescent="0.25">
      <c r="A1041" s="2">
        <v>1244</v>
      </c>
      <c r="B1041" s="7">
        <v>465000</v>
      </c>
    </row>
    <row r="1042" spans="1:2" x14ac:dyDescent="0.25">
      <c r="A1042" s="2">
        <v>1245</v>
      </c>
      <c r="B1042" s="7">
        <v>230000</v>
      </c>
    </row>
    <row r="1043" spans="1:2" x14ac:dyDescent="0.25">
      <c r="A1043" s="2">
        <v>1246</v>
      </c>
      <c r="B1043" s="7">
        <v>178000</v>
      </c>
    </row>
    <row r="1044" spans="1:2" x14ac:dyDescent="0.25">
      <c r="A1044" s="2">
        <v>1247</v>
      </c>
      <c r="B1044" s="7">
        <v>186500</v>
      </c>
    </row>
    <row r="1045" spans="1:2" x14ac:dyDescent="0.25">
      <c r="A1045" s="2">
        <v>1248</v>
      </c>
      <c r="B1045" s="7">
        <v>169900</v>
      </c>
    </row>
    <row r="1046" spans="1:2" x14ac:dyDescent="0.25">
      <c r="A1046" s="2">
        <v>1249</v>
      </c>
      <c r="B1046" s="7">
        <v>129500</v>
      </c>
    </row>
    <row r="1047" spans="1:2" x14ac:dyDescent="0.25">
      <c r="A1047" s="2">
        <v>1250</v>
      </c>
      <c r="B1047" s="7">
        <v>119000</v>
      </c>
    </row>
    <row r="1048" spans="1:2" x14ac:dyDescent="0.25">
      <c r="A1048" s="2">
        <v>1251</v>
      </c>
      <c r="B1048" s="7">
        <v>244000</v>
      </c>
    </row>
    <row r="1049" spans="1:2" x14ac:dyDescent="0.25">
      <c r="A1049" s="2">
        <v>1253</v>
      </c>
      <c r="B1049" s="7">
        <v>130000</v>
      </c>
    </row>
    <row r="1050" spans="1:2" x14ac:dyDescent="0.25">
      <c r="A1050" s="2">
        <v>1254</v>
      </c>
      <c r="B1050" s="7">
        <v>294000</v>
      </c>
    </row>
    <row r="1051" spans="1:2" x14ac:dyDescent="0.25">
      <c r="A1051" s="2">
        <v>1255</v>
      </c>
      <c r="B1051" s="7">
        <v>165400</v>
      </c>
    </row>
    <row r="1052" spans="1:2" x14ac:dyDescent="0.25">
      <c r="A1052" s="2">
        <v>1256</v>
      </c>
      <c r="B1052" s="7">
        <v>127500</v>
      </c>
    </row>
    <row r="1053" spans="1:2" x14ac:dyDescent="0.25">
      <c r="A1053" s="2">
        <v>1257</v>
      </c>
      <c r="B1053" s="7">
        <v>301500</v>
      </c>
    </row>
    <row r="1054" spans="1:2" x14ac:dyDescent="0.25">
      <c r="A1054" s="2">
        <v>1258</v>
      </c>
      <c r="B1054" s="7">
        <v>99900</v>
      </c>
    </row>
    <row r="1055" spans="1:2" x14ac:dyDescent="0.25">
      <c r="A1055" s="2">
        <v>1259</v>
      </c>
      <c r="B1055" s="7">
        <v>190000</v>
      </c>
    </row>
    <row r="1056" spans="1:2" x14ac:dyDescent="0.25">
      <c r="A1056" s="2">
        <v>1260</v>
      </c>
      <c r="B1056" s="7">
        <v>151000</v>
      </c>
    </row>
    <row r="1057" spans="1:2" x14ac:dyDescent="0.25">
      <c r="A1057" s="2">
        <v>1261</v>
      </c>
      <c r="B1057" s="7">
        <v>181000</v>
      </c>
    </row>
    <row r="1058" spans="1:2" x14ac:dyDescent="0.25">
      <c r="A1058" s="2">
        <v>1262</v>
      </c>
      <c r="B1058" s="7">
        <v>128900</v>
      </c>
    </row>
    <row r="1059" spans="1:2" x14ac:dyDescent="0.25">
      <c r="A1059" s="2">
        <v>1263</v>
      </c>
      <c r="B1059" s="7">
        <v>161500</v>
      </c>
    </row>
    <row r="1060" spans="1:2" x14ac:dyDescent="0.25">
      <c r="A1060" s="2">
        <v>1264</v>
      </c>
      <c r="B1060" s="7">
        <v>180500</v>
      </c>
    </row>
    <row r="1061" spans="1:2" x14ac:dyDescent="0.25">
      <c r="A1061" s="2">
        <v>1268</v>
      </c>
      <c r="B1061" s="7">
        <v>378500</v>
      </c>
    </row>
    <row r="1062" spans="1:2" x14ac:dyDescent="0.25">
      <c r="A1062" s="2">
        <v>1269</v>
      </c>
      <c r="B1062" s="7">
        <v>381000</v>
      </c>
    </row>
    <row r="1063" spans="1:2" x14ac:dyDescent="0.25">
      <c r="A1063" s="2">
        <v>1270</v>
      </c>
      <c r="B1063" s="7">
        <v>144000</v>
      </c>
    </row>
    <row r="1064" spans="1:2" x14ac:dyDescent="0.25">
      <c r="A1064" s="2">
        <v>1271</v>
      </c>
      <c r="B1064" s="7">
        <v>260000</v>
      </c>
    </row>
    <row r="1065" spans="1:2" x14ac:dyDescent="0.25">
      <c r="A1065" s="2">
        <v>1272</v>
      </c>
      <c r="B1065" s="7">
        <v>185750</v>
      </c>
    </row>
    <row r="1066" spans="1:2" x14ac:dyDescent="0.25">
      <c r="A1066" s="2">
        <v>1273</v>
      </c>
      <c r="B1066" s="7">
        <v>137000</v>
      </c>
    </row>
    <row r="1067" spans="1:2" x14ac:dyDescent="0.25">
      <c r="A1067" s="2">
        <v>1274</v>
      </c>
      <c r="B1067" s="7">
        <v>177000</v>
      </c>
    </row>
    <row r="1068" spans="1:2" x14ac:dyDescent="0.25">
      <c r="A1068" s="2">
        <v>1275</v>
      </c>
      <c r="B1068" s="7">
        <v>139000</v>
      </c>
    </row>
    <row r="1069" spans="1:2" x14ac:dyDescent="0.25">
      <c r="A1069" s="2">
        <v>1277</v>
      </c>
      <c r="B1069" s="7">
        <v>162000</v>
      </c>
    </row>
    <row r="1070" spans="1:2" x14ac:dyDescent="0.25">
      <c r="A1070" s="2">
        <v>1278</v>
      </c>
      <c r="B1070" s="7">
        <v>197900</v>
      </c>
    </row>
    <row r="1071" spans="1:2" x14ac:dyDescent="0.25">
      <c r="A1071" s="2">
        <v>1279</v>
      </c>
      <c r="B1071" s="7">
        <v>237000</v>
      </c>
    </row>
    <row r="1072" spans="1:2" x14ac:dyDescent="0.25">
      <c r="A1072" s="2">
        <v>1280</v>
      </c>
      <c r="B1072" s="7">
        <v>68400</v>
      </c>
    </row>
    <row r="1073" spans="1:2" x14ac:dyDescent="0.25">
      <c r="A1073" s="2">
        <v>1281</v>
      </c>
      <c r="B1073" s="7">
        <v>227000</v>
      </c>
    </row>
    <row r="1074" spans="1:2" x14ac:dyDescent="0.25">
      <c r="A1074" s="2">
        <v>1282</v>
      </c>
      <c r="B1074" s="7">
        <v>180000</v>
      </c>
    </row>
    <row r="1075" spans="1:2" x14ac:dyDescent="0.25">
      <c r="A1075" s="2">
        <v>1283</v>
      </c>
      <c r="B1075" s="7">
        <v>150500</v>
      </c>
    </row>
    <row r="1076" spans="1:2" x14ac:dyDescent="0.25">
      <c r="A1076" s="2">
        <v>1285</v>
      </c>
      <c r="B1076" s="7">
        <v>169000</v>
      </c>
    </row>
    <row r="1077" spans="1:2" x14ac:dyDescent="0.25">
      <c r="A1077" s="2">
        <v>1286</v>
      </c>
      <c r="B1077" s="7">
        <v>132500</v>
      </c>
    </row>
    <row r="1078" spans="1:2" x14ac:dyDescent="0.25">
      <c r="A1078" s="2">
        <v>1287</v>
      </c>
      <c r="B1078" s="7">
        <v>143000</v>
      </c>
    </row>
    <row r="1079" spans="1:2" x14ac:dyDescent="0.25">
      <c r="A1079" s="2">
        <v>1288</v>
      </c>
      <c r="B1079" s="7">
        <v>190000</v>
      </c>
    </row>
    <row r="1080" spans="1:2" x14ac:dyDescent="0.25">
      <c r="A1080" s="2">
        <v>1290</v>
      </c>
      <c r="B1080" s="7">
        <v>281000</v>
      </c>
    </row>
    <row r="1081" spans="1:2" x14ac:dyDescent="0.25">
      <c r="A1081" s="2">
        <v>1291</v>
      </c>
      <c r="B1081" s="7">
        <v>180500</v>
      </c>
    </row>
    <row r="1082" spans="1:2" x14ac:dyDescent="0.25">
      <c r="A1082" s="2">
        <v>1293</v>
      </c>
      <c r="B1082" s="7">
        <v>107500</v>
      </c>
    </row>
    <row r="1083" spans="1:2" x14ac:dyDescent="0.25">
      <c r="A1083" s="2">
        <v>1294</v>
      </c>
      <c r="B1083" s="7">
        <v>162900</v>
      </c>
    </row>
    <row r="1084" spans="1:2" x14ac:dyDescent="0.25">
      <c r="A1084" s="2">
        <v>1295</v>
      </c>
      <c r="B1084" s="7">
        <v>115000</v>
      </c>
    </row>
    <row r="1085" spans="1:2" x14ac:dyDescent="0.25">
      <c r="A1085" s="2">
        <v>1296</v>
      </c>
      <c r="B1085" s="7">
        <v>138500</v>
      </c>
    </row>
    <row r="1086" spans="1:2" x14ac:dyDescent="0.25">
      <c r="A1086" s="2">
        <v>1297</v>
      </c>
      <c r="B1086" s="7">
        <v>155000</v>
      </c>
    </row>
    <row r="1087" spans="1:2" x14ac:dyDescent="0.25">
      <c r="A1087" s="2">
        <v>1299</v>
      </c>
      <c r="B1087" s="7">
        <v>160000</v>
      </c>
    </row>
    <row r="1088" spans="1:2" x14ac:dyDescent="0.25">
      <c r="A1088" s="2">
        <v>1300</v>
      </c>
      <c r="B1088" s="7">
        <v>154000</v>
      </c>
    </row>
    <row r="1089" spans="1:2" x14ac:dyDescent="0.25">
      <c r="A1089" s="2">
        <v>1301</v>
      </c>
      <c r="B1089" s="7">
        <v>225000</v>
      </c>
    </row>
    <row r="1090" spans="1:2" x14ac:dyDescent="0.25">
      <c r="A1090" s="2">
        <v>1302</v>
      </c>
      <c r="B1090" s="7">
        <v>177500</v>
      </c>
    </row>
    <row r="1091" spans="1:2" x14ac:dyDescent="0.25">
      <c r="A1091" s="2">
        <v>1303</v>
      </c>
      <c r="B1091" s="7">
        <v>290000</v>
      </c>
    </row>
    <row r="1092" spans="1:2" x14ac:dyDescent="0.25">
      <c r="A1092" s="2">
        <v>1304</v>
      </c>
      <c r="B1092" s="7">
        <v>232000</v>
      </c>
    </row>
    <row r="1093" spans="1:2" x14ac:dyDescent="0.25">
      <c r="A1093" s="2">
        <v>1306</v>
      </c>
      <c r="B1093" s="7">
        <v>325000</v>
      </c>
    </row>
    <row r="1094" spans="1:2" x14ac:dyDescent="0.25">
      <c r="A1094" s="2">
        <v>1308</v>
      </c>
      <c r="B1094" s="7">
        <v>138000</v>
      </c>
    </row>
    <row r="1095" spans="1:2" x14ac:dyDescent="0.25">
      <c r="A1095" s="2">
        <v>1309</v>
      </c>
      <c r="B1095" s="7">
        <v>147000</v>
      </c>
    </row>
    <row r="1096" spans="1:2" x14ac:dyDescent="0.25">
      <c r="A1096" s="2">
        <v>1310</v>
      </c>
      <c r="B1096" s="7">
        <v>179200</v>
      </c>
    </row>
    <row r="1097" spans="1:2" x14ac:dyDescent="0.25">
      <c r="A1097" s="2">
        <v>1311</v>
      </c>
      <c r="B1097" s="7">
        <v>335000</v>
      </c>
    </row>
    <row r="1098" spans="1:2" x14ac:dyDescent="0.25">
      <c r="A1098" s="2">
        <v>1312</v>
      </c>
      <c r="B1098" s="7">
        <v>203000</v>
      </c>
    </row>
    <row r="1099" spans="1:2" x14ac:dyDescent="0.25">
      <c r="A1099" s="2">
        <v>1313</v>
      </c>
      <c r="B1099" s="7">
        <v>302000</v>
      </c>
    </row>
    <row r="1100" spans="1:2" x14ac:dyDescent="0.25">
      <c r="A1100" s="2">
        <v>1314</v>
      </c>
      <c r="B1100" s="7">
        <v>333168</v>
      </c>
    </row>
    <row r="1101" spans="1:2" x14ac:dyDescent="0.25">
      <c r="A1101" s="2">
        <v>1315</v>
      </c>
      <c r="B1101" s="7">
        <v>119000</v>
      </c>
    </row>
    <row r="1102" spans="1:2" x14ac:dyDescent="0.25">
      <c r="A1102" s="2">
        <v>1316</v>
      </c>
      <c r="B1102" s="7">
        <v>206900</v>
      </c>
    </row>
    <row r="1103" spans="1:2" x14ac:dyDescent="0.25">
      <c r="A1103" s="2">
        <v>1317</v>
      </c>
      <c r="B1103" s="7">
        <v>295493</v>
      </c>
    </row>
    <row r="1104" spans="1:2" x14ac:dyDescent="0.25">
      <c r="A1104" s="2">
        <v>1319</v>
      </c>
      <c r="B1104" s="7">
        <v>275000</v>
      </c>
    </row>
    <row r="1105" spans="1:2" x14ac:dyDescent="0.25">
      <c r="A1105" s="2">
        <v>1320</v>
      </c>
      <c r="B1105" s="7">
        <v>111000</v>
      </c>
    </row>
    <row r="1106" spans="1:2" x14ac:dyDescent="0.25">
      <c r="A1106" s="2">
        <v>1321</v>
      </c>
      <c r="B1106" s="7">
        <v>156500</v>
      </c>
    </row>
    <row r="1107" spans="1:2" x14ac:dyDescent="0.25">
      <c r="A1107" s="2">
        <v>1322</v>
      </c>
      <c r="B1107" s="7">
        <v>72500</v>
      </c>
    </row>
    <row r="1108" spans="1:2" x14ac:dyDescent="0.25">
      <c r="A1108" s="2">
        <v>1323</v>
      </c>
      <c r="B1108" s="7">
        <v>190000</v>
      </c>
    </row>
    <row r="1109" spans="1:2" x14ac:dyDescent="0.25">
      <c r="A1109" s="2">
        <v>1324</v>
      </c>
      <c r="B1109" s="7">
        <v>82500</v>
      </c>
    </row>
    <row r="1110" spans="1:2" x14ac:dyDescent="0.25">
      <c r="A1110" s="2">
        <v>1325</v>
      </c>
      <c r="B1110" s="7">
        <v>147000</v>
      </c>
    </row>
    <row r="1111" spans="1:2" x14ac:dyDescent="0.25">
      <c r="A1111" s="2">
        <v>1326</v>
      </c>
      <c r="B1111" s="7">
        <v>55000</v>
      </c>
    </row>
    <row r="1112" spans="1:2" x14ac:dyDescent="0.25">
      <c r="A1112" s="2">
        <v>1327</v>
      </c>
      <c r="B1112" s="7">
        <v>79000</v>
      </c>
    </row>
    <row r="1113" spans="1:2" x14ac:dyDescent="0.25">
      <c r="A1113" s="2">
        <v>1328</v>
      </c>
      <c r="B1113" s="7">
        <v>130500</v>
      </c>
    </row>
    <row r="1114" spans="1:2" x14ac:dyDescent="0.25">
      <c r="A1114" s="2">
        <v>1329</v>
      </c>
      <c r="B1114" s="7">
        <v>256000</v>
      </c>
    </row>
    <row r="1115" spans="1:2" x14ac:dyDescent="0.25">
      <c r="A1115" s="2">
        <v>1330</v>
      </c>
      <c r="B1115" s="7">
        <v>176500</v>
      </c>
    </row>
    <row r="1116" spans="1:2" x14ac:dyDescent="0.25">
      <c r="A1116" s="2">
        <v>1331</v>
      </c>
      <c r="B1116" s="7">
        <v>227000</v>
      </c>
    </row>
    <row r="1117" spans="1:2" x14ac:dyDescent="0.25">
      <c r="A1117" s="2">
        <v>1332</v>
      </c>
      <c r="B1117" s="7">
        <v>132500</v>
      </c>
    </row>
    <row r="1118" spans="1:2" x14ac:dyDescent="0.25">
      <c r="A1118" s="2">
        <v>1333</v>
      </c>
      <c r="B1118" s="7">
        <v>100000</v>
      </c>
    </row>
    <row r="1119" spans="1:2" x14ac:dyDescent="0.25">
      <c r="A1119" s="2">
        <v>1334</v>
      </c>
      <c r="B1119" s="7">
        <v>125500</v>
      </c>
    </row>
    <row r="1120" spans="1:2" x14ac:dyDescent="0.25">
      <c r="A1120" s="2">
        <v>1336</v>
      </c>
      <c r="B1120" s="7">
        <v>167900</v>
      </c>
    </row>
    <row r="1121" spans="1:2" x14ac:dyDescent="0.25">
      <c r="A1121" s="2">
        <v>1338</v>
      </c>
      <c r="B1121" s="7">
        <v>52500</v>
      </c>
    </row>
    <row r="1122" spans="1:2" x14ac:dyDescent="0.25">
      <c r="A1122" s="2">
        <v>1339</v>
      </c>
      <c r="B1122" s="7">
        <v>200000</v>
      </c>
    </row>
    <row r="1123" spans="1:2" x14ac:dyDescent="0.25">
      <c r="A1123" s="2">
        <v>1340</v>
      </c>
      <c r="B1123" s="7">
        <v>128500</v>
      </c>
    </row>
    <row r="1124" spans="1:2" x14ac:dyDescent="0.25">
      <c r="A1124" s="2">
        <v>1341</v>
      </c>
      <c r="B1124" s="7">
        <v>123000</v>
      </c>
    </row>
    <row r="1125" spans="1:2" x14ac:dyDescent="0.25">
      <c r="A1125" s="2">
        <v>1342</v>
      </c>
      <c r="B1125" s="7">
        <v>155000</v>
      </c>
    </row>
    <row r="1126" spans="1:2" x14ac:dyDescent="0.25">
      <c r="A1126" s="2">
        <v>1343</v>
      </c>
      <c r="B1126" s="7">
        <v>228500</v>
      </c>
    </row>
    <row r="1127" spans="1:2" x14ac:dyDescent="0.25">
      <c r="A1127" s="2">
        <v>1344</v>
      </c>
      <c r="B1127" s="7">
        <v>177000</v>
      </c>
    </row>
    <row r="1128" spans="1:2" x14ac:dyDescent="0.25">
      <c r="A1128" s="2">
        <v>1345</v>
      </c>
      <c r="B1128" s="7">
        <v>155835</v>
      </c>
    </row>
    <row r="1129" spans="1:2" x14ac:dyDescent="0.25">
      <c r="A1129" s="2">
        <v>1346</v>
      </c>
      <c r="B1129" s="7">
        <v>108500</v>
      </c>
    </row>
    <row r="1130" spans="1:2" x14ac:dyDescent="0.25">
      <c r="A1130" s="2">
        <v>1347</v>
      </c>
      <c r="B1130" s="7">
        <v>262500</v>
      </c>
    </row>
    <row r="1131" spans="1:2" x14ac:dyDescent="0.25">
      <c r="A1131" s="2">
        <v>1348</v>
      </c>
      <c r="B1131" s="7">
        <v>283463</v>
      </c>
    </row>
    <row r="1132" spans="1:2" x14ac:dyDescent="0.25">
      <c r="A1132" s="2">
        <v>1349</v>
      </c>
      <c r="B1132" s="7">
        <v>215000</v>
      </c>
    </row>
    <row r="1133" spans="1:2" x14ac:dyDescent="0.25">
      <c r="A1133" s="2">
        <v>1350</v>
      </c>
      <c r="B1133" s="7">
        <v>122000</v>
      </c>
    </row>
    <row r="1134" spans="1:2" x14ac:dyDescent="0.25">
      <c r="A1134" s="2">
        <v>1352</v>
      </c>
      <c r="B1134" s="7">
        <v>171000</v>
      </c>
    </row>
    <row r="1135" spans="1:2" x14ac:dyDescent="0.25">
      <c r="A1135" s="2">
        <v>1353</v>
      </c>
      <c r="B1135" s="7">
        <v>134900</v>
      </c>
    </row>
    <row r="1136" spans="1:2" x14ac:dyDescent="0.25">
      <c r="A1136" s="2">
        <v>1354</v>
      </c>
      <c r="B1136" s="7">
        <v>410000</v>
      </c>
    </row>
    <row r="1137" spans="1:2" x14ac:dyDescent="0.25">
      <c r="A1137" s="2">
        <v>1355</v>
      </c>
      <c r="B1137" s="7">
        <v>235000</v>
      </c>
    </row>
    <row r="1138" spans="1:2" x14ac:dyDescent="0.25">
      <c r="A1138" s="2">
        <v>1356</v>
      </c>
      <c r="B1138" s="7">
        <v>170000</v>
      </c>
    </row>
    <row r="1139" spans="1:2" x14ac:dyDescent="0.25">
      <c r="A1139" s="2">
        <v>1357</v>
      </c>
      <c r="B1139" s="7">
        <v>110000</v>
      </c>
    </row>
    <row r="1140" spans="1:2" x14ac:dyDescent="0.25">
      <c r="A1140" s="2">
        <v>1358</v>
      </c>
      <c r="B1140" s="7">
        <v>149900</v>
      </c>
    </row>
    <row r="1141" spans="1:2" x14ac:dyDescent="0.25">
      <c r="A1141" s="2">
        <v>1360</v>
      </c>
      <c r="B1141" s="7">
        <v>315000</v>
      </c>
    </row>
    <row r="1142" spans="1:2" x14ac:dyDescent="0.25">
      <c r="A1142" s="2">
        <v>1361</v>
      </c>
      <c r="B1142" s="7">
        <v>189000</v>
      </c>
    </row>
    <row r="1143" spans="1:2" x14ac:dyDescent="0.25">
      <c r="A1143" s="2">
        <v>1362</v>
      </c>
      <c r="B1143" s="7">
        <v>260000</v>
      </c>
    </row>
    <row r="1144" spans="1:2" x14ac:dyDescent="0.25">
      <c r="A1144" s="2">
        <v>1363</v>
      </c>
      <c r="B1144" s="7">
        <v>104900</v>
      </c>
    </row>
    <row r="1145" spans="1:2" x14ac:dyDescent="0.25">
      <c r="A1145" s="2">
        <v>1364</v>
      </c>
      <c r="B1145" s="7">
        <v>156932</v>
      </c>
    </row>
    <row r="1146" spans="1:2" x14ac:dyDescent="0.25">
      <c r="A1146" s="2">
        <v>1366</v>
      </c>
      <c r="B1146" s="7">
        <v>216000</v>
      </c>
    </row>
    <row r="1147" spans="1:2" x14ac:dyDescent="0.25">
      <c r="A1147" s="2">
        <v>1367</v>
      </c>
      <c r="B1147" s="7">
        <v>193000</v>
      </c>
    </row>
    <row r="1148" spans="1:2" x14ac:dyDescent="0.25">
      <c r="A1148" s="2">
        <v>1370</v>
      </c>
      <c r="B1148" s="7">
        <v>232000</v>
      </c>
    </row>
    <row r="1149" spans="1:2" x14ac:dyDescent="0.25">
      <c r="A1149" s="2">
        <v>1371</v>
      </c>
      <c r="B1149" s="7">
        <v>105000</v>
      </c>
    </row>
    <row r="1150" spans="1:2" x14ac:dyDescent="0.25">
      <c r="A1150" s="2">
        <v>1372</v>
      </c>
      <c r="B1150" s="7">
        <v>165500</v>
      </c>
    </row>
    <row r="1151" spans="1:2" x14ac:dyDescent="0.25">
      <c r="A1151" s="2">
        <v>1373</v>
      </c>
      <c r="B1151" s="7">
        <v>274300</v>
      </c>
    </row>
    <row r="1152" spans="1:2" x14ac:dyDescent="0.25">
      <c r="A1152" s="2">
        <v>1374</v>
      </c>
      <c r="B1152" s="7">
        <v>466500</v>
      </c>
    </row>
    <row r="1153" spans="1:2" x14ac:dyDescent="0.25">
      <c r="A1153" s="2">
        <v>1375</v>
      </c>
      <c r="B1153" s="7">
        <v>250000</v>
      </c>
    </row>
    <row r="1154" spans="1:2" x14ac:dyDescent="0.25">
      <c r="A1154" s="2">
        <v>1376</v>
      </c>
      <c r="B1154" s="7">
        <v>239000</v>
      </c>
    </row>
    <row r="1155" spans="1:2" x14ac:dyDescent="0.25">
      <c r="A1155" s="2">
        <v>1377</v>
      </c>
      <c r="B1155" s="7">
        <v>91000</v>
      </c>
    </row>
    <row r="1156" spans="1:2" x14ac:dyDescent="0.25">
      <c r="A1156" s="2">
        <v>1378</v>
      </c>
      <c r="B1156" s="7">
        <v>117000</v>
      </c>
    </row>
    <row r="1157" spans="1:2" x14ac:dyDescent="0.25">
      <c r="A1157" s="2">
        <v>1380</v>
      </c>
      <c r="B1157" s="7">
        <v>167500</v>
      </c>
    </row>
    <row r="1158" spans="1:2" x14ac:dyDescent="0.25">
      <c r="A1158" s="2">
        <v>1381</v>
      </c>
      <c r="B1158" s="7">
        <v>58500</v>
      </c>
    </row>
    <row r="1159" spans="1:2" x14ac:dyDescent="0.25">
      <c r="A1159" s="2">
        <v>1382</v>
      </c>
      <c r="B1159" s="7">
        <v>237500</v>
      </c>
    </row>
    <row r="1160" spans="1:2" x14ac:dyDescent="0.25">
      <c r="A1160" s="2">
        <v>1383</v>
      </c>
      <c r="B1160" s="7">
        <v>157000</v>
      </c>
    </row>
    <row r="1161" spans="1:2" x14ac:dyDescent="0.25">
      <c r="A1161" s="2">
        <v>1384</v>
      </c>
      <c r="B1161" s="7">
        <v>112000</v>
      </c>
    </row>
    <row r="1162" spans="1:2" x14ac:dyDescent="0.25">
      <c r="A1162" s="2">
        <v>1385</v>
      </c>
      <c r="B1162" s="7">
        <v>105000</v>
      </c>
    </row>
    <row r="1163" spans="1:2" x14ac:dyDescent="0.25">
      <c r="A1163" s="2">
        <v>1386</v>
      </c>
      <c r="B1163" s="7">
        <v>125500</v>
      </c>
    </row>
    <row r="1164" spans="1:2" x14ac:dyDescent="0.25">
      <c r="A1164" s="2">
        <v>1387</v>
      </c>
      <c r="B1164" s="7">
        <v>250000</v>
      </c>
    </row>
    <row r="1165" spans="1:2" x14ac:dyDescent="0.25">
      <c r="A1165" s="2">
        <v>1388</v>
      </c>
      <c r="B1165" s="7">
        <v>136000</v>
      </c>
    </row>
    <row r="1166" spans="1:2" x14ac:dyDescent="0.25">
      <c r="A1166" s="2">
        <v>1389</v>
      </c>
      <c r="B1166" s="7">
        <v>377500</v>
      </c>
    </row>
    <row r="1167" spans="1:2" x14ac:dyDescent="0.25">
      <c r="A1167" s="2">
        <v>1390</v>
      </c>
      <c r="B1167" s="7">
        <v>131000</v>
      </c>
    </row>
    <row r="1168" spans="1:2" x14ac:dyDescent="0.25">
      <c r="A1168" s="2">
        <v>1391</v>
      </c>
      <c r="B1168" s="7">
        <v>235000</v>
      </c>
    </row>
    <row r="1169" spans="1:2" x14ac:dyDescent="0.25">
      <c r="A1169" s="2">
        <v>1393</v>
      </c>
      <c r="B1169" s="7">
        <v>123000</v>
      </c>
    </row>
    <row r="1170" spans="1:2" x14ac:dyDescent="0.25">
      <c r="A1170" s="2">
        <v>1396</v>
      </c>
      <c r="B1170" s="7">
        <v>281213</v>
      </c>
    </row>
    <row r="1171" spans="1:2" x14ac:dyDescent="0.25">
      <c r="A1171" s="2">
        <v>1397</v>
      </c>
      <c r="B1171" s="7">
        <v>160000</v>
      </c>
    </row>
    <row r="1172" spans="1:2" x14ac:dyDescent="0.25">
      <c r="A1172" s="2">
        <v>1398</v>
      </c>
      <c r="B1172" s="7">
        <v>137500</v>
      </c>
    </row>
    <row r="1173" spans="1:2" x14ac:dyDescent="0.25">
      <c r="A1173" s="2">
        <v>1399</v>
      </c>
      <c r="B1173" s="7">
        <v>138000</v>
      </c>
    </row>
    <row r="1174" spans="1:2" x14ac:dyDescent="0.25">
      <c r="A1174" s="2">
        <v>1400</v>
      </c>
      <c r="B1174" s="7">
        <v>137450</v>
      </c>
    </row>
    <row r="1175" spans="1:2" x14ac:dyDescent="0.25">
      <c r="A1175" s="2">
        <v>1401</v>
      </c>
      <c r="B1175" s="7">
        <v>120000</v>
      </c>
    </row>
    <row r="1176" spans="1:2" x14ac:dyDescent="0.25">
      <c r="A1176" s="2">
        <v>1402</v>
      </c>
      <c r="B1176" s="7">
        <v>193000</v>
      </c>
    </row>
    <row r="1177" spans="1:2" x14ac:dyDescent="0.25">
      <c r="A1177" s="2">
        <v>1403</v>
      </c>
      <c r="B1177" s="7">
        <v>193879</v>
      </c>
    </row>
    <row r="1178" spans="1:2" x14ac:dyDescent="0.25">
      <c r="A1178" s="2">
        <v>1404</v>
      </c>
      <c r="B1178" s="7">
        <v>282922</v>
      </c>
    </row>
    <row r="1179" spans="1:2" x14ac:dyDescent="0.25">
      <c r="A1179" s="2">
        <v>1405</v>
      </c>
      <c r="B1179" s="7">
        <v>105000</v>
      </c>
    </row>
    <row r="1180" spans="1:2" x14ac:dyDescent="0.25">
      <c r="A1180" s="2">
        <v>1407</v>
      </c>
      <c r="B1180" s="7">
        <v>133000</v>
      </c>
    </row>
    <row r="1181" spans="1:2" x14ac:dyDescent="0.25">
      <c r="A1181" s="2">
        <v>1408</v>
      </c>
      <c r="B1181" s="7">
        <v>112000</v>
      </c>
    </row>
    <row r="1182" spans="1:2" x14ac:dyDescent="0.25">
      <c r="A1182" s="2">
        <v>1409</v>
      </c>
      <c r="B1182" s="7">
        <v>125500</v>
      </c>
    </row>
    <row r="1183" spans="1:2" x14ac:dyDescent="0.25">
      <c r="A1183" s="2">
        <v>1410</v>
      </c>
      <c r="B1183" s="7">
        <v>215000</v>
      </c>
    </row>
    <row r="1184" spans="1:2" x14ac:dyDescent="0.25">
      <c r="A1184" s="2">
        <v>1411</v>
      </c>
      <c r="B1184" s="7">
        <v>230000</v>
      </c>
    </row>
    <row r="1185" spans="1:2" x14ac:dyDescent="0.25">
      <c r="A1185" s="2">
        <v>1412</v>
      </c>
      <c r="B1185" s="7">
        <v>140000</v>
      </c>
    </row>
    <row r="1186" spans="1:2" x14ac:dyDescent="0.25">
      <c r="A1186" s="2">
        <v>1414</v>
      </c>
      <c r="B1186" s="7">
        <v>257000</v>
      </c>
    </row>
    <row r="1187" spans="1:2" x14ac:dyDescent="0.25">
      <c r="A1187" s="2">
        <v>1415</v>
      </c>
      <c r="B1187" s="7">
        <v>207000</v>
      </c>
    </row>
    <row r="1188" spans="1:2" x14ac:dyDescent="0.25">
      <c r="A1188" s="2">
        <v>1418</v>
      </c>
      <c r="B1188" s="7">
        <v>340000</v>
      </c>
    </row>
    <row r="1189" spans="1:2" x14ac:dyDescent="0.25">
      <c r="A1189" s="2">
        <v>1419</v>
      </c>
      <c r="B1189" s="7">
        <v>124000</v>
      </c>
    </row>
    <row r="1190" spans="1:2" x14ac:dyDescent="0.25">
      <c r="A1190" s="2">
        <v>1420</v>
      </c>
      <c r="B1190" s="7">
        <v>223000</v>
      </c>
    </row>
    <row r="1191" spans="1:2" x14ac:dyDescent="0.25">
      <c r="A1191" s="2">
        <v>1421</v>
      </c>
      <c r="B1191" s="7">
        <v>179900</v>
      </c>
    </row>
    <row r="1192" spans="1:2" x14ac:dyDescent="0.25">
      <c r="A1192" s="2">
        <v>1424</v>
      </c>
      <c r="B1192" s="7">
        <v>274970</v>
      </c>
    </row>
    <row r="1193" spans="1:2" x14ac:dyDescent="0.25">
      <c r="A1193" s="2">
        <v>1425</v>
      </c>
      <c r="B1193" s="7">
        <v>144000</v>
      </c>
    </row>
    <row r="1194" spans="1:2" x14ac:dyDescent="0.25">
      <c r="A1194" s="2">
        <v>1426</v>
      </c>
      <c r="B1194" s="7">
        <v>142000</v>
      </c>
    </row>
    <row r="1195" spans="1:2" x14ac:dyDescent="0.25">
      <c r="A1195" s="2">
        <v>1427</v>
      </c>
      <c r="B1195" s="7">
        <v>271000</v>
      </c>
    </row>
    <row r="1196" spans="1:2" x14ac:dyDescent="0.25">
      <c r="A1196" s="2">
        <v>1428</v>
      </c>
      <c r="B1196" s="7">
        <v>140000</v>
      </c>
    </row>
    <row r="1197" spans="1:2" x14ac:dyDescent="0.25">
      <c r="A1197" s="2">
        <v>1429</v>
      </c>
      <c r="B1197" s="7">
        <v>119000</v>
      </c>
    </row>
    <row r="1198" spans="1:2" x14ac:dyDescent="0.25">
      <c r="A1198" s="2">
        <v>1430</v>
      </c>
      <c r="B1198" s="7">
        <v>182900</v>
      </c>
    </row>
    <row r="1199" spans="1:2" x14ac:dyDescent="0.25">
      <c r="A1199" s="2">
        <v>1431</v>
      </c>
      <c r="B1199" s="7">
        <v>192140</v>
      </c>
    </row>
    <row r="1200" spans="1:2" x14ac:dyDescent="0.25">
      <c r="A1200" s="2">
        <v>1433</v>
      </c>
      <c r="B1200" s="7">
        <v>64500</v>
      </c>
    </row>
    <row r="1201" spans="1:2" x14ac:dyDescent="0.25">
      <c r="A1201" s="2">
        <v>1434</v>
      </c>
      <c r="B1201" s="7">
        <v>186500</v>
      </c>
    </row>
    <row r="1202" spans="1:2" x14ac:dyDescent="0.25">
      <c r="A1202" s="2">
        <v>1435</v>
      </c>
      <c r="B1202" s="7">
        <v>160000</v>
      </c>
    </row>
    <row r="1203" spans="1:2" x14ac:dyDescent="0.25">
      <c r="A1203" s="2">
        <v>1436</v>
      </c>
      <c r="B1203" s="7">
        <v>174000</v>
      </c>
    </row>
    <row r="1204" spans="1:2" x14ac:dyDescent="0.25">
      <c r="A1204" s="2">
        <v>1437</v>
      </c>
      <c r="B1204" s="7">
        <v>120500</v>
      </c>
    </row>
    <row r="1205" spans="1:2" x14ac:dyDescent="0.25">
      <c r="A1205" s="2">
        <v>1438</v>
      </c>
      <c r="B1205" s="7">
        <v>394617</v>
      </c>
    </row>
    <row r="1206" spans="1:2" x14ac:dyDescent="0.25">
      <c r="A1206" s="2">
        <v>1439</v>
      </c>
      <c r="B1206" s="7">
        <v>149700</v>
      </c>
    </row>
    <row r="1207" spans="1:2" x14ac:dyDescent="0.25">
      <c r="A1207" s="2">
        <v>1440</v>
      </c>
      <c r="B1207" s="7">
        <v>197000</v>
      </c>
    </row>
    <row r="1208" spans="1:2" x14ac:dyDescent="0.25">
      <c r="A1208" s="2">
        <v>1441</v>
      </c>
      <c r="B1208" s="7">
        <v>191000</v>
      </c>
    </row>
    <row r="1209" spans="1:2" x14ac:dyDescent="0.25">
      <c r="A1209" s="2">
        <v>1443</v>
      </c>
      <c r="B1209" s="7">
        <v>310000</v>
      </c>
    </row>
    <row r="1210" spans="1:2" x14ac:dyDescent="0.25">
      <c r="A1210" s="2">
        <v>1444</v>
      </c>
      <c r="B1210" s="7">
        <v>121000</v>
      </c>
    </row>
    <row r="1211" spans="1:2" x14ac:dyDescent="0.25">
      <c r="A1211" s="2">
        <v>1445</v>
      </c>
      <c r="B1211" s="7">
        <v>179600</v>
      </c>
    </row>
    <row r="1212" spans="1:2" x14ac:dyDescent="0.25">
      <c r="A1212" s="2">
        <v>1446</v>
      </c>
      <c r="B1212" s="7">
        <v>129000</v>
      </c>
    </row>
    <row r="1213" spans="1:2" x14ac:dyDescent="0.25">
      <c r="A1213" s="2">
        <v>1447</v>
      </c>
      <c r="B1213" s="7">
        <v>157900</v>
      </c>
    </row>
    <row r="1214" spans="1:2" x14ac:dyDescent="0.25">
      <c r="A1214" s="2">
        <v>1448</v>
      </c>
      <c r="B1214" s="7">
        <v>240000</v>
      </c>
    </row>
    <row r="1215" spans="1:2" x14ac:dyDescent="0.25">
      <c r="A1215" s="2">
        <v>1449</v>
      </c>
      <c r="B1215" s="7">
        <v>112000</v>
      </c>
    </row>
    <row r="1216" spans="1:2" x14ac:dyDescent="0.25">
      <c r="A1216" s="2">
        <v>1452</v>
      </c>
      <c r="B1216" s="7">
        <v>287090</v>
      </c>
    </row>
    <row r="1217" spans="1:2" x14ac:dyDescent="0.25">
      <c r="A1217" s="2">
        <v>1454</v>
      </c>
      <c r="B1217" s="7">
        <v>84500</v>
      </c>
    </row>
    <row r="1218" spans="1:2" x14ac:dyDescent="0.25">
      <c r="A1218" s="2">
        <v>1455</v>
      </c>
      <c r="B1218" s="7">
        <v>185000</v>
      </c>
    </row>
    <row r="1219" spans="1:2" x14ac:dyDescent="0.25">
      <c r="A1219" s="2">
        <v>1456</v>
      </c>
      <c r="B1219" s="7">
        <v>175000</v>
      </c>
    </row>
    <row r="1220" spans="1:2" x14ac:dyDescent="0.25">
      <c r="A1220" s="2">
        <v>1457</v>
      </c>
      <c r="B1220" s="7">
        <v>210000</v>
      </c>
    </row>
    <row r="1221" spans="1:2" x14ac:dyDescent="0.25">
      <c r="A1221" s="2">
        <v>1458</v>
      </c>
      <c r="B1221" s="7">
        <v>266500</v>
      </c>
    </row>
    <row r="1222" spans="1:2" x14ac:dyDescent="0.25">
      <c r="A1222" s="2">
        <v>1459</v>
      </c>
      <c r="B1222" s="7">
        <v>142125</v>
      </c>
    </row>
    <row r="1223" spans="1:2" x14ac:dyDescent="0.25">
      <c r="A1223" s="2">
        <v>1460</v>
      </c>
      <c r="B1223" s="7">
        <v>147500</v>
      </c>
    </row>
  </sheetData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housing-price-data-04042019</vt:lpstr>
      <vt:lpstr>Sheet3</vt:lpstr>
      <vt:lpstr>Kitchen Quality breakout</vt:lpstr>
      <vt:lpstr>Bedroom Count Breakout</vt:lpstr>
      <vt:lpstr>Building Type Breakout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Savage7</dc:creator>
  <cp:lastModifiedBy>Savage7</cp:lastModifiedBy>
  <dcterms:created xsi:type="dcterms:W3CDTF">2020-12-07T22:35:41Z</dcterms:created>
  <dcterms:modified xsi:type="dcterms:W3CDTF">2020-12-14T16:57:11Z</dcterms:modified>
</cp:coreProperties>
</file>