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5237" documentId="13_ncr:1_{5B34B36E-CDC0-42AE-BBE3-424E1AC843DB}" xr6:coauthVersionLast="47" xr6:coauthVersionMax="47" xr10:uidLastSave="{3A718AE3-15D1-4345-884B-CA674CF1B08A}"/>
  <bookViews>
    <workbookView xWindow="-28920" yWindow="750" windowWidth="29040" windowHeight="15720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GENERAL'!$A$1:$Y$4162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9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087" i="41" l="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J4087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G4087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<sst xmlns="http://schemas.openxmlformats.org/spreadsheetml/2006/main" count="45441" uniqueCount="5424">
  <si>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</si>
  <si>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</si>
  <si>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</si>
  <si>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</si>
  <si>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</si>
  <si>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</si>
  <si>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</si>
  <si>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</si>
  <si>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</si>
  <si>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</si>
  <si>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</si>
  <si>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</si>
  <si>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</si>
  <si>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</si>
  <si>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</si>
  <si>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</si>
  <si>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</si>
  <si>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</si>
  <si>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</si>
  <si>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</si>
  <si>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</si>
  <si>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</si>
  <si>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</si>
  <si>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</si>
  <si>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</si>
  <si>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</si>
  <si>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</si>
  <si>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</si>
  <si>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</si>
  <si>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</si>
  <si>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</si>
  <si>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</si>
  <si>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</si>
  <si>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</si>
  <si>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</si>
  <si>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</si>
  <si>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</si>
  <si>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</si>
  <si>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</si>
  <si>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</si>
  <si>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</si>
  <si>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</si>
  <si>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</si>
  <si>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</si>
  <si>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</si>
  <si>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</si>
  <si>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</si>
  <si>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</si>
  <si>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</si>
  <si>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</si>
  <si>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</si>
  <si>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</si>
  <si>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</si>
  <si>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</si>
  <si>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</si>
  <si>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</si>
  <si>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</si>
  <si>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</si>
  <si>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</si>
  <si>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</si>
  <si>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</si>
  <si>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</si>
  <si>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</si>
  <si>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</si>
  <si>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</si>
  <si>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</si>
  <si>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</si>
  <si>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</si>
  <si>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</si>
  <si>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</si>
  <si>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</si>
  <si>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</si>
  <si>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</si>
  <si>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</si>
  <si>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</si>
  <si>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</si>
  <si>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</si>
  <si>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</si>
  <si>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</si>
  <si>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</si>
  <si>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</si>
  <si>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</si>
  <si>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</si>
  <si>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</si>
  <si>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</si>
  <si>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</si>
  <si>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</si>
  <si>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</si>
  <si>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</si>
  <si>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</si>
  <si>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</si>
  <si>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</si>
  <si>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</si>
  <si>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</si>
  <si>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</si>
  <si>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</si>
  <si>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</si>
  <si>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</si>
  <si>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</si>
  <si>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</si>
  <si>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</si>
  <si>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</si>
  <si>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</si>
  <si>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</si>
  <si>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</si>
  <si>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</si>
  <si>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</si>
  <si>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</si>
  <si>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</si>
  <si>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</si>
  <si>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</si>
  <si>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</si>
  <si>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</si>
  <si>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</si>
  <si>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</si>
  <si>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</si>
  <si>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</si>
  <si>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</si>
  <si>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</si>
  <si>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</si>
  <si>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</si>
  <si>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</si>
  <si>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</si>
  <si>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</si>
  <si>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</si>
  <si>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</si>
  <si>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</si>
  <si>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</si>
  <si>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</si>
  <si>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</si>
  <si>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</si>
  <si>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</si>
  <si>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</si>
  <si>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</si>
  <si>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</si>
  <si>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</si>
  <si>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</si>
  <si>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</si>
  <si>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</si>
  <si>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</si>
  <si>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</si>
  <si>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</si>
  <si>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</si>
  <si>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</si>
  <si>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</si>
  <si>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</si>
  <si>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</si>
  <si>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</si>
  <si>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</si>
  <si>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</si>
  <si>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</si>
  <si>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</si>
  <si>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</si>
  <si>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</si>
  <si>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</si>
  <si>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</si>
  <si>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</si>
  <si>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</si>
  <si>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</si>
  <si>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</si>
  <si>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</si>
  <si>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</si>
  <si>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</si>
  <si>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</si>
  <si>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</si>
  <si>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</si>
  <si>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</si>
  <si>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</si>
  <si>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</si>
  <si>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</si>
  <si>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</si>
  <si>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</si>
  <si>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</si>
  <si>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</si>
  <si>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</si>
  <si>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</si>
  <si>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</si>
  <si>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</si>
  <si>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</si>
  <si>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</si>
  <si>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</si>
  <si>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</si>
  <si>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</si>
  <si>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</si>
  <si>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</si>
  <si>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</si>
  <si>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</si>
  <si>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</si>
  <si>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</si>
  <si>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</si>
  <si>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</si>
  <si>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</si>
  <si>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</si>
  <si>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</si>
  <si>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</si>
  <si>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</si>
  <si>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</si>
  <si>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</si>
  <si>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</si>
  <si>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</si>
  <si>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</si>
  <si>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</si>
  <si>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</si>
  <si>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</si>
  <si>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</si>
  <si>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</si>
  <si>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</si>
  <si>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</si>
  <si>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</si>
  <si>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</si>
  <si>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</si>
  <si>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</si>
  <si>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</si>
  <si>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</si>
  <si>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</si>
  <si>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</si>
  <si>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</si>
  <si>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</si>
  <si>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</si>
  <si>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</si>
  <si>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</si>
  <si>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</si>
  <si>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</si>
  <si>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</si>
  <si>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</si>
  <si>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</si>
  <si>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</si>
  <si>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</si>
  <si>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</si>
  <si>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</si>
  <si>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</si>
  <si>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</si>
  <si>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</si>
  <si>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</si>
  <si>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</si>
  <si>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</si>
  <si>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</si>
  <si>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</si>
  <si>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</si>
  <si>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</si>
  <si>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</si>
  <si>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</si>
  <si>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</si>
  <si>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</si>
  <si>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</si>
  <si>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</si>
  <si>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</si>
  <si>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</si>
  <si>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</si>
  <si>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</si>
  <si>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</si>
  <si>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</si>
  <si>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</si>
  <si>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</si>
  <si>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</si>
  <si>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</si>
  <si>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</si>
  <si>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</si>
  <si>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</si>
  <si>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</si>
  <si>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</si>
  <si>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</si>
  <si>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</si>
  <si>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</si>
  <si>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</si>
  <si>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</si>
  <si>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</si>
  <si>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</si>
  <si>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</si>
  <si>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</si>
  <si>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</si>
  <si>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</si>
  <si>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</si>
  <si>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</si>
  <si>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</si>
  <si>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</si>
  <si>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</si>
  <si>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</si>
  <si>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</si>
  <si>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</si>
  <si>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</si>
  <si>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</si>
  <si>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</si>
  <si>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</si>
  <si>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</si>
  <si>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</si>
  <si>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</si>
  <si>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</si>
  <si>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</si>
  <si>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</si>
  <si>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</si>
  <si>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</si>
  <si>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</si>
  <si>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</si>
  <si>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</si>
  <si>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</si>
  <si>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</si>
  <si>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</si>
  <si>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</si>
  <si>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</si>
  <si>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</si>
  <si>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</si>
  <si>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</si>
  <si>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</si>
  <si>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</si>
  <si>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</si>
  <si>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</si>
  <si>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</si>
  <si>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</si>
  <si>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</si>
  <si>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</si>
  <si>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</si>
  <si>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</si>
  <si>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</si>
  <si>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</si>
  <si>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</si>
  <si>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</si>
  <si>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</si>
  <si>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</si>
  <si>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</si>
  <si>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</si>
  <si>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</si>
  <si>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</si>
  <si>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</si>
  <si>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</si>
  <si>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</si>
  <si>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</si>
  <si>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</si>
  <si>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</si>
  <si>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</si>
  <si>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</si>
  <si>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</si>
  <si>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</si>
  <si>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</si>
  <si>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</si>
  <si>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</si>
  <si>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</si>
  <si>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</si>
  <si>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</si>
  <si>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</si>
  <si>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</si>
  <si>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</si>
  <si>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</si>
  <si>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</si>
  <si>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</si>
  <si>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</si>
  <si>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</si>
  <si>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</si>
  <si>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</si>
  <si>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</si>
  <si>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</si>
  <si>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</si>
  <si>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</si>
  <si>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</si>
  <si>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</si>
  <si>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</si>
  <si>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</si>
  <si>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</si>
  <si>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</si>
  <si>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</si>
  <si>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</si>
  <si>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</si>
  <si>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</si>
  <si>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</si>
  <si>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</si>
  <si>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</si>
  <si>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</si>
  <si>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</si>
  <si>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</si>
  <si>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</si>
  <si>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</si>
  <si>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</si>
  <si>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</si>
  <si>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</si>
  <si>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</si>
  <si>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</si>
  <si>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</si>
  <si>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</si>
  <si>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</si>
  <si>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</si>
  <si>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</si>
  <si>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</si>
  <si>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</si>
  <si>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</si>
  <si>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</si>
  <si>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</si>
  <si>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</si>
  <si>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</si>
  <si>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</si>
  <si>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</si>
  <si>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</si>
  <si>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</si>
  <si>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</si>
  <si>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</si>
  <si>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</si>
  <si>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</si>
  <si>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</si>
  <si>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</si>
  <si>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</si>
  <si>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</si>
  <si>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</si>
  <si>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</si>
  <si>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</si>
  <si>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</si>
  <si>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</si>
  <si>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</si>
  <si>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</si>
  <si>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</si>
  <si>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</si>
  <si>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</si>
  <si>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</si>
  <si>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</si>
  <si>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</si>
  <si>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</si>
  <si>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</si>
  <si>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</si>
  <si>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</si>
  <si>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</si>
  <si>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</si>
  <si>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</si>
  <si>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</si>
  <si>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</si>
  <si>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</si>
  <si>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</si>
  <si>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</si>
  <si>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</si>
  <si>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</si>
  <si>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</si>
  <si>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</si>
  <si>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</si>
  <si>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</si>
  <si>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</si>
  <si>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</si>
  <si>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</si>
  <si>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</si>
  <si>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</si>
  <si>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</si>
  <si>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</si>
  <si>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</si>
  <si>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</si>
  <si>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</si>
  <si>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</si>
  <si>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</si>
  <si>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</si>
  <si>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</si>
  <si>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</si>
  <si>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</si>
  <si>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</si>
  <si>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</si>
  <si>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</si>
  <si>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</si>
  <si>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</si>
  <si>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</si>
  <si>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</si>
  <si>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</si>
  <si>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</si>
  <si>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</si>
  <si>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</si>
  <si>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</si>
  <si>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</si>
  <si>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</si>
  <si>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</si>
  <si>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</si>
  <si>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</si>
  <si>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</si>
  <si>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</si>
  <si>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</si>
  <si>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</si>
  <si>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</si>
  <si>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</si>
  <si>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</si>
  <si>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</si>
  <si>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</si>
  <si>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</si>
  <si>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</si>
  <si>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</si>
  <si>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</si>
  <si>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</si>
  <si>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</si>
  <si>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</si>
  <si>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</si>
  <si>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</si>
  <si>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</si>
  <si>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</si>
  <si>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</si>
  <si>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</si>
  <si>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</si>
  <si>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</si>
  <si>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</si>
  <si>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</si>
  <si>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</si>
  <si>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</si>
  <si>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</si>
  <si>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</si>
  <si>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</si>
  <si>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</si>
  <si>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</si>
  <si>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</si>
  <si>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</si>
  <si>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</si>
  <si>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</si>
  <si>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</si>
  <si>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</si>
  <si>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</si>
  <si>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</si>
  <si>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</si>
  <si>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</si>
  <si>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</si>
  <si>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</si>
  <si>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</si>
  <si>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</si>
  <si>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</si>
  <si>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</si>
  <si>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</si>
  <si>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</si>
  <si>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</si>
  <si>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</si>
  <si>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</si>
  <si>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</si>
  <si>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</si>
  <si>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</si>
  <si>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</si>
  <si>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</si>
  <si>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</si>
  <si>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</si>
  <si>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</si>
  <si>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</si>
  <si>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</si>
  <si>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</si>
  <si>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</si>
  <si>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</si>
  <si>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</si>
  <si>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</si>
  <si>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</si>
  <si>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</si>
  <si>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</si>
  <si>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</si>
  <si>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</si>
  <si>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</si>
  <si>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</si>
  <si>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</si>
  <si>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</si>
  <si>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</si>
  <si>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</si>
  <si>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</si>
  <si>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</si>
  <si>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</si>
  <si>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</si>
  <si>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</si>
  <si>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</si>
  <si>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</si>
  <si>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</si>
  <si>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</si>
  <si>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</si>
  <si>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</si>
  <si>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</si>
  <si>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</si>
  <si>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</si>
  <si>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</si>
  <si>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</si>
  <si>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</si>
  <si>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</si>
  <si>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</si>
  <si>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</si>
  <si>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</si>
  <si>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</si>
  <si>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</si>
  <si>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</si>
  <si>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</si>
  <si>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</si>
  <si>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</si>
  <si>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</si>
  <si>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</si>
  <si>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</si>
  <si>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</si>
  <si>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</si>
  <si>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</si>
  <si>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</si>
  <si>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</si>
  <si>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</si>
  <si>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</si>
  <si>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</si>
  <si>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</si>
  <si>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</si>
  <si>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</si>
  <si>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</si>
  <si>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</si>
  <si>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</si>
  <si>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</si>
  <si>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</si>
  <si>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</si>
  <si>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</si>
  <si>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</si>
  <si>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</si>
  <si>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</si>
  <si>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</si>
  <si>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</si>
  <si>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</si>
  <si>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</si>
  <si>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</si>
  <si>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</si>
  <si>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</si>
  <si>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</si>
  <si>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</si>
  <si>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</si>
  <si>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</si>
  <si>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</si>
  <si>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</si>
  <si>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</si>
  <si>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</si>
  <si>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</si>
  <si>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</si>
  <si>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</si>
  <si>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</si>
  <si>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</si>
  <si>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</si>
  <si>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</si>
  <si>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</si>
  <si>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</si>
  <si>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</si>
  <si>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</si>
  <si>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</si>
  <si>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</si>
  <si>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</si>
  <si>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</si>
  <si>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</si>
  <si>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</si>
  <si>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</si>
  <si>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</si>
  <si>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</si>
  <si>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</si>
  <si>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</si>
  <si>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</si>
  <si>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</si>
  <si>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</si>
  <si>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</si>
  <si>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</si>
  <si>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</si>
  <si>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</si>
  <si>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</si>
  <si>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</si>
  <si>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</si>
  <si>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</si>
  <si>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</si>
  <si>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</si>
  <si>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</si>
  <si>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</si>
  <si>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</si>
  <si>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</si>
  <si>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</si>
  <si>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</si>
  <si>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</si>
  <si>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</si>
  <si>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</si>
  <si>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</si>
  <si>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</si>
  <si>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</si>
  <si>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</si>
  <si>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</si>
  <si>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</si>
  <si>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</si>
  <si>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</si>
  <si>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</si>
  <si>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</si>
  <si>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</si>
  <si>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</si>
  <si>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</si>
  <si>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</si>
  <si>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</si>
  <si>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</si>
  <si>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</si>
  <si>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</si>
  <si>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</si>
  <si>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</si>
  <si>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</si>
  <si>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</si>
  <si>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</si>
  <si>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</si>
  <si>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</si>
  <si>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</si>
  <si>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</si>
  <si>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</si>
  <si>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</si>
  <si>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</si>
  <si>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</si>
  <si>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</si>
  <si>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</si>
  <si>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</si>
  <si>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</si>
  <si>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</si>
  <si>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</si>
  <si>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</si>
  <si>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</si>
  <si>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</si>
  <si>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</si>
  <si>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</si>
  <si>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</si>
  <si>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</si>
  <si>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</si>
  <si>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</si>
  <si>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</si>
  <si>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</si>
  <si>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</si>
  <si>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</si>
  <si>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</si>
  <si>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</si>
  <si>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</si>
  <si>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</si>
  <si>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</si>
  <si>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</si>
  <si>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</si>
  <si>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</si>
  <si>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</si>
  <si>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</si>
  <si>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</si>
  <si>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</si>
  <si>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</si>
  <si>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</si>
  <si>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</si>
  <si>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</si>
  <si>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</si>
  <si>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</si>
  <si>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</si>
  <si>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</si>
  <si>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</si>
  <si>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</si>
  <si>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</si>
  <si>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</si>
  <si>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</si>
  <si>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</si>
  <si>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</si>
  <si>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</si>
  <si>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</si>
  <si>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</si>
  <si>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</si>
  <si>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</si>
  <si>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</si>
  <si>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</si>
  <si>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</si>
  <si>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</si>
  <si>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</si>
  <si>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</si>
  <si>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</si>
  <si>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</si>
  <si>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</si>
  <si>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</si>
  <si>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</si>
  <si>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</si>
  <si>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</si>
  <si>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</si>
  <si>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</si>
  <si>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</si>
  <si>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</si>
  <si>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</si>
  <si>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</si>
  <si>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</si>
  <si>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</si>
  <si>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</si>
  <si>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</si>
  <si>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</si>
  <si>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</si>
  <si>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</si>
  <si>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</si>
  <si>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</si>
  <si>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</si>
  <si>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</si>
  <si>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</si>
  <si>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</si>
  <si>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</si>
  <si>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</si>
  <si>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</si>
  <si>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</si>
  <si>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</si>
  <si>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</si>
  <si>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</si>
  <si>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</si>
  <si>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</si>
  <si>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</si>
  <si>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</si>
  <si>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</si>
  <si>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</si>
  <si>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</si>
  <si>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</si>
  <si>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</si>
  <si>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</si>
  <si>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</si>
  <si>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</si>
  <si>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</si>
  <si>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</si>
  <si>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</si>
  <si>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</si>
  <si>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</si>
  <si>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</si>
  <si>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</si>
  <si>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</si>
  <si>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</si>
  <si>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</si>
  <si>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</si>
  <si>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</si>
  <si>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</si>
  <si>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</si>
  <si>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</si>
  <si>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</si>
  <si>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</si>
  <si>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</si>
  <si>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</si>
  <si>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</si>
  <si>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</si>
  <si>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</si>
  <si>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</si>
  <si>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</si>
  <si>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</si>
  <si>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</si>
  <si>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</si>
  <si>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</si>
  <si>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</si>
  <si>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</si>
  <si>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</si>
  <si>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</si>
  <si>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</si>
  <si>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</si>
  <si>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</si>
  <si>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</si>
  <si>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</si>
  <si>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</si>
  <si>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</si>
  <si>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</si>
  <si>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</si>
  <si>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</si>
  <si>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</si>
  <si>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</si>
  <si>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</si>
  <si>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</si>
  <si>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</si>
  <si>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</si>
  <si>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</si>
  <si>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</si>
  <si>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</si>
  <si>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</si>
  <si>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</si>
  <si>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</si>
  <si>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</si>
  <si>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</si>
  <si>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</si>
  <si>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</si>
  <si>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</si>
  <si>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</si>
  <si>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</si>
  <si>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</si>
  <si>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</si>
  <si>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</si>
  <si>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</si>
  <si>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</si>
  <si>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</si>
  <si>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</si>
  <si>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</si>
  <si>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</si>
  <si>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</si>
  <si>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</si>
  <si>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</si>
  <si>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</si>
  <si>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</si>
  <si>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</si>
  <si>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</si>
  <si>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</si>
  <si>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</si>
  <si>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</si>
  <si>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</si>
  <si>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</si>
  <si>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</si>
  <si>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</si>
  <si>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</si>
  <si>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</si>
  <si>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</si>
  <si>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</si>
  <si>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</si>
  <si>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</si>
  <si>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</si>
  <si>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</si>
  <si>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</si>
  <si>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</si>
  <si>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</si>
  <si>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</si>
  <si>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</si>
  <si>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</si>
  <si>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</si>
  <si>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</si>
  <si>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</si>
  <si>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</si>
  <si>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</si>
  <si>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</si>
  <si>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</si>
  <si>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</si>
  <si>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</si>
  <si>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</si>
  <si>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</si>
  <si>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</si>
  <si>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</si>
  <si>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</si>
  <si>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</si>
  <si>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</si>
  <si>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</si>
  <si>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</si>
  <si>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</si>
  <si>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</si>
  <si>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</si>
  <si>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</si>
  <si>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</si>
  <si>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</si>
  <si>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</si>
  <si>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</si>
  <si>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</si>
  <si>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</si>
  <si>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</si>
  <si>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</si>
  <si>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</si>
  <si>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</si>
  <si>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</si>
  <si>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</si>
  <si>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</si>
  <si>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</si>
  <si>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</si>
  <si>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</si>
  <si>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</si>
  <si>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</si>
  <si>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</si>
  <si>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</si>
  <si>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</si>
  <si>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</si>
  <si>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</si>
  <si>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</si>
  <si>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</si>
  <si>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</si>
  <si>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</si>
  <si>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</si>
  <si>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</si>
  <si>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</si>
  <si>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</si>
  <si>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</si>
  <si>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</si>
  <si>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</si>
  <si>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</si>
  <si>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</si>
  <si>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</si>
  <si>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</si>
  <si>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</si>
  <si>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</si>
  <si>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</si>
  <si>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</si>
  <si>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</si>
  <si>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</si>
  <si>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</si>
  <si>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</si>
  <si>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</si>
  <si>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</si>
  <si>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</si>
  <si>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</si>
  <si>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</si>
  <si>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</si>
  <si>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</si>
  <si>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</si>
  <si>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</si>
  <si>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</si>
  <si>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</si>
  <si>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</si>
  <si>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</si>
  <si>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</si>
  <si>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</si>
  <si>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</si>
  <si>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</si>
  <si>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</si>
  <si>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</si>
  <si>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</si>
  <si>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</si>
  <si>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</si>
  <si>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</si>
  <si>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</si>
  <si>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</si>
  <si>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</si>
  <si>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</si>
  <si>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</si>
  <si>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</si>
  <si>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</si>
  <si>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</si>
  <si>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</si>
  <si>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</si>
  <si>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</si>
  <si>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</si>
  <si>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</si>
  <si>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</si>
  <si>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</si>
  <si>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</si>
  <si>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</si>
  <si>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</si>
  <si>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</si>
  <si>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</si>
  <si>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</si>
  <si>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</si>
  <si>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</si>
  <si>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</si>
  <si>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</si>
  <si>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</si>
  <si>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</si>
  <si>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</si>
  <si>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</si>
  <si>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</si>
  <si>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</si>
  <si>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</si>
  <si>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</si>
  <si>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</si>
  <si>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</si>
  <si>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</si>
  <si>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</si>
  <si>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</si>
  <si>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</si>
  <si>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</si>
  <si>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</si>
  <si>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</si>
  <si>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</si>
  <si>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</si>
  <si>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</si>
  <si>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</si>
  <si>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</si>
  <si>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</si>
  <si>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</si>
  <si>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</si>
  <si>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</si>
  <si>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</si>
  <si>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</si>
  <si>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</si>
  <si>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</si>
  <si>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</si>
  <si>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</si>
  <si>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</si>
  <si>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</si>
  <si>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</si>
  <si>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</si>
  <si>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</si>
  <si>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</si>
  <si>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</si>
  <si>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</si>
  <si>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</si>
  <si>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</si>
  <si>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</si>
  <si>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</si>
  <si>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</si>
  <si>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</si>
  <si>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</si>
  <si>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</si>
  <si>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</si>
  <si>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</si>
  <si>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</si>
  <si>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</si>
  <si>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</si>
  <si>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</si>
  <si>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</si>
  <si>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</si>
  <si>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</si>
  <si>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</si>
  <si>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</si>
  <si>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</si>
  <si>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</si>
  <si>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</si>
  <si>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</si>
  <si>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</si>
  <si>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</si>
  <si>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</si>
  <si>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</si>
  <si>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</si>
  <si>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</si>
  <si>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</si>
  <si>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</si>
  <si>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</si>
  <si>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</si>
  <si>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</si>
  <si>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</si>
  <si>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</si>
  <si>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</si>
  <si>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</si>
  <si>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</si>
  <si>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</si>
  <si>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</si>
  <si>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</si>
  <si>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</si>
  <si>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</si>
  <si>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</si>
  <si>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</si>
  <si>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</si>
  <si>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</si>
  <si>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</si>
  <si>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</si>
  <si>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</si>
  <si>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</si>
  <si>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</si>
  <si>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</si>
  <si>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</si>
  <si>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</si>
  <si>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</si>
  <si>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</si>
  <si>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</si>
  <si>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</si>
  <si>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</si>
  <si>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</si>
  <si>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</si>
  <si>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</si>
  <si>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</si>
  <si>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</si>
  <si>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</si>
  <si>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</si>
  <si>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</si>
  <si>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</si>
  <si>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</si>
  <si>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</si>
  <si>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</si>
  <si>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</si>
  <si>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</si>
  <si>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</si>
  <si>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</si>
  <si>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</si>
  <si>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</si>
  <si>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</si>
  <si>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</si>
  <si>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</si>
  <si>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</si>
  <si>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</si>
  <si>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</si>
  <si>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</si>
  <si>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</si>
  <si>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</si>
  <si>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</si>
  <si>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</si>
  <si>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</si>
  <si>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</si>
  <si>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</si>
  <si>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</si>
  <si>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</si>
  <si>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</si>
  <si>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</si>
  <si>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</si>
  <si>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</si>
  <si>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</si>
  <si>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</si>
  <si>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</si>
  <si>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</si>
  <si>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</si>
  <si>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</si>
  <si>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</si>
  <si>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</si>
  <si>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</si>
  <si>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</si>
  <si>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</si>
  <si>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</si>
  <si>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</si>
  <si>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</si>
  <si>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</si>
  <si>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</si>
  <si>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</si>
  <si>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</si>
  <si>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</si>
  <si>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</si>
  <si>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</si>
  <si>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</si>
  <si>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</si>
  <si>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</si>
  <si>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</si>
  <si>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</si>
  <si>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</si>
  <si>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</si>
  <si>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</si>
  <si>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</si>
  <si>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</si>
  <si>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</si>
  <si>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</si>
  <si>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</si>
  <si>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</si>
  <si>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</si>
  <si>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</si>
  <si>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</si>
  <si>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</si>
  <si>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</si>
  <si>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</si>
  <si>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</si>
  <si>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</si>
  <si>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</si>
  <si>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</si>
  <si>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</si>
  <si>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</si>
  <si>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</si>
  <si>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</si>
  <si>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</si>
  <si>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</si>
  <si>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</si>
  <si>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</si>
  <si>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</si>
  <si>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</si>
  <si>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</si>
  <si>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</si>
  <si>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</si>
  <si>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</si>
  <si>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</si>
  <si>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</si>
  <si>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</si>
  <si>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</si>
  <si>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</si>
  <si>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</si>
  <si>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</si>
  <si>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</si>
  <si>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</si>
  <si>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</si>
  <si>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</si>
  <si>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</si>
  <si>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</si>
  <si>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</si>
  <si>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</si>
  <si>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</si>
  <si>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</si>
  <si>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</si>
  <si>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</si>
  <si>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</si>
  <si>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</si>
  <si>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</si>
  <si>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</si>
  <si>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</si>
  <si>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</si>
  <si>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</si>
  <si>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</si>
  <si>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</si>
  <si>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</si>
  <si>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</si>
  <si>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</si>
  <si>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</si>
  <si>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</si>
  <si>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</si>
  <si>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</si>
  <si>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</si>
  <si>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</si>
  <si>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</si>
  <si>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</si>
  <si>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</si>
  <si>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</si>
  <si>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</si>
  <si>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</si>
  <si>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</si>
  <si>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</si>
  <si>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</si>
  <si>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</si>
  <si>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</si>
  <si>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</si>
  <si>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</si>
  <si>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</si>
  <si>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</si>
  <si>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</si>
  <si>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</si>
  <si>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</si>
  <si>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</si>
  <si>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</si>
  <si>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</si>
  <si>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</si>
  <si>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</si>
  <si>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</si>
  <si>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</si>
  <si>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</si>
  <si>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</si>
  <si>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</si>
  <si>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</si>
  <si>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</si>
  <si>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</si>
  <si>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</si>
  <si>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</si>
  <si>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</si>
  <si>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</si>
  <si>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</si>
  <si>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</si>
  <si>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</si>
  <si>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</si>
  <si>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</si>
  <si>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</si>
  <si>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</si>
  <si>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</si>
  <si>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</si>
  <si>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</si>
  <si>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</si>
  <si>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</si>
  <si>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</si>
  <si>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</si>
  <si>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</si>
  <si>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</si>
  <si>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</si>
  <si>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</si>
  <si>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</si>
  <si>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</si>
  <si>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</si>
  <si>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</si>
  <si>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</si>
  <si>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</si>
  <si>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</si>
  <si>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</si>
  <si>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</si>
  <si>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</si>
  <si>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</si>
  <si>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</si>
  <si>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</si>
  <si>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</si>
  <si>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</si>
  <si>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</si>
  <si>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</si>
  <si>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</si>
  <si>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</si>
  <si>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</si>
  <si>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</si>
  <si>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</si>
  <si>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</si>
  <si>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</si>
  <si>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</si>
  <si>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</si>
  <si>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</si>
  <si>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</si>
  <si>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</si>
  <si>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</si>
  <si>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</si>
  <si>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</si>
  <si>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</si>
  <si>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</si>
  <si>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</si>
  <si>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</si>
  <si>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</si>
  <si>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</si>
  <si>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</si>
  <si>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</si>
  <si>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</si>
  <si>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</si>
  <si>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</si>
  <si>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</si>
  <si>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</si>
  <si>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</si>
  <si>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</si>
  <si>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</si>
  <si>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</si>
  <si>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</si>
  <si>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</si>
  <si>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</si>
  <si>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</si>
  <si>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</si>
  <si>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</si>
  <si>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</si>
  <si>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</si>
  <si>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</si>
  <si>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</si>
  <si>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</si>
  <si>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</si>
  <si>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</si>
  <si>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</si>
  <si>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</si>
  <si>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</si>
  <si>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</si>
  <si>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</si>
  <si>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</si>
  <si>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</si>
  <si>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</si>
  <si>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</si>
  <si>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</si>
  <si>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</si>
  <si>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</si>
  <si>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</si>
  <si>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</si>
  <si>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</si>
  <si>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</si>
  <si>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</si>
  <si>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</si>
  <si>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</si>
  <si>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</si>
  <si>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</si>
  <si>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</si>
  <si>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</si>
  <si>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</si>
  <si>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</si>
  <si>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</si>
  <si>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</si>
  <si>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</si>
  <si>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</si>
  <si>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</si>
  <si>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</si>
  <si>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</si>
  <si>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</si>
  <si>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</si>
  <si>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</si>
  <si>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</si>
  <si>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</si>
  <si>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</si>
  <si>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</si>
  <si>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</si>
  <si>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</si>
  <si>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</si>
  <si>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</si>
  <si>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</si>
  <si>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</si>
  <si>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</si>
  <si>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</si>
  <si>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</si>
  <si>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</si>
  <si>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</si>
  <si>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</si>
  <si>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</si>
  <si>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</si>
  <si>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</si>
  <si>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</si>
  <si>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</si>
  <si>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</si>
  <si>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</si>
  <si>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</si>
  <si>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</si>
  <si>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</si>
  <si>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</si>
  <si>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</si>
  <si>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</si>
  <si>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</si>
  <si>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</si>
  <si>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</si>
  <si>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</si>
  <si>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</si>
  <si>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</si>
  <si>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</si>
  <si>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</si>
  <si>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</si>
  <si>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</si>
  <si>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</si>
  <si>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</si>
  <si>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</si>
  <si>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</si>
  <si>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</si>
  <si>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</si>
  <si>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</si>
  <si>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</si>
  <si>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</si>
  <si>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</si>
  <si>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</si>
  <si>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</si>
  <si>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</si>
  <si>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</si>
  <si>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</si>
  <si>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</si>
  <si>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</si>
  <si>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</si>
  <si>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</si>
  <si>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</si>
  <si>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</si>
  <si>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</si>
  <si>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</si>
  <si>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</si>
  <si>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</si>
  <si>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</si>
  <si>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</si>
  <si>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</si>
  <si>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</si>
  <si>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</si>
  <si>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</si>
  <si>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</si>
  <si>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</si>
  <si>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</si>
  <si>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</si>
  <si>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</si>
  <si>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</si>
  <si>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</si>
  <si>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</si>
  <si>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</si>
  <si>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</si>
  <si>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</si>
  <si>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</si>
  <si>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</si>
  <si>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</si>
  <si>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</si>
  <si>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</si>
  <si>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</si>
  <si>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</si>
  <si>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</si>
  <si>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</si>
  <si>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</si>
  <si>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</si>
  <si>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</si>
  <si>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</si>
  <si>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</si>
  <si>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</si>
  <si>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</si>
  <si>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</si>
  <si>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</si>
  <si>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</si>
  <si>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</si>
  <si>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</si>
  <si>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</si>
  <si>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</si>
  <si>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</si>
  <si>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</si>
  <si>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</si>
  <si>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</si>
  <si>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</si>
  <si>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</si>
  <si>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</si>
  <si>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</si>
  <si>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</si>
  <si>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</si>
  <si>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</si>
  <si>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</si>
  <si>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</si>
  <si>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</si>
  <si>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</si>
  <si>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</si>
  <si>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</si>
  <si>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</si>
  <si>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</si>
  <si>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</si>
  <si>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</si>
  <si>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</si>
  <si>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</si>
  <si>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</si>
  <si>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</si>
  <si>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</si>
  <si>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</si>
  <si>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</si>
  <si>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</si>
  <si>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</si>
  <si>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</si>
  <si>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</si>
  <si>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</si>
  <si>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</si>
  <si>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</si>
  <si>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</si>
  <si>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</si>
  <si>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</si>
  <si>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</si>
  <si>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</si>
  <si>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</si>
  <si>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</si>
  <si>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</si>
  <si>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</si>
  <si>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</si>
  <si>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</si>
  <si>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</si>
  <si>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</si>
  <si>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</si>
  <si>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</si>
  <si>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</si>
  <si>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</si>
  <si>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</si>
  <si>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</si>
  <si>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</si>
  <si>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</si>
  <si>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</si>
  <si>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</si>
  <si>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</si>
  <si>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</si>
  <si>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</si>
  <si>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</si>
  <si>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</si>
  <si>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</si>
  <si>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</si>
  <si>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</si>
  <si>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</si>
  <si>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</si>
  <si>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</si>
  <si>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</si>
  <si>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</si>
  <si>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</si>
  <si>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</si>
  <si>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</si>
  <si>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</si>
  <si>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</si>
  <si>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</si>
  <si>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</si>
  <si>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</si>
  <si>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</si>
  <si>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</si>
  <si>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</si>
  <si>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</si>
  <si>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</si>
  <si>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</si>
  <si>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</si>
  <si>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</si>
  <si>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</si>
  <si>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</si>
  <si>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</si>
  <si>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</si>
  <si>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</si>
  <si>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</si>
  <si>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</si>
  <si>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</si>
  <si>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</si>
  <si>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</si>
  <si>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</si>
  <si>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</si>
  <si>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</si>
  <si>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</si>
  <si>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</si>
  <si>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</si>
  <si>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</si>
  <si>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</si>
  <si>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</si>
  <si>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</si>
  <si>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</si>
  <si>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</si>
  <si>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</si>
  <si>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</si>
  <si>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</si>
  <si>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</si>
  <si>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</si>
  <si>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</si>
  <si>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</si>
  <si>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</si>
  <si>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</si>
  <si>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</si>
  <si>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</si>
  <si>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</si>
  <si>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</si>
  <si>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</si>
  <si>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</si>
  <si>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</si>
  <si>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</si>
  <si>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</si>
  <si>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</si>
  <si>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</si>
  <si>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</si>
  <si>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</si>
  <si>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</si>
  <si>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</si>
  <si>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</si>
  <si>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</si>
  <si>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</si>
  <si>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</si>
  <si>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</si>
  <si>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</si>
  <si>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</si>
  <si>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</si>
  <si>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</si>
  <si>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</si>
  <si>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</si>
  <si>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</si>
  <si>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</si>
  <si>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</si>
  <si>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</si>
  <si>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</si>
  <si>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</si>
  <si>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</si>
  <si>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</si>
  <si>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</si>
  <si>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</si>
  <si>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</si>
  <si>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</si>
  <si>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</si>
  <si>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</si>
  <si>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</si>
  <si>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</si>
  <si>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</si>
  <si>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</si>
  <si>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</si>
  <si>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</si>
  <si>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</si>
  <si>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</si>
  <si>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</si>
  <si>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</si>
  <si>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</si>
  <si>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</si>
  <si>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</si>
  <si>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</si>
  <si>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</si>
  <si>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</si>
  <si>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</si>
  <si>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</si>
  <si>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</si>
  <si>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</si>
  <si>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</si>
  <si>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</si>
  <si>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</si>
  <si>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</si>
  <si>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</si>
  <si>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</si>
  <si>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</si>
  <si>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</si>
  <si>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</si>
  <si>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</si>
  <si>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</si>
  <si>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</si>
  <si>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</si>
  <si>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</si>
  <si>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</si>
  <si>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</si>
  <si>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</si>
  <si>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</si>
  <si>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</si>
  <si>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</si>
  <si>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</si>
  <si>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</si>
  <si>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</si>
  <si>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</si>
  <si>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</si>
  <si>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</si>
  <si>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</si>
  <si>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</si>
  <si>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</si>
  <si>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</si>
  <si>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</si>
  <si>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</si>
  <si>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</si>
  <si>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</si>
  <si>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</si>
  <si>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</si>
  <si>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</si>
  <si>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</si>
  <si>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</si>
  <si>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</si>
  <si>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</si>
  <si>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</si>
  <si>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</si>
  <si>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</si>
  <si>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</si>
  <si>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</si>
  <si>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</si>
  <si>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</si>
  <si>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</si>
  <si>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</si>
  <si>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</si>
  <si>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</si>
  <si>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</si>
  <si>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</si>
  <si>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</si>
  <si>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</si>
  <si>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</si>
  <si>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</si>
  <si>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</si>
  <si>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</si>
  <si>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</si>
  <si>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</si>
  <si>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</si>
  <si>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</si>
  <si>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</si>
  <si>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</si>
  <si>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</si>
  <si>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</si>
  <si>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</si>
  <si>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</si>
  <si>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</si>
  <si>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</si>
  <si>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</si>
  <si>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</si>
  <si>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</si>
  <si>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</si>
  <si>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</si>
  <si>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</si>
  <si>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</si>
  <si>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</si>
  <si>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</si>
  <si>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</si>
  <si>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</si>
  <si>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</si>
  <si>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</si>
  <si>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</si>
  <si>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</si>
  <si>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</si>
  <si>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</si>
  <si>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</si>
  <si>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</si>
  <si>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</si>
  <si>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</si>
  <si>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</si>
  <si>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</si>
  <si>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</si>
  <si>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</si>
  <si>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</si>
  <si>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</si>
  <si>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</si>
  <si>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</si>
  <si>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</si>
  <si>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</si>
  <si>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</si>
  <si>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</si>
  <si>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</si>
  <si>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</si>
  <si>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</si>
  <si>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</si>
  <si>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</si>
  <si>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</si>
  <si>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</si>
  <si>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</si>
  <si>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</si>
  <si>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</si>
  <si>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</si>
  <si>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</si>
  <si>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</si>
  <si>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</si>
  <si>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</si>
  <si>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</si>
  <si>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</si>
  <si>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</si>
  <si>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</si>
  <si>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</si>
  <si>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</si>
  <si>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</si>
  <si>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</si>
  <si>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</si>
  <si>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</si>
  <si>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</si>
  <si>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</si>
  <si>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</si>
  <si>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</si>
  <si>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</si>
  <si>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</si>
  <si>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</si>
  <si>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</si>
  <si>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</si>
  <si>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</si>
  <si>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</si>
  <si>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</si>
  <si>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</si>
  <si>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</si>
  <si>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</si>
  <si>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</si>
  <si>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</si>
  <si>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</si>
  <si>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</si>
  <si>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</si>
  <si>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</si>
  <si>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</si>
  <si>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</si>
  <si>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</si>
  <si>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</si>
  <si>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</si>
  <si>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</si>
  <si>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</si>
  <si>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</si>
  <si>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</si>
  <si>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</si>
  <si>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</si>
  <si>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</si>
  <si>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</si>
  <si>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</si>
  <si>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</si>
  <si>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</si>
  <si>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</si>
  <si>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</si>
  <si>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</si>
  <si>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</si>
  <si>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</si>
  <si>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</si>
  <si>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</si>
  <si>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</si>
  <si>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</si>
  <si>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</si>
  <si>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</si>
  <si>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</si>
  <si>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</si>
  <si>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</si>
  <si>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</si>
  <si>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</si>
  <si>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</si>
  <si>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</si>
  <si>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</si>
  <si>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</si>
  <si>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</si>
  <si>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</si>
  <si>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</si>
  <si>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</si>
  <si>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</si>
  <si>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</si>
  <si>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</si>
  <si>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</si>
  <si>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</si>
  <si>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</si>
  <si>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</si>
  <si>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</si>
  <si>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</si>
  <si>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</si>
  <si>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</si>
  <si>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</si>
  <si>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</si>
  <si>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</si>
  <si>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</si>
  <si>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</si>
  <si>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</si>
  <si>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</si>
  <si>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</si>
  <si>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</si>
  <si>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</si>
  <si>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</si>
  <si>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</si>
  <si>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</si>
  <si>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</si>
  <si>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</si>
  <si>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</si>
  <si>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</si>
  <si>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</si>
  <si>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</si>
  <si>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</si>
  <si>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</si>
  <si>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</si>
  <si>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</si>
  <si>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</si>
  <si>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</si>
  <si>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</si>
  <si>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</si>
  <si>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</si>
  <si>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</si>
  <si>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</si>
  <si>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</si>
  <si>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</si>
  <si>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</si>
  <si>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</si>
  <si>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</si>
  <si>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</si>
  <si>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</si>
  <si>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</si>
  <si>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</si>
  <si>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</si>
  <si>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</si>
  <si>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</si>
  <si>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</si>
  <si>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</si>
  <si>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</si>
  <si>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</si>
  <si>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</si>
  <si>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</si>
  <si>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</si>
  <si>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</si>
  <si>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</si>
  <si>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</si>
  <si>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</si>
  <si>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</si>
  <si>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</si>
  <si>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</si>
  <si>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</si>
  <si>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</si>
  <si>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</si>
  <si>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</si>
  <si>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</si>
  <si>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</si>
  <si>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</si>
  <si>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</si>
  <si>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</si>
  <si>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</si>
  <si>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</si>
  <si>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</si>
  <si>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</si>
  <si>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</si>
  <si>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</si>
  <si>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</si>
  <si>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</si>
  <si>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</si>
  <si>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</si>
  <si>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</si>
  <si>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</si>
  <si>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</si>
  <si>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</si>
  <si>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</si>
  <si>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</si>
  <si>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</si>
  <si>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</si>
  <si>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</si>
  <si>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</si>
  <si>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</si>
  <si>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</si>
  <si>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</si>
  <si>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</si>
  <si>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</si>
  <si>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</si>
  <si>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</si>
  <si>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</si>
  <si>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</si>
  <si>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</si>
  <si>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</si>
  <si>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</si>
  <si>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</si>
  <si>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</si>
  <si>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</si>
  <si>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</si>
  <si>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</si>
  <si>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</si>
  <si>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</si>
  <si>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</si>
  <si>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</si>
  <si>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</si>
  <si>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</si>
  <si>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</si>
  <si>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</si>
  <si>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</si>
  <si>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</si>
  <si>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</si>
  <si>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</si>
  <si>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</si>
  <si>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</si>
  <si>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</si>
  <si>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</si>
  <si>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</si>
  <si>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</si>
  <si>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</si>
  <si>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</si>
  <si>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</si>
  <si>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</si>
  <si>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</si>
  <si>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</si>
  <si>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</si>
  <si>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</si>
  <si>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</si>
  <si>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</si>
  <si>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</si>
  <si>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</si>
  <si>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</si>
  <si>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</si>
  <si>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</si>
  <si>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</si>
  <si>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</si>
  <si>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</si>
  <si>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</si>
  <si>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</si>
  <si>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</si>
  <si>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</si>
  <si>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</si>
  <si>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</si>
  <si>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</si>
  <si>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</si>
  <si>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</si>
  <si>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</si>
  <si>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</si>
  <si>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</si>
  <si>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</si>
  <si>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</si>
  <si>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</si>
  <si>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</si>
  <si>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</si>
  <si>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</si>
  <si>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</si>
  <si>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</si>
  <si>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</si>
  <si>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</si>
  <si>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</si>
  <si>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</si>
  <si>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</si>
  <si>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</si>
  <si>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</si>
  <si>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</si>
  <si>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</si>
  <si>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</si>
  <si>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</si>
  <si>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</si>
  <si>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</si>
  <si>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</si>
  <si>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</si>
  <si>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</si>
  <si>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</si>
  <si>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</si>
  <si>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</si>
  <si>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</si>
  <si>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</si>
  <si>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</si>
  <si>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</si>
  <si>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</si>
  <si>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</si>
  <si>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</si>
  <si>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</si>
  <si>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</si>
  <si>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</si>
  <si>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</si>
  <si>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</si>
  <si>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</si>
  <si>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</si>
  <si>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</si>
  <si>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</si>
  <si>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</si>
  <si>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</si>
  <si>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</si>
  <si>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</si>
  <si>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</si>
  <si>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</si>
  <si>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</si>
  <si>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</si>
  <si>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</si>
  <si>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</si>
  <si>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</si>
  <si>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</si>
  <si>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</si>
  <si>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</si>
  <si>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</si>
  <si>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</si>
  <si>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</si>
  <si>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</si>
  <si>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</si>
  <si>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</si>
  <si>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</si>
  <si>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</si>
  <si>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</si>
  <si>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</si>
  <si>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</si>
  <si>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</si>
  <si>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</si>
  <si>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</si>
  <si>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</si>
  <si>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</si>
  <si>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</si>
  <si>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</si>
  <si>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</si>
  <si>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</si>
  <si>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</si>
  <si>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</si>
  <si>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</si>
  <si>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</si>
  <si>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</si>
  <si>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</si>
  <si>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</si>
  <si>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</si>
  <si>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</si>
  <si>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</si>
  <si>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</si>
  <si>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</si>
  <si>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</si>
  <si>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</si>
  <si>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</si>
  <si>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</si>
  <si>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</si>
  <si>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</si>
  <si>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</si>
  <si>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</si>
  <si>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</si>
  <si>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</si>
  <si>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</si>
  <si>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</si>
  <si>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</si>
  <si>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</si>
  <si>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</si>
  <si>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</si>
  <si>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</si>
  <si>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</si>
  <si>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</si>
  <si>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</si>
  <si>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</si>
  <si>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</si>
  <si>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</si>
  <si>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</si>
  <si>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</si>
  <si>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</si>
  <si>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</si>
  <si>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</si>
  <si>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</si>
  <si>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</si>
  <si>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</si>
  <si>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</si>
  <si>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</si>
  <si>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</si>
  <si>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</si>
  <si>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</si>
  <si>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</si>
  <si>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</si>
  <si>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</si>
  <si>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</si>
  <si>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</si>
  <si>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</si>
  <si>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</si>
  <si>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</si>
  <si>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</si>
  <si>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</si>
  <si>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</si>
  <si>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</si>
  <si>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</si>
  <si>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</si>
  <si>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</si>
  <si>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</si>
  <si>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</si>
  <si>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</si>
  <si>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</si>
  <si>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</si>
  <si>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</si>
  <si>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</si>
  <si>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</si>
  <si>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</si>
  <si>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</si>
  <si>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</si>
  <si>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</si>
  <si>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</si>
  <si>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</si>
  <si>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</si>
  <si>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</si>
  <si>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</si>
  <si>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</si>
  <si>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</si>
  <si>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</si>
  <si>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</si>
  <si>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</si>
  <si>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</si>
  <si>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</si>
  <si>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</si>
  <si>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</si>
  <si>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</si>
  <si>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</si>
  <si>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</si>
  <si>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</si>
  <si>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</si>
  <si>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</si>
  <si>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</si>
  <si>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</si>
  <si>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</si>
  <si>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</si>
  <si>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</si>
  <si>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</si>
  <si>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</si>
  <si>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</si>
  <si>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</si>
  <si>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</si>
  <si>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</si>
  <si>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</si>
  <si>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</si>
  <si>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</si>
  <si>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</si>
  <si>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</si>
  <si>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</si>
  <si>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</si>
  <si>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</si>
  <si>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</si>
  <si>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</si>
  <si>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</si>
  <si>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</si>
  <si>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</si>
  <si>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</si>
  <si>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</si>
  <si>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</si>
  <si>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</si>
  <si>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</si>
  <si>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</si>
  <si>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</si>
  <si>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</si>
  <si>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</si>
  <si>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</si>
  <si>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</si>
  <si>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</si>
  <si>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</si>
  <si>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</si>
  <si>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</si>
  <si>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</si>
  <si>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</si>
  <si>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</si>
  <si>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</si>
  <si>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</si>
  <si>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</si>
  <si>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</si>
  <si>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</si>
  <si>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</si>
  <si>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</si>
  <si>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</si>
  <si>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</si>
  <si>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</si>
  <si>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</si>
  <si>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</si>
  <si>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</si>
  <si>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</si>
  <si>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</si>
  <si>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</si>
  <si>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</si>
  <si>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</si>
  <si>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</si>
  <si>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</si>
  <si>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</si>
  <si>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</si>
  <si>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</si>
  <si>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</si>
  <si>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</si>
  <si>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</si>
  <si>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</si>
  <si>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</si>
  <si>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</si>
  <si>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</si>
  <si>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</si>
  <si>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</si>
  <si>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</si>
  <si>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</si>
  <si>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</si>
  <si>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</si>
  <si>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</si>
  <si>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</si>
  <si>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</si>
  <si>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</si>
  <si>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</si>
  <si>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</si>
  <si>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</si>
  <si>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</si>
  <si>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</si>
  <si>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</si>
  <si>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</si>
  <si>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</si>
  <si>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</si>
  <si>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</si>
  <si>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</si>
  <si>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</si>
  <si>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</si>
  <si>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</si>
  <si>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</si>
  <si>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</si>
  <si>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</si>
  <si>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</si>
  <si>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</si>
  <si>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</si>
  <si>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</si>
  <si>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</si>
  <si>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</si>
  <si>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</si>
  <si>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</si>
  <si>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</si>
  <si>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</si>
  <si>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</si>
  <si>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</si>
  <si>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</si>
  <si>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</si>
  <si>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</si>
  <si>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</si>
  <si>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</si>
  <si>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</si>
  <si>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</si>
  <si>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</si>
  <si>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</si>
  <si>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</si>
  <si>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</si>
  <si>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</si>
  <si>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</si>
  <si>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</si>
  <si>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</si>
  <si>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</si>
  <si>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</si>
  <si>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</si>
  <si>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</si>
  <si>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</si>
  <si>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</si>
  <si>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</si>
  <si>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</si>
  <si>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</si>
  <si>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</si>
  <si>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</si>
  <si>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</si>
  <si>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</si>
  <si>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</si>
  <si>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</si>
  <si>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</si>
  <si>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</si>
  <si>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</si>
  <si>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</si>
  <si>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</si>
  <si>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</si>
  <si>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</si>
  <si>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</si>
  <si>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</si>
  <si>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</si>
  <si>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</si>
  <si>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</si>
  <si>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</si>
  <si>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</si>
  <si>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</si>
  <si>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</si>
  <si>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</si>
  <si>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</si>
  <si>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</si>
  <si>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</si>
  <si>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</si>
  <si>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</si>
  <si>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</si>
  <si>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</si>
  <si>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</si>
  <si>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</si>
  <si>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</si>
  <si>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</si>
  <si>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</si>
  <si>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</si>
  <si>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</si>
  <si>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</si>
  <si>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</si>
  <si>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</si>
  <si>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</si>
  <si>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</si>
  <si>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</si>
  <si>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</si>
  <si>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</si>
  <si>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</si>
  <si>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</si>
  <si>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</si>
  <si>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</si>
  <si>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</si>
  <si>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</si>
  <si>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</si>
  <si>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</si>
  <si>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</si>
  <si>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</si>
  <si>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</si>
  <si>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</si>
  <si>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</si>
  <si>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</si>
  <si>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</si>
  <si>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</si>
  <si>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</si>
  <si>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</si>
  <si>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</si>
  <si>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</si>
  <si>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</si>
  <si>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</si>
  <si>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</si>
  <si>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</si>
  <si>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</si>
  <si>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</si>
  <si>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</si>
  <si>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</si>
  <si>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</si>
  <si>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</si>
  <si>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</si>
  <si>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</si>
  <si>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</si>
  <si>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</si>
  <si>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</si>
  <si>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</si>
  <si>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</si>
  <si>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</si>
  <si>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</si>
  <si>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</si>
  <si>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</si>
  <si>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</si>
  <si>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</si>
  <si>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</si>
  <si>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</si>
  <si>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</si>
  <si>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</si>
  <si>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</si>
  <si>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</si>
  <si>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</si>
  <si>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</si>
  <si>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</si>
  <si>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</si>
  <si>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</si>
  <si>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</si>
  <si>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</si>
  <si>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</si>
  <si>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</si>
  <si>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</si>
  <si>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</si>
  <si>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</si>
  <si>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</si>
  <si>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</si>
  <si>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</si>
  <si>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</si>
  <si>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</si>
  <si>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</si>
  <si>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</si>
  <si>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</si>
  <si>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</si>
  <si>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</si>
  <si>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</si>
  <si>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</si>
  <si>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</si>
  <si>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</si>
  <si>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</si>
  <si>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</si>
  <si>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</si>
  <si>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</si>
  <si>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</si>
  <si>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</si>
  <si>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</si>
  <si>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</si>
  <si>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</si>
  <si>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</si>
  <si>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</si>
  <si>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</si>
  <si>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</si>
  <si>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</si>
  <si>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</si>
  <si>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</si>
  <si>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</si>
  <si>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</si>
  <si>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</si>
  <si>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</si>
  <si>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</si>
  <si>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</si>
  <si>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</si>
  <si>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</si>
  <si>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</si>
  <si>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</si>
  <si>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</si>
  <si>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</si>
  <si>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</si>
  <si>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</si>
  <si>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</si>
  <si>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</si>
  <si>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</si>
  <si>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</si>
  <si>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</si>
  <si>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</si>
  <si>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</si>
  <si>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</si>
  <si>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</si>
  <si>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</si>
  <si>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</si>
  <si>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</si>
  <si>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</si>
  <si>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</si>
  <si>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</si>
  <si>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</si>
  <si>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</si>
  <si>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</si>
  <si>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</si>
  <si>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</si>
  <si>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</si>
  <si>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</si>
  <si>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</si>
  <si>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</si>
  <si>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</si>
  <si>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</si>
  <si>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</si>
  <si>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</si>
  <si>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</si>
  <si>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</si>
  <si>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</si>
  <si>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</si>
  <si>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</si>
  <si>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</si>
  <si>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</si>
  <si>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</si>
  <si>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</si>
  <si>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</si>
  <si>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</si>
  <si>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</si>
  <si>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</si>
  <si>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</si>
  <si>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</si>
  <si>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</si>
  <si>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</si>
  <si>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</si>
  <si>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</si>
  <si>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</si>
  <si>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</si>
  <si>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</si>
  <si>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</si>
  <si>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</si>
  <si>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</si>
  <si>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</si>
  <si>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</si>
  <si>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</si>
  <si>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</si>
  <si>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</si>
  <si>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</si>
  <si>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</si>
  <si>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</si>
  <si>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</si>
  <si>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</si>
  <si>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</si>
  <si>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</si>
  <si>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</si>
  <si>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</si>
  <si>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</si>
  <si>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</si>
  <si>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</si>
  <si>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</si>
  <si>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</si>
  <si>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</si>
  <si>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</si>
  <si>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</si>
  <si>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</si>
  <si>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</si>
  <si>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</si>
  <si>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</si>
  <si>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</si>
  <si>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</si>
  <si>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</si>
  <si>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</si>
  <si>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</si>
  <si>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</si>
  <si>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</si>
  <si>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</si>
  <si>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</si>
  <si>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</si>
  <si>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</si>
  <si>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</si>
  <si>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</si>
  <si>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</si>
  <si>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</si>
  <si>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</si>
  <si>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</si>
  <si>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</si>
  <si>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</si>
  <si>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</si>
  <si>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</si>
  <si>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</si>
  <si>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</si>
  <si>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</si>
  <si>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</si>
  <si>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</si>
  <si>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</si>
  <si>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</si>
  <si>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</si>
  <si>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</si>
  <si>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</si>
  <si>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</si>
  <si>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</si>
  <si>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</si>
  <si>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</si>
  <si>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</si>
  <si>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</si>
  <si>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</si>
  <si>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</si>
  <si>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</si>
  <si>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</si>
  <si>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</si>
  <si>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</si>
  <si>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</si>
  <si>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</si>
  <si>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</si>
  <si>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</si>
  <si>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</si>
  <si>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</si>
  <si>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</si>
  <si>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</si>
  <si>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</si>
  <si>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</si>
  <si>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</si>
  <si>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</si>
  <si>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</si>
  <si>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</si>
  <si>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</si>
  <si>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</si>
  <si>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</si>
  <si>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</si>
  <si>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</si>
  <si>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</si>
  <si>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</si>
  <si>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</si>
  <si>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</si>
  <si>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</si>
  <si>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</si>
  <si>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</si>
  <si>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</si>
  <si>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</si>
  <si>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</si>
  <si>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</si>
  <si>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</si>
  <si>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</si>
  <si>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</si>
  <si>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</si>
  <si>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</si>
  <si>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</si>
  <si>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</si>
  <si>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</si>
  <si>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</si>
  <si>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</si>
  <si>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</si>
  <si>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</si>
  <si>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</si>
  <si>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</si>
  <si>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</si>
  <si>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</si>
  <si>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</si>
  <si>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</si>
  <si>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</si>
  <si>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</si>
  <si>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</si>
  <si>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</si>
  <si>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</si>
  <si>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</si>
  <si>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</si>
  <si>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</si>
  <si>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</si>
  <si>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</si>
  <si>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</si>
  <si>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</si>
  <si>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</si>
  <si>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</si>
  <si>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</si>
  <si>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</si>
  <si>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</si>
  <si>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</si>
  <si>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</si>
  <si>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</si>
  <si>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</si>
  <si>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</si>
  <si>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</si>
  <si>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</si>
  <si>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</si>
  <si>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</si>
  <si>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</si>
  <si>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</si>
  <si>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</si>
  <si>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</si>
  <si>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</si>
  <si>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</si>
  <si>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</si>
  <si>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</si>
  <si>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</si>
  <si>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</si>
  <si>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</si>
  <si>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</si>
  <si>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</si>
  <si>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</si>
  <si>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</si>
  <si>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</si>
  <si>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</si>
  <si>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</si>
  <si>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</si>
  <si>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</si>
  <si>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</si>
  <si>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</si>
  <si>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</si>
  <si>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</si>
  <si>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</si>
  <si>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</si>
  <si>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</si>
  <si>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</si>
  <si>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</si>
  <si>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</si>
  <si>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</si>
  <si>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</si>
  <si>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</si>
  <si>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</si>
  <si>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</si>
  <si>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</si>
  <si>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</si>
  <si>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</si>
  <si>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</si>
  <si>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</si>
  <si>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</si>
  <si>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</si>
  <si>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</si>
  <si>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</si>
  <si>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</si>
  <si>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</si>
  <si>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</si>
  <si>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</si>
  <si>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</si>
  <si>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</si>
  <si>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</si>
  <si>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</si>
  <si>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</si>
  <si>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</si>
  <si>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</si>
  <si>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</si>
  <si>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</si>
  <si>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</si>
  <si>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</si>
  <si>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</si>
  <si>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</si>
  <si>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</si>
  <si>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</si>
  <si>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</si>
  <si>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</si>
  <si>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</si>
  <si>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</si>
  <si>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</si>
  <si>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</si>
  <si>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</si>
  <si>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</si>
  <si>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</si>
  <si>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</si>
  <si>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</si>
  <si>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</si>
  <si>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</si>
  <si>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</si>
  <si>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</si>
  <si>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</si>
  <si>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</si>
  <si>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</si>
  <si>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</si>
  <si>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</si>
  <si>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</si>
  <si>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</si>
  <si>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</si>
  <si>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</si>
  <si>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</si>
  <si>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</si>
  <si>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</si>
  <si>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</si>
  <si>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</si>
  <si>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</si>
  <si>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</si>
  <si>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</si>
  <si>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</si>
  <si>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</si>
  <si>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</si>
  <si>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</si>
  <si>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</si>
  <si>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</si>
  <si>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</si>
  <si>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</si>
  <si>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</si>
  <si>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</si>
  <si>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</si>
  <si>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</si>
  <si>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</si>
  <si>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</si>
  <si>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</si>
  <si>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</si>
  <si>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</si>
  <si>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</si>
  <si>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</si>
  <si>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</si>
  <si>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</si>
  <si>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</si>
  <si>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</si>
  <si>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</si>
  <si>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</si>
  <si>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</si>
  <si>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</si>
  <si>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</si>
  <si>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</si>
  <si>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</si>
  <si>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</si>
  <si>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</si>
  <si>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</si>
  <si>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</si>
  <si>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</si>
  <si>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</si>
  <si>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</si>
  <si>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</si>
  <si>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</si>
  <si>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</si>
  <si>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</si>
  <si>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</si>
  <si>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</si>
  <si>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</si>
  <si>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</si>
  <si>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</si>
  <si>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</si>
  <si>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</si>
  <si>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</si>
  <si>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</si>
  <si>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</si>
  <si>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</si>
  <si>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</si>
  <si>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</si>
  <si>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</si>
  <si>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</si>
  <si>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</si>
  <si>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</si>
  <si>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</si>
  <si>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</si>
  <si>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</si>
  <si>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</si>
  <si>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</si>
  <si>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</si>
  <si>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</si>
  <si>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</si>
  <si>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</si>
  <si>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</si>
  <si>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</si>
  <si>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</si>
  <si>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</si>
  <si>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</si>
  <si>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</si>
  <si>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</si>
  <si>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</si>
  <si>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</si>
  <si>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</si>
  <si>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</si>
  <si>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</si>
  <si>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</si>
  <si>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</si>
  <si>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</si>
  <si>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</si>
  <si>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</si>
  <si>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</si>
  <si>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</si>
  <si>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</si>
  <si>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</si>
  <si>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</si>
  <si>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</si>
  <si>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</si>
  <si>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</si>
  <si>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</si>
  <si>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</si>
  <si>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</si>
  <si>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</si>
  <si>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</si>
  <si>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</si>
  <si>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</si>
  <si>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</si>
  <si>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</si>
  <si>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</si>
  <si>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</si>
  <si>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</si>
  <si>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</si>
  <si>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</si>
  <si>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</si>
  <si>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</si>
  <si>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</si>
  <si>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</si>
  <si>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</si>
  <si>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</si>
  <si>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</si>
  <si>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</si>
  <si>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</si>
  <si>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</si>
  <si>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</si>
  <si>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</si>
  <si>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</si>
  <si>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</si>
  <si>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</si>
  <si>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</si>
  <si>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</si>
  <si>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</si>
  <si>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</si>
  <si>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</si>
  <si>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</si>
  <si>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</si>
  <si>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</si>
  <si>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</si>
  <si>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</si>
  <si>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</si>
  <si>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</si>
  <si>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</si>
  <si>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</si>
  <si>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</si>
  <si>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</si>
  <si>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</si>
  <si>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</si>
  <si>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</si>
  <si>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</si>
  <si>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</si>
  <si>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</si>
  <si>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</si>
  <si>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</si>
  <si>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</si>
  <si>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</si>
  <si>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</si>
  <si>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</si>
  <si>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</si>
  <si>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</si>
  <si>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</si>
  <si>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</si>
  <si>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</si>
  <si>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</si>
  <si>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</si>
  <si>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</si>
  <si>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</si>
  <si>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</si>
  <si>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</si>
  <si>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</si>
  <si>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</si>
  <si>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</si>
  <si>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</si>
  <si>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</si>
  <si>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</si>
  <si>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</si>
  <si>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</si>
  <si>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</si>
  <si>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</si>
  <si>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</si>
  <si>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</si>
  <si>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</si>
  <si>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</si>
  <si>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</si>
  <si>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</si>
  <si>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</si>
  <si>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</si>
  <si>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</si>
  <si>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</si>
  <si>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</si>
  <si>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</si>
  <si>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</si>
  <si>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</si>
  <si>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</si>
  <si>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</si>
  <si>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</si>
  <si>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</si>
  <si>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</si>
  <si>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</si>
  <si>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</si>
  <si>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</si>
  <si>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</si>
  <si>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</si>
  <si>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</si>
  <si>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</si>
  <si>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</si>
  <si>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</si>
  <si>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</si>
  <si>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</si>
  <si>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</si>
  <si>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</si>
  <si>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</si>
  <si>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</si>
  <si>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</si>
  <si>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</si>
  <si>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</si>
  <si>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</si>
  <si>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</si>
  <si>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</si>
  <si>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</si>
  <si>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</si>
  <si>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</si>
  <si>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</si>
  <si>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</si>
  <si>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</si>
  <si>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</si>
  <si>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</si>
  <si>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</si>
  <si>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</si>
  <si>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</si>
  <si>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</si>
  <si>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</si>
  <si>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</si>
  <si>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</si>
  <si>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</si>
  <si>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</si>
  <si>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</si>
  <si>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</si>
  <si>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</si>
  <si>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</si>
  <si>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</si>
  <si>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</si>
  <si>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</si>
  <si>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</si>
  <si>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</si>
  <si>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</si>
  <si>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</si>
  <si>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</si>
  <si>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</si>
  <si>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</si>
  <si>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</si>
  <si>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</si>
  <si>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</si>
  <si>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</si>
  <si>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</si>
  <si>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</si>
  <si>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</si>
  <si>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</si>
  <si>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</si>
  <si>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</si>
  <si>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</si>
  <si>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</si>
  <si>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</si>
  <si>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</si>
  <si>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</si>
  <si>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</si>
  <si>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</si>
  <si>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</si>
  <si>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</si>
  <si>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</si>
  <si>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</si>
  <si>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</si>
  <si>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</si>
  <si>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</si>
  <si>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</si>
  <si>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</si>
  <si>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</si>
  <si>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</si>
  <si>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</si>
  <si>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</si>
  <si>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</si>
  <si>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</si>
  <si>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</si>
  <si>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</si>
  <si>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</si>
  <si>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</si>
  <si>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</si>
  <si>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</si>
  <si>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</si>
  <si>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</si>
  <si>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</si>
  <si>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</si>
  <si>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</si>
  <si>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</si>
  <si>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</si>
  <si>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</si>
  <si>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</si>
  <si>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</si>
  <si>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</si>
  <si>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</si>
  <si>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</si>
  <si>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</si>
  <si>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</si>
  <si>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</si>
  <si>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</si>
  <si>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</si>
  <si>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</si>
  <si>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</si>
  <si>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</si>
  <si>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</si>
  <si>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</si>
  <si>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</si>
  <si>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</si>
  <si>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</si>
  <si>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</si>
  <si>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</si>
  <si>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</si>
  <si>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</si>
  <si>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</si>
  <si>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</si>
  <si>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</si>
  <si>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</si>
  <si>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</si>
  <si>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</si>
  <si>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</si>
  <si>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</si>
  <si>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</si>
  <si>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</si>
  <si>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</si>
  <si>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</si>
  <si>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</si>
  <si>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</si>
  <si>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</si>
  <si>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</si>
  <si>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</si>
  <si>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</si>
  <si>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</si>
  <si>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</si>
  <si>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</si>
  <si>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</si>
  <si>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</si>
  <si>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</si>
  <si>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</si>
  <si>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</si>
  <si>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</si>
  <si>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</si>
  <si>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</si>
  <si>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</si>
  <si>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</si>
  <si>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</si>
  <si>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</si>
  <si>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</si>
  <si>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</si>
  <si>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</si>
  <si>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</si>
  <si>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</si>
  <si>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</si>
  <si>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</si>
  <si>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</si>
  <si>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</si>
  <si>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</si>
  <si>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</si>
  <si>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</si>
  <si>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</si>
  <si>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</si>
  <si>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</si>
  <si>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</si>
  <si>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</si>
  <si>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</si>
  <si>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</si>
  <si>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</si>
  <si>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</si>
  <si>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</si>
  <si>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</si>
  <si>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</si>
  <si>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</si>
  <si>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</si>
  <si>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</si>
  <si>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</si>
  <si>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</si>
  <si>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</si>
  <si>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</si>
  <si>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</si>
  <si>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</si>
  <si>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</si>
  <si>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</si>
  <si>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</si>
  <si>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</si>
  <si>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</si>
  <si>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</si>
  <si>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</si>
  <si>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</si>
  <si>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</si>
  <si>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</si>
  <si>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</si>
  <si>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</si>
  <si>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</si>
  <si>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</si>
  <si>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</si>
  <si>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</si>
  <si>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</si>
  <si>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</si>
  <si>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</si>
  <si>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</si>
  <si>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</si>
  <si>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</si>
  <si>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</si>
  <si>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</si>
  <si>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</si>
  <si>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</si>
  <si>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</si>
  <si>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</si>
  <si>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</si>
  <si>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</si>
  <si>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</si>
  <si>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</si>
  <si>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</si>
  <si>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</si>
  <si>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</si>
  <si>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</si>
  <si>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</si>
  <si>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</si>
  <si>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</si>
  <si>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</si>
  <si>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</si>
  <si>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</si>
  <si>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</si>
  <si>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</si>
  <si>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</si>
  <si>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</si>
  <si>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</si>
  <si>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</si>
  <si>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</si>
  <si>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</si>
  <si>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</si>
  <si>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</si>
  <si>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</si>
  <si>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</si>
  <si>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</si>
  <si>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</si>
  <si>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</si>
  <si>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</si>
  <si>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</si>
  <si>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</si>
  <si>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</si>
  <si>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</si>
  <si>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</si>
  <si>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</si>
  <si>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</si>
  <si>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</si>
  <si>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</si>
  <si>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</si>
  <si>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</si>
  <si>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</si>
  <si>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</si>
  <si>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</si>
  <si>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</si>
  <si>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</si>
  <si>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</si>
  <si>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</si>
  <si>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</si>
  <si>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</si>
  <si>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</si>
  <si>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</si>
  <si>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</si>
  <si>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</si>
  <si>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</si>
  <si>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</si>
  <si>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</si>
  <si>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</si>
  <si>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</si>
  <si>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</si>
  <si>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</si>
  <si>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</si>
  <si>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</si>
  <si>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</si>
  <si>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</si>
  <si>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</si>
  <si>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</si>
  <si>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</si>
  <si>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</si>
  <si>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</si>
  <si>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</si>
  <si>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</si>
  <si>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</si>
  <si>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</si>
  <si>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</si>
  <si>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</si>
  <si>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</si>
  <si>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</si>
  <si>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</si>
  <si>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</si>
  <si>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</si>
  <si>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</si>
  <si>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</si>
  <si>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</si>
  <si>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</si>
  <si>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</si>
  <si>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</si>
  <si>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</si>
  <si>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</si>
  <si>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</si>
  <si>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</si>
  <si>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</si>
  <si>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</si>
  <si>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</si>
  <si>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</si>
  <si>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</si>
  <si>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</si>
  <si>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</si>
  <si>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</si>
  <si>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</si>
  <si>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</si>
  <si>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</si>
  <si>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</si>
  <si>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</si>
  <si>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</si>
  <si>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</si>
  <si>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</si>
  <si>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</si>
  <si>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</si>
  <si>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</si>
  <si>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</si>
  <si>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</si>
  <si>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</si>
  <si>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</si>
  <si>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</si>
  <si>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</si>
  <si>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</si>
  <si>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</si>
  <si>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</si>
  <si>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</si>
  <si>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</si>
  <si>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</si>
  <si>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</si>
  <si>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</si>
  <si>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</si>
  <si>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</si>
  <si>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</si>
  <si>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</si>
  <si>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</si>
  <si>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</si>
  <si>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</si>
  <si>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</si>
  <si>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</si>
  <si>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</si>
  <si>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</si>
  <si>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</si>
  <si>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</si>
  <si>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</si>
  <si>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</si>
  <si>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</si>
  <si>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</si>
  <si>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</si>
  <si>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</si>
  <si>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</si>
  <si>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</si>
  <si>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</si>
  <si>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</si>
  <si>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</si>
  <si>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</si>
  <si>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</si>
  <si>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</si>
  <si>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</si>
  <si>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</si>
  <si>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</si>
  <si>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</si>
  <si>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</si>
  <si>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</si>
  <si>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</si>
  <si>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</si>
  <si>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</si>
  <si>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</si>
  <si>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</si>
  <si>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</si>
  <si>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</si>
  <si>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</si>
  <si>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</si>
  <si>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</si>
  <si>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</si>
  <si>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</si>
  <si>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</si>
  <si>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</si>
  <si>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</si>
  <si>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</si>
  <si>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</si>
  <si>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</si>
  <si>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</si>
  <si>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</si>
  <si>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</si>
  <si>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</si>
  <si>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</si>
  <si>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</si>
  <si>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</si>
  <si>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</si>
  <si>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</si>
  <si>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</si>
  <si>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</si>
  <si>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</si>
  <si>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</si>
  <si>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</si>
  <si>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</si>
  <si>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</si>
  <si>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</si>
  <si>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</si>
  <si>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</si>
  <si>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</si>
  <si>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</si>
  <si>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</si>
  <si>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</si>
  <si>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</si>
  <si>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</si>
  <si>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</si>
  <si>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</si>
  <si>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</si>
  <si>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</si>
  <si>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</si>
  <si>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</si>
  <si>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</si>
  <si>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</si>
  <si>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</si>
  <si>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</si>
  <si>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</si>
  <si>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</si>
  <si>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</si>
  <si>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</si>
  <si>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</si>
  <si>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</si>
  <si>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</si>
  <si>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</si>
  <si>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</si>
  <si>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</si>
  <si>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</si>
  <si>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</si>
  <si>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</si>
  <si>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</si>
  <si>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</si>
  <si>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</si>
  <si>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</si>
  <si>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</si>
  <si>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</si>
  <si>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</si>
  <si>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</si>
  <si>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</si>
  <si>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</si>
  <si>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</si>
  <si>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</si>
  <si>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</si>
  <si>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</si>
  <si>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</si>
  <si>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</si>
  <si>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</si>
  <si>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</si>
  <si>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</si>
  <si>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</si>
  <si>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</si>
  <si>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</si>
  <si>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</si>
  <si>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</si>
  <si>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</si>
  <si>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</si>
  <si>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</si>
  <si>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</si>
  <si>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</si>
  <si>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</si>
  <si>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</si>
  <si>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</si>
  <si>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</si>
  <si>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</si>
  <si>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</si>
  <si>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</si>
  <si>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</si>
  <si>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</si>
  <si>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</si>
  <si>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</si>
  <si>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</si>
  <si>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</si>
  <si>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</si>
  <si>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</si>
  <si>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</si>
  <si>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</si>
  <si>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</si>
  <si>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</si>
  <si>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</si>
  <si>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</si>
  <si>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</si>
  <si>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</si>
  <si>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</si>
  <si>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</si>
  <si>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</si>
  <si>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</si>
  <si>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</si>
  <si>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</si>
  <si>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</si>
  <si>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</si>
  <si>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</si>
  <si>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</si>
  <si>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</si>
  <si>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</si>
  <si>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</si>
  <si>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</si>
  <si>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</si>
  <si>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</si>
  <si>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</si>
  <si>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</si>
  <si>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</si>
  <si>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</si>
  <si>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</si>
  <si>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</si>
  <si>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</si>
  <si>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</si>
  <si>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</si>
  <si>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</si>
  <si>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</si>
  <si>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</si>
  <si>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</si>
  <si>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</si>
  <si>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</si>
  <si>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</si>
  <si>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</si>
  <si>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</si>
  <si>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</si>
  <si>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</si>
  <si>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</si>
  <si>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</si>
  <si>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</si>
  <si>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</si>
  <si>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</si>
  <si>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</si>
  <si>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</si>
  <si>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</si>
  <si>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</si>
  <si>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</si>
  <si>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</si>
  <si>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</si>
  <si>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</si>
  <si>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</si>
  <si>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</si>
  <si>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</si>
  <si>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</si>
  <si>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</si>
  <si>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</si>
  <si>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</si>
  <si>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</si>
  <si>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</si>
  <si>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</si>
  <si>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</si>
  <si>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</si>
  <si>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</si>
  <si>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</si>
  <si>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</si>
  <si>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</si>
  <si>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</si>
  <si>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</si>
  <si>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</si>
  <si>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</si>
  <si>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</si>
  <si>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</si>
  <si>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</si>
  <si>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</si>
  <si>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</si>
  <si>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</si>
  <si>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</si>
  <si>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</si>
  <si>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</si>
  <si>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</si>
  <si>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</si>
  <si>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</si>
  <si>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</si>
  <si>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</si>
  <si>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</si>
  <si>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</si>
  <si>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</si>
  <si>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</si>
  <si>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</si>
  <si>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</si>
  <si>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</si>
  <si>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</si>
  <si>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</si>
  <si>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</si>
  <si>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</si>
  <si>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</si>
  <si>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</si>
  <si>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</si>
  <si>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</si>
  <si>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</si>
  <si>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</si>
  <si>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</si>
  <si>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</si>
  <si>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</si>
  <si>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</si>
  <si>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</si>
  <si>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</si>
  <si>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</si>
  <si>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</si>
  <si>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</si>
  <si>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</si>
  <si>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</si>
  <si>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</si>
  <si>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</si>
  <si>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</si>
  <si>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</si>
  <si>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</si>
  <si>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</si>
  <si>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</si>
  <si>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</si>
  <si>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</si>
  <si>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</si>
  <si>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</si>
  <si>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</si>
  <si>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</si>
  <si>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</si>
  <si>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</si>
  <si>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</si>
  <si>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</si>
  <si>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</si>
  <si>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</si>
  <si>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</si>
  <si>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</si>
  <si>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</si>
  <si>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</si>
  <si>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</si>
  <si>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</si>
  <si>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</si>
  <si>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</si>
  <si>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</si>
  <si>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</si>
  <si>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</si>
  <si>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</si>
  <si>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</si>
  <si>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</si>
  <si>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</si>
  <si>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</si>
  <si>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</si>
  <si>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</si>
  <si>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</si>
  <si>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</si>
  <si>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</si>
  <si>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</si>
  <si>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</si>
  <si>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</si>
  <si>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</si>
  <si>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</si>
  <si>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</si>
  <si>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</si>
  <si>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</si>
  <si>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</si>
  <si>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</si>
  <si>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</si>
  <si>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</si>
  <si>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</si>
  <si>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</si>
  <si>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</si>
  <si>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</si>
  <si>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</si>
  <si>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</si>
  <si>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</si>
  <si>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</si>
  <si>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</si>
  <si>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</si>
  <si>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</si>
  <si>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</si>
  <si>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</si>
  <si>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</si>
  <si>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</si>
  <si>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</si>
  <si>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</si>
  <si>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</si>
  <si>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</si>
  <si>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</si>
  <si>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</si>
  <si>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</si>
  <si>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</si>
  <si>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</si>
  <si>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</si>
  <si>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</si>
  <si>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</si>
  <si>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</si>
  <si>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</si>
  <si>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</si>
  <si>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</si>
  <si>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</si>
  <si>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</si>
  <si>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</si>
  <si>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</si>
  <si>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</si>
  <si>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</si>
  <si>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</si>
  <si>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</si>
  <si>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</si>
  <si>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</si>
  <si>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</si>
  <si>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</si>
  <si>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</si>
  <si>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</si>
  <si>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</si>
  <si>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</si>
  <si>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</si>
  <si>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</si>
  <si>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</si>
  <si>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</si>
  <si>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</si>
  <si>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</si>
  <si>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</si>
  <si>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</si>
  <si>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</si>
  <si>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</si>
  <si>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</si>
  <si>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</si>
  <si>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</si>
  <si>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</si>
  <si>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</si>
  <si>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</si>
  <si>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</si>
  <si>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</si>
  <si>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</si>
  <si>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</si>
  <si>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</si>
  <si>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</si>
  <si>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</si>
  <si>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</si>
  <si>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</si>
  <si>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</si>
  <si>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</si>
  <si>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</si>
  <si>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</si>
  <si>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</si>
  <si>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</si>
  <si>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</si>
  <si>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</si>
  <si>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</si>
  <si>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</si>
  <si>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</si>
  <si>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</si>
  <si>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</si>
  <si>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</si>
  <si>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</si>
  <si>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</si>
  <si>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</si>
  <si>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</si>
  <si>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</si>
  <si>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</si>
  <si>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</si>
  <si>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</si>
  <si>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</si>
  <si>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</si>
  <si>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</si>
  <si>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</si>
  <si>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</si>
  <si>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</si>
  <si>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</si>
  <si>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</si>
  <si>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</si>
  <si>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</si>
  <si>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</si>
  <si>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</si>
  <si>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</si>
  <si>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</si>
  <si>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</si>
  <si>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</si>
  <si>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</si>
  <si>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</si>
  <si>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</si>
  <si>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</si>
  <si>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</si>
  <si>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</si>
  <si>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</si>
  <si>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</si>
  <si>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</si>
  <si>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</si>
  <si>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</si>
  <si>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</si>
  <si>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</si>
  <si>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</si>
  <si>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</si>
  <si>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</si>
  <si>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</si>
  <si>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</si>
  <si>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</si>
  <si>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</si>
  <si>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</si>
  <si>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</si>
  <si>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</si>
  <si>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</si>
  <si>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</si>
  <si>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</si>
  <si>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</si>
  <si>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</si>
  <si>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</si>
  <si>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</si>
  <si>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</si>
  <si>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</si>
  <si>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</si>
  <si>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</si>
  <si>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</si>
  <si>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</si>
  <si>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</si>
  <si>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</si>
  <si>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</si>
  <si>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</si>
  <si>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</si>
  <si>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</si>
  <si>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</si>
  <si>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</si>
  <si>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</si>
  <si>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</si>
  <si>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</si>
  <si>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</si>
  <si>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</si>
  <si>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</si>
  <si>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</si>
  <si>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</si>
  <si>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</si>
  <si>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</si>
  <si>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</si>
  <si>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</si>
  <si>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</si>
  <si>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</si>
  <si>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</si>
  <si>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</si>
  <si>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</si>
  <si>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</si>
  <si>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</si>
  <si>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</si>
  <si>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</si>
  <si>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</si>
  <si>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</si>
  <si>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</si>
  <si>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</si>
  <si>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</si>
  <si>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</si>
  <si>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</si>
  <si>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</si>
  <si>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</si>
  <si>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</si>
  <si>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</si>
  <si>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</si>
  <si>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</si>
  <si>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</si>
  <si>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</si>
  <si>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</si>
  <si>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</si>
  <si>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</si>
  <si>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</si>
  <si>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</si>
  <si>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</si>
  <si>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</si>
  <si>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</si>
  <si>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</si>
  <si>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</si>
  <si>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</si>
  <si>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</si>
  <si>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</si>
  <si>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</si>
  <si>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</si>
  <si>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</si>
  <si>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</si>
  <si>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</si>
  <si>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</si>
  <si>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</si>
  <si>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</si>
  <si>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</si>
  <si>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</si>
  <si>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</si>
  <si>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</si>
  <si>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</si>
  <si>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</si>
  <si>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</si>
  <si>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</si>
  <si>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</si>
  <si>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</si>
  <si>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</si>
  <si>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</si>
  <si>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</si>
  <si>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</si>
  <si>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</si>
  <si>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</si>
  <si>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</si>
  <si>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</si>
  <si>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</si>
  <si>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</si>
  <si>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</si>
  <si>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</si>
  <si>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</si>
  <si>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</si>
  <si>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</si>
  <si>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</si>
  <si>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</si>
  <si>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</si>
  <si>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</si>
  <si>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</si>
  <si>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</si>
  <si>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</si>
  <si>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</si>
  <si>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</si>
  <si>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</si>
  <si>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</si>
  <si>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</si>
  <si>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</si>
  <si>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</si>
  <si>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</si>
  <si>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</si>
  <si>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</si>
  <si>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</si>
  <si>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</si>
  <si>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</si>
  <si>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</si>
  <si>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</si>
  <si>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</si>
  <si>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</si>
  <si>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</si>
  <si>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</si>
  <si>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</si>
  <si>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</si>
  <si>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</si>
  <si>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</si>
  <si>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</si>
  <si>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</si>
  <si>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</si>
  <si>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</si>
  <si>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</si>
  <si>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</si>
  <si>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</si>
  <si>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</si>
  <si>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</si>
  <si>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</si>
  <si>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</si>
  <si>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</si>
  <si>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</si>
  <si>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</si>
  <si>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</si>
  <si>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</si>
  <si>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</si>
  <si>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</si>
  <si>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</si>
  <si>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</si>
  <si>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</si>
  <si>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</si>
  <si>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</si>
  <si>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</si>
  <si>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</si>
  <si>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</si>
  <si>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</si>
  <si>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</si>
  <si>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</si>
  <si>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</si>
  <si>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</si>
  <si>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</si>
  <si>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</si>
  <si>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</si>
  <si>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</si>
  <si>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</si>
  <si>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</si>
  <si>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</si>
  <si>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</si>
  <si>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</si>
  <si>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</si>
  <si>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</si>
  <si>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</si>
  <si>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</si>
  <si>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</si>
  <si>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</si>
  <si>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</si>
  <si>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</si>
  <si>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</si>
  <si>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</si>
  <si>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</si>
  <si>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</si>
  <si>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</si>
  <si>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</si>
  <si>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</si>
  <si>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</si>
  <si>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</si>
  <si>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</si>
  <si>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</si>
  <si>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</si>
  <si>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</si>
  <si>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</si>
  <si>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</si>
  <si>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</si>
  <si>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</si>
  <si>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</si>
  <si>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</si>
  <si>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</si>
  <si>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</si>
  <si>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</si>
  <si>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</si>
  <si>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</si>
  <si>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</si>
  <si>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</si>
  <si>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</si>
  <si>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</si>
  <si>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</si>
  <si>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</si>
  <si>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</si>
  <si>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</si>
  <si>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</si>
  <si>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</si>
  <si>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</si>
  <si>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</si>
  <si>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</si>
  <si>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</si>
  <si>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</si>
  <si>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</si>
  <si>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</si>
  <si>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</si>
  <si>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</si>
  <si>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</si>
  <si>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</si>
  <si>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</si>
  <si>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</si>
  <si>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</si>
  <si>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</si>
  <si>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</si>
  <si>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</si>
  <si>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</si>
  <si>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</si>
  <si>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</si>
  <si>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</si>
  <si>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</si>
  <si>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</si>
  <si>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</si>
  <si>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</si>
  <si>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</si>
  <si>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</si>
  <si>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</si>
  <si>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</si>
  <si>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</si>
  <si>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</si>
  <si>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</si>
  <si>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</si>
  <si>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</si>
  <si>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</si>
  <si>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</si>
  <si>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</si>
  <si>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</si>
  <si>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</si>
  <si>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</si>
  <si>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</si>
  <si>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</si>
  <si>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</si>
  <si>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</si>
  <si>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</si>
  <si>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</si>
  <si>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</si>
  <si>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</si>
  <si>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</si>
  <si>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</si>
  <si>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</si>
  <si>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</si>
  <si>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</si>
  <si>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</si>
  <si>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</si>
  <si>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</si>
  <si>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</si>
  <si>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</si>
  <si>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</si>
  <si>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</si>
  <si>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</si>
  <si>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</si>
  <si>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</si>
  <si>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</si>
  <si>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</si>
  <si>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</si>
  <si>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</si>
  <si>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</si>
  <si>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</si>
  <si>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</si>
  <si>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</si>
  <si>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</si>
  <si>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</si>
  <si>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</si>
  <si>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</si>
  <si>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</si>
  <si>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</si>
  <si>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</si>
  <si>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</si>
  <si>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</si>
  <si>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</si>
  <si>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</si>
  <si>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</si>
  <si>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</si>
  <si>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</si>
  <si>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</si>
  <si>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</si>
  <si>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</si>
  <si>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</si>
  <si>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</si>
  <si>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</si>
  <si>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</si>
  <si>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</si>
  <si>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</si>
  <si>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</si>
  <si>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</si>
  <si>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</si>
  <si>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</si>
  <si>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</si>
  <si>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</si>
  <si>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</si>
  <si>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</si>
  <si>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</si>
  <si>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</si>
  <si>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</si>
  <si>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</si>
  <si>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</si>
  <si>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</si>
  <si>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</si>
  <si>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</si>
  <si>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</si>
  <si>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</si>
  <si>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</si>
  <si>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</si>
  <si>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</si>
  <si>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</si>
  <si>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</si>
  <si>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</si>
  <si>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</si>
  <si>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</si>
  <si>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</si>
  <si>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</si>
  <si>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</si>
  <si>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</si>
  <si>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</si>
  <si>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</si>
  <si>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</si>
  <si>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</si>
  <si>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</si>
  <si>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</si>
  <si>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</si>
  <si>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</si>
  <si>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</si>
  <si>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</si>
  <si>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</si>
  <si>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</si>
  <si>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</si>
  <si>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</si>
  <si>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</si>
  <si>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</si>
  <si>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</si>
  <si>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</si>
  <si>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</si>
  <si>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</si>
  <si>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</si>
  <si>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</si>
  <si>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</si>
  <si>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</si>
  <si>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</si>
  <si>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</si>
  <si>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</si>
  <si>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</si>
  <si>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</si>
  <si>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</si>
  <si>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</si>
  <si>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</si>
  <si>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</si>
  <si>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</si>
  <si>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</si>
  <si>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</si>
  <si>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</si>
  <si>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</si>
  <si>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</si>
  <si>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</si>
  <si>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</si>
  <si>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</si>
  <si>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</si>
  <si>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</si>
  <si>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</si>
  <si>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</si>
  <si>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</si>
  <si>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</si>
  <si>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</si>
  <si>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</si>
  <si>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</si>
  <si>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</si>
  <si>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</si>
  <si>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</si>
  <si>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</si>
  <si>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</si>
  <si>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</si>
  <si>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</si>
  <si>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</si>
  <si>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</si>
  <si>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</si>
  <si>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</si>
  <si>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</si>
  <si>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</si>
  <si>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</si>
  <si>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</si>
  <si>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</si>
  <si>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</si>
  <si>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</si>
  <si>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</si>
  <si>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</si>
  <si>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</si>
  <si>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</si>
  <si>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</si>
  <si>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</si>
  <si>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</si>
  <si>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</si>
  <si>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</si>
  <si>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</si>
  <si>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</si>
  <si>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</si>
  <si>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</si>
  <si>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</si>
  <si>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</si>
  <si>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</si>
  <si>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</si>
  <si>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</si>
  <si>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</si>
  <si>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</si>
  <si>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</si>
  <si>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</si>
  <si>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</si>
  <si>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</si>
  <si>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</si>
  <si>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</si>
  <si>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</si>
  <si>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</si>
  <si>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</si>
  <si>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</si>
  <si>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</si>
  <si>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</si>
  <si>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</si>
  <si>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</si>
  <si>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</si>
  <si>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</si>
  <si>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</si>
  <si>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</si>
  <si>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</si>
  <si>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</si>
  <si>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</si>
  <si>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</si>
  <si>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</si>
  <si>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</si>
  <si>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</si>
  <si>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</si>
  <si>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</si>
  <si>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</si>
  <si>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</si>
  <si>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</si>
  <si>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</si>
  <si>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</si>
  <si>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</si>
  <si>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</si>
  <si>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</si>
  <si>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</si>
  <si>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</si>
  <si>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</si>
  <si>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</si>
  <si>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</si>
  <si>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</si>
  <si>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</si>
  <si>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</si>
  <si>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</si>
  <si>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</si>
  <si>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</si>
  <si>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</si>
  <si>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</si>
  <si>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</si>
  <si>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</si>
  <si>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</si>
  <si>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</si>
  <si>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</si>
  <si>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</si>
  <si>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</si>
  <si>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</si>
  <si>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</si>
  <si>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</si>
  <si>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</si>
  <si>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</si>
  <si>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</si>
  <si>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</si>
  <si>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</si>
  <si>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</si>
  <si>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</si>
  <si>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</si>
  <si>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</si>
  <si>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</si>
  <si>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</si>
  <si>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</si>
  <si>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</si>
  <si>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</si>
  <si>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</si>
  <si>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</si>
  <si>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</si>
  <si>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</si>
  <si>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</si>
  <si>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</si>
  <si>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</si>
  <si>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</si>
  <si>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</si>
  <si>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</si>
  <si>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</si>
  <si>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</si>
  <si>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</si>
  <si>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</si>
  <si>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</si>
  <si>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</si>
  <si>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</si>
  <si>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</si>
  <si>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</si>
  <si>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</si>
  <si>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</si>
  <si>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</si>
  <si>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</si>
  <si>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</si>
  <si>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</si>
  <si>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</si>
  <si>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</si>
  <si>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</si>
  <si>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</si>
  <si>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</si>
  <si>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</si>
  <si>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</si>
  <si>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</si>
  <si>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</si>
  <si>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</si>
  <si>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</si>
  <si>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</si>
  <si>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</si>
  <si>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</si>
  <si>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</si>
  <si>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</si>
  <si>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</si>
  <si>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</si>
  <si>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</si>
  <si>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</si>
  <si>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</si>
  <si>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</si>
  <si>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</si>
  <si>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</si>
  <si>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</si>
  <si>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</si>
  <si>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</si>
  <si>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</si>
  <si>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</si>
  <si>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</si>
  <si>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</si>
  <si>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</si>
  <si>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</si>
  <si>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</si>
  <si>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</si>
  <si>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</si>
  <si>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</si>
  <si>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</si>
  <si>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</si>
  <si>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</si>
  <si>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</si>
  <si>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</si>
  <si>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</si>
  <si>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</si>
  <si>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</si>
  <si>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</si>
  <si>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</si>
  <si>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</si>
  <si>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</si>
  <si>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</si>
  <si>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</si>
  <si>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</si>
  <si>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</si>
  <si>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</si>
  <si>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</si>
  <si>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</si>
  <si>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</si>
  <si>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</si>
  <si>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</si>
  <si>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</si>
  <si>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</si>
  <si>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</si>
  <si>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</si>
  <si>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</si>
  <si>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</si>
  <si>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</si>
  <si>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</si>
  <si>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</si>
  <si>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</si>
  <si>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</si>
  <si>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</si>
  <si>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</si>
  <si>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</si>
  <si>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</si>
  <si>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</si>
  <si>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</si>
  <si>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</si>
  <si>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</si>
  <si>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</si>
  <si>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</si>
  <si>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</si>
  <si>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</si>
  <si>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</si>
  <si>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</si>
  <si>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</si>
  <si>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</si>
  <si>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</si>
  <si>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</si>
  <si>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</si>
  <si>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</si>
  <si>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</si>
  <si>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</si>
  <si>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</si>
  <si>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</si>
  <si>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</si>
  <si>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</si>
  <si>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</si>
  <si>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</si>
  <si>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</si>
  <si>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</si>
  <si>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</si>
  <si>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</si>
  <si>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</si>
  <si>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</si>
  <si>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</si>
  <si>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</si>
  <si>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</si>
  <si>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</si>
  <si>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</si>
  <si>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</si>
  <si>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</si>
  <si>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</si>
  <si>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</si>
  <si>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</si>
  <si>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</si>
  <si>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</si>
  <si>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</si>
  <si>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</si>
  <si>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</si>
  <si>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</si>
  <si>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</si>
  <si>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</si>
  <si>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</si>
  <si>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</si>
  <si>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</si>
  <si>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</si>
  <si>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</si>
  <si>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</si>
  <si>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</si>
  <si>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</si>
  <si>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</si>
  <si>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</si>
  <si>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</si>
  <si>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</si>
  <si>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</si>
  <si>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</si>
  <si>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</si>
  <si>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</si>
  <si>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</si>
  <si>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</si>
  <si>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</si>
  <si>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</si>
  <si>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</si>
  <si>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</si>
  <si>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</si>
  <si>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</si>
  <si>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</si>
  <si>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</si>
  <si>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</si>
  <si>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</si>
  <si>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</si>
  <si>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</si>
  <si>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</si>
  <si>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</si>
  <si>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</si>
  <si>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</si>
  <si>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</si>
  <si>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</si>
  <si>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</si>
  <si>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</si>
  <si>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</si>
  <si>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</si>
  <si>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</si>
  <si>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</si>
  <si>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</si>
  <si>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</si>
  <si>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</si>
  <si>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</si>
  <si>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</si>
  <si>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</si>
  <si>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</si>
  <si>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</si>
  <si>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</si>
  <si>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</si>
  <si>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</si>
  <si>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</si>
  <si>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</si>
  <si>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</si>
  <si>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</si>
  <si>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</si>
  <si>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</si>
  <si>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</si>
  <si>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</si>
  <si>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</si>
  <si>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</si>
  <si>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</si>
  <si>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</si>
  <si>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</si>
  <si>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</si>
  <si>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</si>
  <si>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</si>
  <si>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</si>
  <si>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</si>
  <si>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</si>
  <si>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</si>
  <si>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</si>
  <si>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</si>
  <si>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</si>
  <si>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</si>
  <si>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</si>
  <si>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</si>
  <si>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</si>
  <si>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</si>
  <si>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</si>
  <si>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</si>
  <si>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</si>
  <si>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</si>
  <si>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</si>
  <si>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</si>
  <si>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</si>
  <si>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</si>
  <si>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</si>
  <si>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</si>
  <si>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</si>
  <si>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</si>
  <si>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</si>
  <si>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</si>
  <si>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</si>
  <si>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</si>
  <si>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</si>
  <si>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</si>
  <si>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</si>
  <si>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</si>
  <si>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</si>
  <si>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</si>
  <si>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</si>
  <si>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</si>
  <si>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</si>
  <si>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</si>
  <si>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</si>
  <si>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</si>
  <si>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</si>
  <si>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</si>
  <si>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</si>
  <si>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</si>
  <si>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</si>
  <si>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</si>
  <si>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</si>
  <si>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</si>
  <si>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</si>
  <si>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</si>
  <si>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</si>
  <si>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</si>
  <si>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</si>
  <si>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</si>
  <si>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</si>
  <si>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</si>
  <si>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</si>
  <si>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</si>
  <si>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</si>
  <si>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</si>
  <si>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</si>
  <si>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</si>
  <si>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</si>
  <si>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</si>
  <si>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</si>
  <si>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</si>
  <si>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</si>
  <si>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</si>
  <si>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</si>
  <si>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</si>
  <si>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</si>
  <si>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</si>
  <si>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</si>
  <si>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</si>
  <si>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</si>
  <si>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</si>
  <si>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</si>
  <si>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</si>
  <si>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</si>
  <si>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</si>
  <si>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</si>
  <si>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</si>
  <si>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</si>
  <si>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</si>
  <si>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</si>
  <si>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</si>
  <si>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</si>
  <si>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</si>
  <si>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</si>
  <si>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</si>
  <si>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</si>
  <si>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</si>
  <si>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</si>
  <si>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</si>
  <si>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</si>
  <si>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</si>
  <si>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</si>
  <si>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</si>
  <si>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</si>
  <si>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</si>
  <si>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</si>
  <si>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</si>
  <si>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</si>
  <si>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</si>
  <si>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</si>
  <si>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</si>
  <si>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</si>
  <si>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</si>
  <si>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</si>
  <si>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</si>
  <si>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</si>
  <si>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</si>
  <si>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</si>
  <si>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</si>
  <si>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</si>
  <si>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</si>
  <si>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</si>
  <si>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</si>
  <si>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</si>
  <si>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</si>
  <si>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</si>
  <si>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</si>
  <si>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</si>
  <si>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</si>
  <si>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</si>
  <si>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</si>
  <si>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</si>
  <si>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</si>
  <si>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</si>
  <si>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</si>
  <si>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</si>
  <si>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</si>
  <si>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</si>
  <si>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</si>
  <si>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</si>
  <si>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</si>
  <si>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</si>
  <si>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</si>
  <si>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</si>
  <si>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</si>
  <si>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</si>
  <si>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</si>
  <si>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</si>
  <si>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</si>
  <si>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</si>
  <si>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</si>
  <si>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</si>
  <si>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</si>
  <si>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</si>
  <si>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</si>
  <si>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</si>
  <si>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</si>
  <si>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</si>
  <si>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</si>
  <si>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</si>
  <si>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</si>
  <si>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</si>
  <si>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</si>
  <si>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</si>
  <si>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</si>
  <si>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</si>
  <si>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</si>
  <si>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</si>
  <si>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</si>
  <si>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</si>
  <si>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</si>
  <si>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</si>
  <si>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</si>
  <si>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</si>
  <si>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</si>
  <si>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</si>
  <si>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</si>
  <si>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</si>
  <si>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</si>
  <si>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</si>
  <si>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</si>
  <si>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</si>
  <si>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</si>
  <si>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</si>
  <si>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</si>
  <si>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</si>
  <si>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</si>
  <si>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</si>
  <si>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</si>
  <si>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</si>
  <si>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</si>
  <si>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</si>
  <si>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</si>
  <si>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</si>
  <si>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</si>
  <si>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</si>
  <si>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</si>
  <si>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</si>
  <si>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</si>
  <si>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</si>
  <si>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</si>
  <si>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</si>
  <si>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</si>
  <si>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</si>
  <si>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</si>
  <si>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</si>
  <si>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</si>
  <si>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</si>
  <si>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</si>
  <si>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</si>
  <si>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</si>
  <si>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</si>
  <si>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</si>
  <si>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</si>
  <si>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</si>
  <si>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</si>
  <si>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</si>
  <si>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</si>
  <si>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</si>
  <si>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</si>
  <si>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</si>
  <si>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</si>
  <si>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</si>
  <si>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</si>
  <si>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</si>
  <si>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</si>
  <si>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</si>
  <si>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</si>
  <si>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</si>
  <si>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</si>
  <si>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</si>
  <si>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</si>
  <si>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</si>
  <si>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</si>
  <si>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</si>
  <si>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</si>
  <si>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</si>
  <si>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</si>
  <si>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</si>
  <si>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</si>
  <si>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</si>
  <si>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</si>
  <si>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</si>
  <si>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</si>
  <si>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</si>
  <si>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</si>
  <si>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</si>
  <si>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</si>
  <si>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</si>
  <si>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</si>
  <si>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</si>
  <si>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</si>
  <si>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</si>
  <si>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</si>
  <si>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</si>
  <si>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</si>
  <si>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</si>
  <si>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</si>
  <si>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</si>
  <si>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</si>
  <si>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</si>
  <si>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</si>
  <si>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</si>
  <si>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</si>
  <si>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</si>
  <si>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</si>
  <si>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</si>
  <si>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</si>
  <si>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</si>
  <si>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</si>
  <si>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</si>
  <si>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</si>
  <si>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</si>
  <si>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</si>
  <si>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</si>
  <si>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</si>
  <si>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</si>
  <si>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</si>
  <si>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</si>
  <si>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</si>
  <si>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</si>
  <si>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</si>
  <si>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</si>
  <si>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</si>
  <si>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</si>
  <si>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</si>
  <si>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</si>
  <si>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</si>
  <si>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</si>
  <si>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</si>
  <si>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</si>
  <si>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</si>
  <si>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</si>
  <si>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</si>
  <si>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</si>
  <si>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</si>
  <si>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</si>
  <si>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</si>
  <si>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</si>
  <si>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</si>
  <si>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</si>
  <si>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</si>
  <si>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</si>
  <si>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</si>
  <si>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</si>
  <si>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</si>
  <si>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</si>
  <si>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</si>
  <si>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</si>
  <si>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</si>
  <si>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</si>
  <si>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</si>
  <si>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</si>
  <si>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</si>
  <si>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</si>
  <si>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</si>
  <si>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</si>
  <si>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</si>
  <si>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</si>
  <si>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</si>
  <si>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</si>
  <si>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</si>
  <si>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</si>
  <si>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</si>
  <si>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</si>
  <si>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</si>
  <si>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</si>
  <si>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</si>
  <si>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</si>
  <si>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</si>
  <si>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</si>
  <si>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</si>
  <si>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</si>
  <si>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</si>
  <si>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</si>
  <si>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</si>
  <si>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</si>
  <si>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</si>
  <si>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</si>
  <si>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</si>
  <si>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</si>
  <si>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</si>
  <si>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</si>
  <si>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</si>
  <si>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</si>
  <si>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</si>
  <si>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</si>
  <si>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</si>
  <si>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</si>
  <si>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</si>
  <si>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</si>
  <si>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</si>
  <si>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</si>
  <si>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</si>
  <si>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</si>
  <si>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</si>
  <si>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</si>
  <si>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</si>
  <si>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</si>
  <si>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</si>
  <si>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</si>
  <si>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</si>
  <si>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</si>
  <si>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</si>
  <si>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</si>
  <si>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</si>
  <si>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</si>
  <si>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</si>
  <si>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</si>
  <si>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</si>
  <si>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</si>
  <si>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</si>
  <si>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</si>
  <si>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</si>
  <si>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</si>
  <si>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</si>
  <si>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</si>
  <si>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</si>
  <si>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</si>
  <si>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</si>
  <si>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</si>
  <si>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</si>
  <si>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</si>
  <si>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</si>
  <si>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</si>
  <si>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</si>
  <si>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</si>
  <si>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</si>
  <si>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</si>
  <si>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</si>
  <si>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</si>
  <si>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</si>
  <si>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</si>
  <si>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</si>
  <si>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</si>
  <si>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</si>
  <si>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</si>
  <si>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</si>
  <si>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</si>
  <si>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</si>
  <si>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</si>
  <si>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</si>
  <si>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</si>
  <si>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</si>
  <si>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</si>
  <si>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</si>
  <si>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</si>
  <si>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</si>
  <si>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</si>
  <si>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</si>
  <si>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</si>
  <si>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</si>
  <si>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</si>
  <si>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</si>
  <si>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</si>
  <si>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</si>
  <si>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</si>
  <si>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</si>
  <si>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</si>
  <si>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</si>
  <si>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</si>
  <si>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</si>
  <si>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</si>
  <si>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</si>
  <si>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</si>
  <si>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</si>
  <si>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</si>
  <si>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</si>
  <si>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</si>
  <si>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</si>
  <si>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</si>
  <si>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</si>
  <si>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</si>
  <si>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</si>
  <si>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</si>
  <si>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</si>
  <si>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</si>
  <si>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</si>
  <si>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</si>
  <si>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</si>
  <si>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</si>
  <si>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</si>
  <si>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</si>
  <si>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</si>
  <si>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</si>
  <si>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</si>
  <si>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</si>
  <si>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</si>
  <si>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</si>
  <si>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</si>
  <si>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</si>
  <si>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</si>
  <si>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</si>
  <si>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</si>
  <si>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</si>
  <si>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</si>
  <si>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</si>
  <si>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</si>
  <si>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</si>
  <si>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</si>
  <si>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</si>
  <si>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</si>
  <si>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</si>
  <si>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</si>
  <si>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</si>
  <si>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</si>
  <si>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</si>
  <si>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</si>
  <si>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</si>
  <si>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</si>
  <si>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</si>
  <si>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</si>
  <si>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</si>
  <si>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</si>
  <si>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</si>
  <si>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</si>
  <si>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</si>
  <si>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</si>
  <si>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</si>
  <si>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</si>
  <si>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</si>
  <si>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</si>
  <si>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</si>
  <si>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</si>
  <si>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</si>
  <si>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</si>
  <si>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</si>
  <si>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</si>
  <si>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</si>
  <si>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</si>
  <si>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</si>
  <si>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</si>
  <si>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</si>
  <si>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</si>
  <si>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</si>
  <si>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</si>
  <si>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</si>
  <si>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</si>
  <si>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</si>
  <si>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</si>
  <si>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</si>
  <si>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</si>
  <si>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</si>
  <si>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</si>
  <si>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</si>
  <si>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</si>
  <si>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</si>
  <si>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</si>
  <si>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</si>
  <si>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</si>
  <si>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</si>
  <si>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</si>
  <si>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</si>
  <si>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</si>
  <si>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</si>
  <si>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</si>
  <si>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</si>
  <si>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</si>
  <si>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</si>
  <si>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</si>
  <si>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</si>
  <si>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</si>
  <si>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</si>
  <si>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</si>
  <si>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</si>
  <si>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</si>
  <si>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</si>
  <si>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</si>
  <si>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</si>
  <si>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</si>
  <si>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</si>
  <si>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</si>
  <si>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</si>
  <si>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</si>
  <si>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</si>
  <si>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</si>
  <si>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</si>
  <si>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</si>
  <si>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</si>
  <si>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</si>
  <si>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</si>
  <si>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</si>
  <si>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</si>
  <si>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</si>
  <si>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</si>
  <si>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</si>
  <si>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</si>
  <si>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</si>
  <si>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</si>
  <si>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</si>
  <si>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</si>
  <si>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</si>
  <si>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</si>
  <si>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</si>
  <si>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</si>
  <si>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</si>
  <si>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</si>
  <si>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</si>
  <si>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</si>
  <si>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</si>
  <si>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</si>
  <si>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</si>
  <si>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</si>
  <si>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</si>
  <si>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</si>
  <si>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</si>
  <si>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</si>
  <si>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</si>
  <si>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</si>
  <si>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</si>
  <si>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</si>
  <si>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</si>
  <si>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</si>
  <si>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</si>
  <si>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</si>
  <si>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</si>
  <si>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</si>
  <si>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</si>
  <si>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</si>
  <si>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</si>
  <si>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</si>
  <si>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</si>
  <si>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</si>
  <si>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</si>
  <si>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</si>
  <si>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</si>
  <si>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</si>
  <si>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</si>
  <si>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</si>
  <si>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</si>
  <si>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</si>
  <si>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</si>
  <si>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</si>
  <si>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</si>
  <si>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</si>
  <si>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</si>
  <si>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</si>
  <si>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</si>
  <si>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</si>
  <si>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</si>
  <si>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</si>
  <si>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</si>
  <si>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</si>
  <si>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</si>
  <si>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</si>
  <si>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</si>
  <si>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</si>
  <si>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</si>
  <si>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</si>
  <si>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</si>
  <si>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</si>
  <si>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</si>
  <si>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</si>
  <si>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</si>
  <si>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</si>
  <si>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</si>
  <si>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</si>
  <si>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</si>
  <si>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</si>
  <si>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</si>
  <si>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</si>
  <si>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</si>
  <si>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</si>
  <si>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</si>
  <si>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</si>
  <si>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</si>
  <si>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</si>
  <si>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</si>
  <si>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</si>
  <si>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</si>
  <si>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</si>
  <si>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</si>
  <si>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</si>
  <si>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</si>
  <si>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</si>
  <si>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</si>
  <si>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</si>
  <si>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</si>
  <si>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</si>
  <si>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</si>
  <si>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</si>
  <si>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</si>
  <si>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</si>
  <si>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</si>
  <si>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</si>
  <si>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</si>
  <si>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</si>
  <si>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</si>
  <si>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</si>
  <si>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</si>
  <si>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</si>
  <si>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</si>
  <si>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</si>
  <si>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</si>
  <si>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</si>
  <si>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</si>
  <si>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</si>
  <si>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</si>
  <si>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</si>
  <si>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</si>
  <si>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</si>
  <si>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</si>
  <si>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</si>
  <si>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</si>
  <si>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</si>
  <si>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</si>
  <si>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</si>
  <si>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</si>
  <si>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</si>
  <si>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</si>
  <si>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</si>
  <si>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</si>
  <si>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</si>
  <si>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</si>
  <si>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</si>
  <si>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</si>
  <si>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</si>
  <si>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</si>
  <si>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</si>
  <si>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</si>
  <si>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</si>
  <si>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</si>
  <si>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</si>
  <si>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</si>
  <si>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</si>
  <si>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</si>
  <si>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</si>
  <si>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</si>
  <si>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</si>
  <si>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</si>
  <si>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</si>
  <si>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</si>
  <si>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</si>
  <si>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</si>
  <si>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</si>
  <si>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</si>
  <si>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</si>
  <si>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</si>
  <si>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</si>
  <si>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</si>
  <si>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</si>
  <si>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</si>
  <si>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</si>
  <si>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</si>
  <si>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</si>
  <si>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</si>
  <si>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</si>
  <si>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</si>
  <si>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</si>
  <si>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</si>
  <si>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</si>
  <si>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</si>
  <si>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</si>
  <si>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</si>
  <si>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</si>
  <si>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</si>
  <si>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</si>
  <si>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</si>
  <si>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</si>
  <si>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</si>
  <si>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</si>
  <si>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</si>
  <si>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</si>
  <si>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</si>
  <si>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</si>
  <si>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</si>
  <si>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</si>
  <si>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</si>
  <si>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</si>
  <si>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</si>
  <si>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</si>
  <si>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</si>
  <si>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</si>
  <si>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</si>
  <si>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</si>
  <si>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</si>
  <si>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</si>
  <si>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</si>
  <si>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</si>
  <si>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</si>
  <si>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</si>
  <si>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</si>
  <si>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</si>
  <si>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</si>
  <si>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</si>
  <si>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</si>
  <si>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</si>
  <si>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</si>
  <si>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</si>
  <si>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</si>
  <si>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</si>
  <si>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</si>
  <si>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</si>
  <si>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</si>
  <si>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</si>
  <si>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</si>
  <si>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</si>
  <si>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</si>
  <si>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</si>
  <si>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INVERSIONES LAUCE SAS</t>
  </si>
  <si>
    <t>JUDY PAOLA BARRAGAN AGUILAR</t>
  </si>
  <si>
    <t>GERDTS CONSULTING S.A.S.</t>
  </si>
  <si>
    <t>MERA EL DORADO S.A.S.</t>
  </si>
  <si>
    <t>DANIEL ALVAREZ GOMEZ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</si>
  <si>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</si>
  <si>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</si>
  <si>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</si>
  <si>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</si>
  <si>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</si>
  <si>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</si>
  <si>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</si>
  <si>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</si>
  <si>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</si>
  <si>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</si>
  <si>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</si>
  <si>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</si>
  <si>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</si>
  <si>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</si>
  <si>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</si>
  <si>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</si>
  <si>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</si>
  <si>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</si>
  <si>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</si>
  <si>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</si>
  <si>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</si>
  <si>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</si>
  <si>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</si>
  <si>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</si>
  <si>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</si>
  <si>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</si>
  <si>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</si>
  <si>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</si>
  <si>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</si>
  <si>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</si>
  <si>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</si>
  <si>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</si>
  <si>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</si>
  <si>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</si>
  <si>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</si>
  <si>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</si>
  <si>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</si>
  <si>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</si>
  <si>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</si>
  <si>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</si>
  <si>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</si>
  <si>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</si>
  <si>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</si>
  <si>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</si>
  <si>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</si>
  <si>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</si>
  <si>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</si>
  <si>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Diego Fernando Cabrera</t>
  </si>
  <si>
    <t>MANGUERAS Y TORNILLOS LAS ARCILLAS SAS</t>
  </si>
  <si>
    <t>RAPIDO DUITAMA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</si>
  <si>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</si>
  <si>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</si>
  <si>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</si>
  <si>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</si>
  <si>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</si>
  <si>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209</t>
  </si>
  <si>
    <t>89fb55afd9564d9bb882ce4eceeaccbb71b0a56f3c024d5f14bf4782a8391e0eace1924e5da20462a098cf9d5d49f036</t>
  </si>
  <si>
    <t>8273</t>
  </si>
  <si>
    <t>841c7c517e7ac47109a1932ccd20cf80227a505dffcfcbb674a08f9dfa83c2c59eb68f0c09c23bf57b3cd0b266ec1bef</t>
  </si>
  <si>
    <t>3465055</t>
  </si>
  <si>
    <t>551e9f5b1799d5416a393badb9c45daddf27272c9853e5e837a2f3e2b87d5b4aa1169490a13f9d4f77297a0b6002599b</t>
  </si>
  <si>
    <t>25149</t>
  </si>
  <si>
    <t>FPV</t>
  </si>
  <si>
    <t>9ed99cdb531a8a60951d2f49f2888c378c5f7474aac12e85f11e898b9b1db6cf05a470787eeabdd415ceafa81c070273</t>
  </si>
  <si>
    <t>1371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</si>
  <si>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</si>
  <si>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</si>
  <si>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</si>
  <si>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1486</t>
  </si>
  <si>
    <t>1b1948fcd846c1c6742899827cb49ef84161ab186767ac394d893645dd3274fc141a9a8c8522f01396fc42ea0f3f6ff3</t>
  </si>
  <si>
    <t>17799</t>
  </si>
  <si>
    <t>a65dca9c4931570f59130a94d3286ade2f5fcaa8a2d6b86d9c7734f0e6ea409f9c0095a87d32c8e7404714880a678a2b</t>
  </si>
  <si>
    <t>58026</t>
  </si>
  <si>
    <t>bef033b04b3daa190e16b2e5e7d5febec7d8cd5551b3dca75352b70b9a05f01ec107a3e19293915107f8465edb471695</t>
  </si>
  <si>
    <t>58025</t>
  </si>
  <si>
    <t>140bcd9a2abfc2b4db674d8f52a265d5d2eebaa23578f462c20643eee8873d59bb988613b2e5d4f3cec9286a0df4a884</t>
  </si>
  <si>
    <t>58024</t>
  </si>
  <si>
    <t>5c55aaf18c736241ce9e49ded3c9d5b802411885767dcb346d1d31a4cfb5b6ded8827c22214e315052182b929e265828</t>
  </si>
  <si>
    <t>13309</t>
  </si>
  <si>
    <t>d76ff519bef08ab7f728441eeb6b988e1852b42aa9371aa51991741fd8f4ddd097abb5f15a10420e3553da5da0913ccd</t>
  </si>
  <si>
    <t>2961</t>
  </si>
  <si>
    <t>561192cb4eda4d6139d24757ac1bb10e84bebb20b39bec23e9d07a71d2be98ccf30dc50eea41d4eb31c3ef819d61f735</t>
  </si>
  <si>
    <t>5338749</t>
  </si>
  <si>
    <t>ad82465ea6be3737c25d80d1aff56a3e0f58d0ea8fcb124605988dca820d070c7cce5d282974bbb3887cf70cc8c8245e</t>
  </si>
  <si>
    <t>3138</t>
  </si>
  <si>
    <t>dfd6afe7bdfd4c2380cef34954d4b766fe716a788a58809c061718a42a74e8fd4a28f6250b6d04e48c2294c865f90a45</t>
  </si>
  <si>
    <t>32274</t>
  </si>
  <si>
    <t>ec730143b742f4d018a6ef4ce311744112c5605eb7ae89e55dc0e70172644c78107150cc0c2864384c179c8780a10a41</t>
  </si>
  <si>
    <t>2433755</t>
  </si>
  <si>
    <t>FCLC</t>
  </si>
  <si>
    <t>02f247a11d5d99998e9c9fb87d10e62d6a9050f0b4600e37b8a9d8175162814c97a433ab59a6be72536c3d1ecccbd7fc</t>
  </si>
  <si>
    <t>3137</t>
  </si>
  <si>
    <t>ce54aa1150b9615072092ffcf609c4e36eb8bd6bf95f74bffb12d7d05e844a21ae51f38e556390fd5edc6cc4d49e5b46</t>
  </si>
  <si>
    <t>1935</t>
  </si>
  <si>
    <t>3b44ffc8fb3929eaf6adb048e59f7b96a4b257eaba0c03f29276d5bb893a9eef627a40c9727699eeebe32369aa454936</t>
  </si>
  <si>
    <t>31027</t>
  </si>
  <si>
    <t>d5b7e48e3a3e19c9f452ca944d6803f0c274d501657a38f2314b064614890607d1148fab9fa348550797964fdf55e442</t>
  </si>
  <si>
    <t>358752</t>
  </si>
  <si>
    <t>2a8051ffb402bccffac79642587cc3493b2fa87eb706f9dd6c2e82b949149c0d5f8751a71af69ce05ca24c0be4c50402</t>
  </si>
  <si>
    <t>1878</t>
  </si>
  <si>
    <t>fa116c720dd29317f1910a12fd9c391a477b161a4b1f251d36034c326d25dfeef7fa5ed7459a6decd5776165deb79d28</t>
  </si>
  <si>
    <t>1877</t>
  </si>
  <si>
    <t>a790c7d4970ab11f2932df04273e34950ae3e35d2ec4271eb2608123a453239831b6bfef2ddc83626b793357da82e7e7</t>
  </si>
  <si>
    <t>837</t>
  </si>
  <si>
    <t>128d4a78e6ceee85ec10fde7ac8f4f9e2d921e4d3b16620583ed1cc79f7b21f1d9cdb2b93db083982ddd1a38ad39d8da</t>
  </si>
  <si>
    <t>836</t>
  </si>
  <si>
    <t>cd69fd78b34bc683667fb59dc0d06d5b7ca92bca1932bcd3999339c1aabfbb031f23af98399dde523ffb5b069974e2e8</t>
  </si>
  <si>
    <t>5738</t>
  </si>
  <si>
    <t>591a7924b7877db84e3bebf45fcf924d356ae67ab88a81074c52d283cf23d6943686c2152b2f9ecbfaa196774e2b1302</t>
  </si>
  <si>
    <t>78702</t>
  </si>
  <si>
    <t>11fa664334dbfc5d7cffe2f64f9be34eed856ff950f24125214c2ea5b13f2202658ae0e1561a5077d26822907bc8ab1f</t>
  </si>
  <si>
    <t>8444</t>
  </si>
  <si>
    <t>7a2e1cd9bc209f066f015e23e2efed674fb47ea6857609f1295e9b836ec586be1e100338473f49f82cc86ea49c7dc8f6</t>
  </si>
  <si>
    <t>10614</t>
  </si>
  <si>
    <t>69f38e31eb3472f1bf542322c4ab688cb6310b7212ef7b1e711308338b454fbe2a2434b931c5f88bd1a847bdc584afc7</t>
  </si>
  <si>
    <t>8443</t>
  </si>
  <si>
    <t>48512acc29fe76fd5b4cbcb9e863b2949df63e68d31a8287d80c6e38a8448f76c7cc5f0cfb1d84407c4b912a8013bb82</t>
  </si>
  <si>
    <t>12511</t>
  </si>
  <si>
    <t>38dd1ba1c491c3a85a8cb4bf8401ebe7d5e20b91121b15f05825ceecf7c31519f63c1cbb150e37fabf4510a11793be14</t>
  </si>
  <si>
    <t>12697</t>
  </si>
  <si>
    <t>0c14b7d0dcef03cbfabc51dbb5d6488ea2e59b193d4b309f4444f6484a8a7294f323f637f4ac688a7171c3d42365c804</t>
  </si>
  <si>
    <t>15486757</t>
  </si>
  <si>
    <t>cabf5a167467286127f52c41302454e8d13e0e1b45d5438fcb769d713849e69b9807b769334c69cfff553f4fc6733364</t>
  </si>
  <si>
    <t>273235</t>
  </si>
  <si>
    <t>9f20dcf0d08bff729b0e07b01854036325849c01ebc8166234f3c375ef80f83945606bc9896c6e3df75b880884046718</t>
  </si>
  <si>
    <t>15798</t>
  </si>
  <si>
    <t>2a6952db227fccc787f253649a877f67ad3c439420ee3e8ffd0ba13a461eed937602e5ec92f83a8760ad8be866fa6e7d</t>
  </si>
  <si>
    <t>15797</t>
  </si>
  <si>
    <t>3cfde6a72ba541069c5f43dd723d6a767984223f64f79f39cbce0565e58d5afaf0777a1c0d9a22873a0e0d469d329cad</t>
  </si>
  <si>
    <t>1926</t>
  </si>
  <si>
    <t>8e16d4cf53bb1e940632ecf80f631aa5aeed05fdf94ec6739f6a20fcc5d7b7596f6ab6d75d1c30b8b408052e1ce1561c</t>
  </si>
  <si>
    <t>834</t>
  </si>
  <si>
    <t>cb87c140e8c7abc90b62a41205cf1cba67344f6e9134adaa14b27530db98834fe4c3ea4288a5a2430a26730b2569d738</t>
  </si>
  <si>
    <t>833</t>
  </si>
  <si>
    <t>e7e38a90fea156a52cdc10eb02cd6e70ff0cf5c933cd633eae6138c71879a59ed9272fb5356ba00c437a53884f3fbc22</t>
  </si>
  <si>
    <t>832</t>
  </si>
  <si>
    <t>6ce982b7cf1c998d864298ef59c9937562785b6c5c8f289d3b4f5cb006222551727e7fa9d2d3eda18631013b96ad7a4c</t>
  </si>
  <si>
    <t>7305</t>
  </si>
  <si>
    <t>c38f790a61ead6407693f2ff95aa57e13daf4b17d944f47d9274a6f88d437e11a814e8a5729646ac46eca610c0fb8ef1</t>
  </si>
  <si>
    <t>342</t>
  </si>
  <si>
    <t>7ab63552a607c8ad04831a6177f4887b71337c93c79c521a4c0b1069fe38429cffb8417bf2fe6c799af85d279a988226</t>
  </si>
  <si>
    <t>13298</t>
  </si>
  <si>
    <t>2f1424535bf9d267cf301b0d4b5df67fcc3c1a362100ac321c5f69b57de7e0a261944e6611894e34dfab2b02a8369c64</t>
  </si>
  <si>
    <t>1206</t>
  </si>
  <si>
    <t>03ab2609ee77b710abafd23c00ff4c35c770f0687d28a5530f6f20ca69ee54fe82252d9b9f24257e565df1d1fd36910a</t>
  </si>
  <si>
    <t>115</t>
  </si>
  <si>
    <t>f737449f4d566a0f2088736b6b250305430dda6bd0e472bc7609cfa452eebab36201f5225658556856bc52d4fdac879e</t>
  </si>
  <si>
    <t>1922</t>
  </si>
  <si>
    <t>2bbfd18b6f22bfb9e5726cb0b22b344c0a3c6b23f805522ccd1de5f6b807d069b5ea37da99089ed8f422fdb60e282b4a</t>
  </si>
  <si>
    <t>38855</t>
  </si>
  <si>
    <t>a931e84f3011eeda9ee502020cb312fe39492f55bc2b5c999f66dd16ae6717d45b92e5174f6d1a41e7a757c7e13a4d8b</t>
  </si>
  <si>
    <t>371</t>
  </si>
  <si>
    <t>409e6af36ff30989cb25b6934e95467a32a9d37f823d9c7b946b08fbf098b5c8d32e646d07a7645ee71860ff2ebe5f88</t>
  </si>
  <si>
    <t>23364</t>
  </si>
  <si>
    <t>0fa31281bf682fb2328e1571120dc10a817278d7051104c03570419978737503848908acfbfd431c4425bec38a1bd18c</t>
  </si>
  <si>
    <t>23363</t>
  </si>
  <si>
    <t>393241130f7eeca89abe165b20effb9cbb48a52440a26eae1f28f34fc473efb3f399cdc5fe08c918aabc7c832ff2f646</t>
  </si>
  <si>
    <t>23299</t>
  </si>
  <si>
    <t>57005adfd379466234e99354da2fac8c430a237fbb7109cec27375f920fcadd588c642410dd371cbc609400b32ce9691</t>
  </si>
  <si>
    <t>23300</t>
  </si>
  <si>
    <t>ece7500ba4f5416916303d7c88f479a94bbb4b3c7743a396da36d748bd2d52379feaaa76eeb32f5bb98c42b2ddacffb6</t>
  </si>
  <si>
    <t>181511</t>
  </si>
  <si>
    <t>bc9d63d9c35a19603b0a151449cc289546bd55087a1d80699e218bb73e0a5c0ca1d86c1ad168a7dea58c4243c7c3f9b5</t>
  </si>
  <si>
    <t>739796</t>
  </si>
  <si>
    <t>345f752e7acf56e4c37b99886fdee2d28c39b6f3d53547da67a7d310723f302b48a203213b3f330707ada627f33d90a4</t>
  </si>
  <si>
    <t>23256</t>
  </si>
  <si>
    <t>52c45a4f813261eb1097ef283d670a502e01094bb73b01a57ce1f1f1656ab9c22a14292a5b90553ccb1397d11c66f4ff</t>
  </si>
  <si>
    <t>23251</t>
  </si>
  <si>
    <t>15837925e935296c6331dec0e7ee417f3702f27c92836f9c17d6e0ebea3a502cf73aeba3fb7a656e88f5e7449e741bcb</t>
  </si>
  <si>
    <t>23255</t>
  </si>
  <si>
    <t>69eac3ed7d4f16242dced51d24b4176f7b9aa07e32a8462833a3c71cec542906d465a3506c46105afb858279c5678cd3</t>
  </si>
  <si>
    <t>21816</t>
  </si>
  <si>
    <t>fd874a1f5ed3a1ea33f0c42299162eda4adb8f2d63dc6873d98aa7e4846a46ed2a1dd37a8231cb9ecd516ac972a8f72e</t>
  </si>
  <si>
    <t>58064</t>
  </si>
  <si>
    <t>c99f6578a392837a83c67b91566b0fb78add58e7d4261d9243289169c049a45f037da0ea80a7bcab4c785e357864b3a6</t>
  </si>
  <si>
    <t>58063</t>
  </si>
  <si>
    <t>535a1d45bbf74c55f67e74e78f4330391f511e4cfa7df4821e9acd8a3d9e73a3f3bb0cd051a44ec7896a3a0638bda40d</t>
  </si>
  <si>
    <t>209465</t>
  </si>
  <si>
    <t>041cacc7a7bf84b478de539f37059dc0cc3c2e2c6db34e77be51807a2f3acdb910f487f6607e48d9649fc148c269c5de</t>
  </si>
  <si>
    <t>104</t>
  </si>
  <si>
    <t>59b085205ca65403f69b42ad9d92b04d00e23e83896d08fa5c09c3f977e8aa0028a6420fecab6d6fb0342949ba36fe2a</t>
  </si>
  <si>
    <t>103343</t>
  </si>
  <si>
    <t>14XY</t>
  </si>
  <si>
    <t>5444c60ac774247935bb022166ece9436376eb37e727618325d8bc4f1550a941be9f2b8ddd2c55b3ad2af1e41b03bad0</t>
  </si>
  <si>
    <t>181462</t>
  </si>
  <si>
    <t>4aab10f3828342d72f1fba6033bbb327c52cdb4b5b3999c3cb3ec0ce789d698d3461226d254e9b6f29301a57eb045abc</t>
  </si>
  <si>
    <t>8477</t>
  </si>
  <si>
    <t>13316b04cca9f77107ab36b1ccd5c53c6a2e58205ed56f4c4488df0deea80134366e399f58dc762f844ec6ebe2ff3436</t>
  </si>
  <si>
    <t>358574</t>
  </si>
  <si>
    <t>af6802542aadd17fee7e28ce2fde49eb288ce53983d3f7b41a6ca2505d2a6b833e1fe11206c461ad0827238500aab1e3</t>
  </si>
  <si>
    <t>358573</t>
  </si>
  <si>
    <t>23613b38f52e8fb80007c248860a1869880fe348869fc0148c5737d136027229e5cea611420f17dcb10f1fb240b45580</t>
  </si>
  <si>
    <t>38835</t>
  </si>
  <si>
    <t>bd8660bb86a33e0679a52cacf6d34a27e2fe86dbd5c3dad41a0deaee60b1c57ea3351a1299132ca8014b47f6a1252213</t>
  </si>
  <si>
    <t>739674</t>
  </si>
  <si>
    <t>856c3a946d0027300919dea3381acbd54886adeaf6eb965d3bf83bbc96279120702266c688910ce6fc1be31425569c56</t>
  </si>
  <si>
    <t>739670</t>
  </si>
  <si>
    <t>3996b32aadaddda9c3896707403048fef770b2e1339cc036ced8f3ce8be1ac400bdced2e7d685b9f4da792f52332577a</t>
  </si>
  <si>
    <t>5243144</t>
  </si>
  <si>
    <t>baa1463e25d6b55f0c053585d5978a7e66cc2783f10f89d35125dcd0ef99a90ba70c49761774cb607598ba16c63451dc</t>
  </si>
  <si>
    <t>83418</t>
  </si>
  <si>
    <t>d34860196ac17e6a33f75550b5b71fa33b2d99f6f38df574c9d9ddaa501c267487a73ab23ff9b6383153895b5da42a24</t>
  </si>
  <si>
    <t>50994</t>
  </si>
  <si>
    <t>d0adc4014e05e7f9a9b3198ae830e4a12f9f99ba40b9748b64747ed53242b27bf25fd0c15602ba81613c76886522233e</t>
  </si>
  <si>
    <t>4667</t>
  </si>
  <si>
    <t>GRUPO ALIMENTICIO HENAO ACEVEDO SAS</t>
  </si>
  <si>
    <t>LATIN LOGISTICS COLOMBIA S.A.S.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</si>
</sst>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* #,##0.00_);_(* \(#,##0.0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5" Type="http://schemas.microsoft.com/office/2019/04/relationships/namedSheetView" Target="../namedSheetViews/namedSheetView4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0" t="s">
        <v>0</v>
      </c>
      <c r="B1" s="50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3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49" t="s">
        <v>11</v>
      </c>
      <c r="M1" s="45" t="s">
        <v>12</v>
      </c>
      <c r="N1" s="47" t="s">
        <v>13</v>
      </c>
      <c r="O1" s="43" t="s">
        <v>14</v>
      </c>
      <c r="P1" s="45" t="s">
        <v>15</v>
      </c>
      <c r="Q1" s="45" t="s">
        <v>16</v>
      </c>
      <c r="R1" s="45" t="s">
        <v>17</v>
      </c>
      <c r="S1" s="43" t="s">
        <v>18</v>
      </c>
    </row>
    <row r="2" spans="1:19" ht="15" thickBot="1">
      <c r="A2" s="51"/>
      <c r="B2" s="51"/>
      <c r="C2" s="52"/>
      <c r="D2" s="53"/>
      <c r="E2" s="53"/>
      <c r="F2" s="52"/>
      <c r="G2" s="53"/>
      <c r="H2" s="52"/>
      <c r="I2" s="52"/>
      <c r="J2" s="52"/>
      <c r="K2" s="52"/>
      <c r="L2" s="49"/>
      <c r="M2" s="46"/>
      <c r="N2" s="48"/>
      <c r="O2" s="44"/>
      <c r="P2" s="46"/>
      <c r="Q2" s="46"/>
      <c r="R2" s="46"/>
      <c r="S2" s="44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1.44140625" customWidth="1"/>
    <col min="6" max="6" width="24.5546875" customWidth="1"/>
    <col min="7" max="7" width="16.5546875" customWidth="1"/>
    <col min="8" max="8" width="38.44140625" customWidth="1"/>
    <col min="9" max="9" width="14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10.5546875" style="23" customWidth="1"/>
    <col min="15" max="15" width="13" style="23" customWidth="1"/>
    <col min="16" max="16" width="13.4414062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8" style="25" bestFit="1" customWidth="1"/>
    <col min="21" max="23" width="11.44140625" style="23"/>
  </cols>
  <sheetData>
    <row r="1" spans="1:23" ht="38.1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50000000000001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50000000000001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50000000000001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35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50000000000001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35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50000000000001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50000000000001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85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.8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.8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.8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.8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.8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.8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.8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.8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.8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.8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.8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.8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.8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.8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.8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.8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.8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.8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00000000000001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50000000000001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50000000000001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4.44140625" customWidth="1"/>
    <col min="6" max="6" width="24.5546875" customWidth="1"/>
    <col min="7" max="7" width="16.5546875" customWidth="1"/>
    <col min="8" max="8" width="38.44140625" customWidth="1"/>
    <col min="9" max="9" width="16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00000000000001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00000000000001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35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50000000000001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85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.8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.8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.8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.8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.8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.8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.8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.8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.8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.8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.8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.8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.8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.8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.8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.8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.8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.8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00000000000001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50000000000001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50000000000001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.8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.8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.8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.8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.8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.8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.8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.8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.8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6.44140625" customWidth="1"/>
    <col min="6" max="6" width="17.5546875" bestFit="1" customWidth="1"/>
    <col min="7" max="7" width="13.44140625" customWidth="1"/>
    <col min="8" max="8" width="38.44140625" customWidth="1"/>
    <col min="9" max="9" width="16.5546875" style="18" customWidth="1"/>
    <col min="10" max="10" width="15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00000000000001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00000000000001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35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50000000000001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85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.8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.8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.8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.8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.8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.8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.8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.8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.8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.8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.8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.8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.8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.8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.8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.8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.8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.8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00000000000001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50000000000001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50000000000001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.8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.8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.8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.8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.8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.8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.8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.8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85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.8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4140625" defaultRowHeight="14.4"/>
  <cols>
    <col min="1" max="1" width="17.5546875" bestFit="1" customWidth="1"/>
    <col min="2" max="2" width="21.5546875" bestFit="1" customWidth="1"/>
    <col min="3" max="3" width="5.5546875" bestFit="1" customWidth="1"/>
    <col min="4" max="4" width="10.44140625" bestFit="1" customWidth="1"/>
    <col min="5" max="6" width="12.44140625" bestFit="1" customWidth="1"/>
    <col min="7" max="7" width="9.5546875" bestFit="1" customWidth="1"/>
    <col min="8" max="8" width="10.5546875" bestFit="1" customWidth="1"/>
    <col min="9" max="9" width="12.44140625" bestFit="1" customWidth="1"/>
    <col min="10" max="10" width="17.5546875" bestFit="1" customWidth="1"/>
    <col min="11" max="11" width="14.441406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4">
        <f>(121*100%)/625</f>
        <v>0.19359999999999999</v>
      </c>
      <c r="D21" s="54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4140625" defaultRowHeight="14.4"/>
  <cols>
    <col min="1" max="1" width="17.5546875" bestFit="1" customWidth="1"/>
    <col min="2" max="2" width="21.5546875" bestFit="1" customWidth="1"/>
    <col min="3" max="3" width="5.5546875" bestFit="1" customWidth="1"/>
    <col min="4" max="4" width="9.5546875" bestFit="1" customWidth="1"/>
    <col min="5" max="6" width="12.44140625" bestFit="1" customWidth="1"/>
    <col min="7" max="7" width="10.5546875" bestFit="1" customWidth="1"/>
    <col min="8" max="8" width="12.44140625" bestFit="1" customWidth="1"/>
    <col min="9" max="9" width="17.5546875" bestFit="1" customWidth="1"/>
    <col min="10" max="10" width="14.44140625" bestFit="1" customWidth="1"/>
    <col min="11" max="11" width="5.5546875" bestFit="1" customWidth="1"/>
    <col min="12" max="12" width="9.5546875" bestFit="1" customWidth="1"/>
    <col min="13" max="13" width="10.5546875" bestFit="1" customWidth="1"/>
    <col min="14" max="14" width="12.441406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85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4">
        <f>(55*100%)/238</f>
        <v>0.23109243697478993</v>
      </c>
      <c r="D18" s="54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>
    <tabColor rgb="FFFFC000"/>
  </sheetPr>
  <dimension ref="A1:Y4162"/>
  <sheetViews>
    <sheetView tabSelected="1" zoomScale="80" zoomScaleNormal="80" workbookViewId="0">
      <pane ySplit="1" topLeftCell="A3906" activePane="bottomLeft" state="frozen"/>
      <selection pane="bottomLeft" activeCell="L3917" sqref="L3917"/>
    </sheetView>
  </sheetViews>
  <sheetFormatPr baseColWidth="10" defaultColWidth="9.44140625" defaultRowHeight="14.4"/>
  <cols>
    <col min="1" max="1" width="19" customWidth="1"/>
    <col min="2" max="2" width="18.6640625" customWidth="1"/>
    <col min="3" max="3" width="11.33203125" customWidth="1"/>
    <col min="4" max="5" width="11.44140625"/>
    <col min="6" max="6" width="18.5546875" customWidth="1"/>
    <col min="7" max="7" width="9" customWidth="1"/>
    <col min="8" max="8" width="13.5546875" customWidth="1"/>
    <col min="9" max="9" width="34.44140625" customWidth="1"/>
    <col min="10" max="10" width="16.5546875" customWidth="1"/>
    <col min="11" max="11" width="17.5546875" customWidth="1"/>
    <col min="12" max="13" width="17.44140625" customWidth="1"/>
    <col min="14" max="14" width="11.5546875" style="32"/>
    <col min="15" max="15" width="11.44140625" customWidth="1"/>
    <col min="16" max="16" width="19.44140625" customWidth="1"/>
    <col min="17" max="17" width="10.44140625" customWidth="1"/>
    <col min="18" max="18" width="12.44140625" customWidth="1"/>
    <col min="19" max="19" width="10.44140625" customWidth="1"/>
    <col min="20" max="20" width="11.44140625" customWidth="1"/>
    <col min="21" max="21" width="12.554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46107</v>
      </c>
      <c r="V2066" s="1"/>
      <c r="W2066" s="1"/>
      <c r="X2066" s="1" t="s">
        <v>2144</v>
      </c>
    </row>
    <row r="2067" spans="1:24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>
      <c r="A2279" t="s">
        <v>26</v>
      </c>
      <c r="B2279" t="s">
        <v>3185</v>
      </c>
      <c r="C2279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X2279" s="1" t="s">
        <v>2144</v>
      </c>
    </row>
    <row r="2280" spans="1:24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0000000000000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>
      <c r="A2593" t="s">
        <v>26</v>
      </c>
      <c r="B2593" t="s">
        <v>3548</v>
      </c>
      <c r="C2593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1">
      <c r="A3010" t="s">
        <v>26</v>
      </c>
      <c r="B3010" t="s">
        <v>4034</v>
      </c>
      <c r="C3010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1">
      <c r="A3012" t="s">
        <v>26</v>
      </c>
      <c r="B3012" t="s">
        <v>4037</v>
      </c>
      <c r="C3012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</row>
    <row r="3013" spans="1:2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O3251" s="1">
        <f t="shared" si="171"/>
        <v>0</v>
      </c>
    </row>
    <row r="3252" spans="1:22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>
      <c r="A3272" t="s">
        <v>26</v>
      </c>
      <c r="B3272" t="s">
        <v>4329</v>
      </c>
      <c r="C3272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O3283" s="1">
        <f t="shared" si="171"/>
        <v>0</v>
      </c>
    </row>
    <row r="3284" spans="1:22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</row>
    <row r="3320" spans="1:22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</row>
    <row r="3321" spans="1:22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</row>
    <row r="3367" spans="1:22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</row>
    <row r="3368" spans="1:22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O3396" s="1">
        <f t="shared" si="178"/>
        <v>0</v>
      </c>
    </row>
    <row r="3397" spans="1:22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199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58</v>
      </c>
      <c r="O3445" s="1">
        <f t="shared" si="181"/>
        <v>0</v>
      </c>
    </row>
    <row r="3446" spans="1:22">
      <c r="A3446" t="s">
        <v>26</v>
      </c>
      <c r="B3446" t="s">
        <v>4532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>
      <c r="A3447" t="s">
        <v>26</v>
      </c>
      <c r="B3447" t="s">
        <v>4533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>
      <c r="A3448" t="s">
        <v>82</v>
      </c>
      <c r="B3448" t="s">
        <v>4534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>
      <c r="A3449" t="s">
        <v>3506</v>
      </c>
      <c r="B3449" t="s">
        <v>4535</v>
      </c>
      <c r="C3449" t="s">
        <v>4536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4537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>
      <c r="A3450" t="s">
        <v>26</v>
      </c>
      <c r="B3450" t="s">
        <v>4538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>
      <c r="A3451" t="s">
        <v>26</v>
      </c>
      <c r="B3451" t="s">
        <v>4539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>
      <c r="A3452" t="s">
        <v>26</v>
      </c>
      <c r="B3452" t="s">
        <v>4540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>
      <c r="A3453" t="s">
        <v>26</v>
      </c>
      <c r="B3453" t="s">
        <v>4541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>
      <c r="A3454" t="s">
        <v>26</v>
      </c>
      <c r="B3454" t="s">
        <v>4542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>
      <c r="A3455" t="s">
        <v>26</v>
      </c>
      <c r="B3455" t="s">
        <v>4543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>
      <c r="A3456" t="s">
        <v>26</v>
      </c>
      <c r="B3456" t="s">
        <v>4544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>
      <c r="A3457" t="s">
        <v>26</v>
      </c>
      <c r="B3457" t="s">
        <v>4545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>
      <c r="A3458" t="s">
        <v>26</v>
      </c>
      <c r="B3458" t="s">
        <v>4546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>
      <c r="A3459" t="s">
        <v>26</v>
      </c>
      <c r="B3459" t="s">
        <v>4547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>
      <c r="A3460" t="s">
        <v>26</v>
      </c>
      <c r="B3460" t="s">
        <v>4548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>
      <c r="A3461" t="s">
        <v>26</v>
      </c>
      <c r="B3461" t="s">
        <v>4549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>
      <c r="A3462" t="s">
        <v>26</v>
      </c>
      <c r="B3462" t="s">
        <v>4550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>
      <c r="A3463" t="s">
        <v>26</v>
      </c>
      <c r="B3463" t="s">
        <v>4551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>
      <c r="A3464" t="s">
        <v>26</v>
      </c>
      <c r="B3464" t="s">
        <v>4552</v>
      </c>
      <c r="C3464">
        <v>52440</v>
      </c>
      <c r="D3464" t="s">
        <v>4553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4554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>
      <c r="A3465" t="s">
        <v>26</v>
      </c>
      <c r="B3465" t="s">
        <v>4555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>
      <c r="A3466" t="s">
        <v>26</v>
      </c>
      <c r="B3466" t="s">
        <v>4556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>
      <c r="A3467" t="s">
        <v>26</v>
      </c>
      <c r="B3467" t="s">
        <v>4557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>
      <c r="A3468" t="s">
        <v>26</v>
      </c>
      <c r="B3468" t="s">
        <v>4558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>
      <c r="A3469" t="s">
        <v>26</v>
      </c>
      <c r="B3469" t="s">
        <v>4559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>
      <c r="A3470" t="s">
        <v>26</v>
      </c>
      <c r="B3470" t="s">
        <v>4560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>
      <c r="A3471" t="s">
        <v>26</v>
      </c>
      <c r="B3471" t="s">
        <v>4561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>
      <c r="A3472" t="s">
        <v>26</v>
      </c>
      <c r="B3472" t="s">
        <v>4562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>
      <c r="A3473" t="s">
        <v>26</v>
      </c>
      <c r="B3473" t="s">
        <v>4563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>
      <c r="A3474" t="s">
        <v>26</v>
      </c>
      <c r="B3474" t="s">
        <v>4564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>
      <c r="A3475" t="s">
        <v>26</v>
      </c>
      <c r="B3475" t="s">
        <v>4565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>
      <c r="A3476" t="s">
        <v>26</v>
      </c>
      <c r="B3476" t="s">
        <v>4566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>
      <c r="A3477" t="s">
        <v>26</v>
      </c>
      <c r="B3477" t="s">
        <v>4567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>
      <c r="A3478" t="s">
        <v>26</v>
      </c>
      <c r="B3478" t="s">
        <v>4568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4569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>
      <c r="A3479" t="s">
        <v>26</v>
      </c>
      <c r="B3479" t="s">
        <v>4570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>
      <c r="A3480" t="s">
        <v>26</v>
      </c>
      <c r="B3480" t="s">
        <v>4571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>
      <c r="A3481" t="s">
        <v>26</v>
      </c>
      <c r="B3481" t="s">
        <v>4572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>
      <c r="A3482" t="s">
        <v>26</v>
      </c>
      <c r="B3482" t="s">
        <v>4573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>
      <c r="A3483" t="s">
        <v>26</v>
      </c>
      <c r="B3483" t="s">
        <v>4574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>
      <c r="A3484" t="s">
        <v>26</v>
      </c>
      <c r="B3484" t="s">
        <v>4575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>
      <c r="A3485" t="s">
        <v>26</v>
      </c>
      <c r="B3485" t="s">
        <v>4576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>
      <c r="A3486" t="s">
        <v>26</v>
      </c>
      <c r="B3486" t="s">
        <v>4577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>
      <c r="A3487" t="s">
        <v>26</v>
      </c>
      <c r="B3487" t="s">
        <v>4578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>
      <c r="A3488" t="s">
        <v>26</v>
      </c>
      <c r="B3488" t="s">
        <v>4579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>
      <c r="A3489" t="s">
        <v>26</v>
      </c>
      <c r="B3489" t="s">
        <v>4580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>
      <c r="A3490" t="s">
        <v>26</v>
      </c>
      <c r="B3490" t="s">
        <v>4581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>
      <c r="A3491" t="s">
        <v>26</v>
      </c>
      <c r="B3491" t="s">
        <v>4582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>
      <c r="A3492" t="s">
        <v>26</v>
      </c>
      <c r="B3492" t="s">
        <v>4583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>
      <c r="A3493" t="s">
        <v>26</v>
      </c>
      <c r="B3493" t="s">
        <v>4584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>
      <c r="A3494" t="s">
        <v>26</v>
      </c>
      <c r="B3494" t="s">
        <v>4585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>
      <c r="A3495" t="s">
        <v>26</v>
      </c>
      <c r="B3495" t="s">
        <v>4586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>
      <c r="A3496" t="s">
        <v>26</v>
      </c>
      <c r="B3496" t="s">
        <v>4587</v>
      </c>
      <c r="C3496" s="34">
        <v>1138</v>
      </c>
      <c r="D3496" t="s">
        <v>4588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4589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>
      <c r="A3497" t="s">
        <v>26</v>
      </c>
      <c r="B3497" t="s">
        <v>4590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>
      <c r="A3498" t="s">
        <v>26</v>
      </c>
      <c r="B3498" t="s">
        <v>4591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>
      <c r="A3499" t="s">
        <v>26</v>
      </c>
      <c r="B3499" t="s">
        <v>4592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>
      <c r="A3500" t="s">
        <v>26</v>
      </c>
      <c r="B3500" t="s">
        <v>4593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>
      <c r="A3501" t="s">
        <v>26</v>
      </c>
      <c r="B3501" t="s">
        <v>4594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>
      <c r="A3502" t="s">
        <v>26</v>
      </c>
      <c r="B3502" t="s">
        <v>4595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>
      <c r="A3503" t="s">
        <v>26</v>
      </c>
      <c r="B3503" t="s">
        <v>4596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>
      <c r="A3504" t="s">
        <v>26</v>
      </c>
      <c r="B3504" t="s">
        <v>4597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>
      <c r="A3505" t="s">
        <v>26</v>
      </c>
      <c r="B3505" t="s">
        <v>4598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>
      <c r="A3506" t="s">
        <v>26</v>
      </c>
      <c r="B3506" t="s">
        <v>4599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>
      <c r="A3507" t="s">
        <v>26</v>
      </c>
      <c r="B3507" t="s">
        <v>4600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>
      <c r="A3508" t="s">
        <v>26</v>
      </c>
      <c r="B3508" t="s">
        <v>4601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>
      <c r="A3509" t="s">
        <v>26</v>
      </c>
      <c r="B3509" t="s">
        <v>4602</v>
      </c>
      <c r="C3509" s="34">
        <v>1113381</v>
      </c>
      <c r="D3509" t="s">
        <v>4603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>
      <c r="A3510" t="s">
        <v>26</v>
      </c>
      <c r="B3510" t="s">
        <v>4604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>
      <c r="A3511" t="s">
        <v>82</v>
      </c>
      <c r="B3511" t="s">
        <v>4605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>
      <c r="A3512" t="s">
        <v>26</v>
      </c>
      <c r="B3512" t="s">
        <v>4606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>
      <c r="A3513" t="s">
        <v>82</v>
      </c>
      <c r="B3513" t="s">
        <v>4607</v>
      </c>
      <c r="C3513">
        <v>44</v>
      </c>
      <c r="D3513" t="s">
        <v>4608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>
      <c r="A3514" t="s">
        <v>26</v>
      </c>
      <c r="B3514" t="s">
        <v>4609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>
      <c r="A3515" t="s">
        <v>82</v>
      </c>
      <c r="B3515" t="s">
        <v>4610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>
      <c r="A3516" t="s">
        <v>26</v>
      </c>
      <c r="B3516" t="s">
        <v>4611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>
      <c r="A3517" t="s">
        <v>26</v>
      </c>
      <c r="B3517" t="s">
        <v>4612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>
      <c r="A3518" t="s">
        <v>26</v>
      </c>
      <c r="B3518" t="s">
        <v>4613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>
      <c r="A3519" t="s">
        <v>26</v>
      </c>
      <c r="B3519" t="s">
        <v>4614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>
      <c r="A3520" t="s">
        <v>26</v>
      </c>
      <c r="B3520" t="s">
        <v>4615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>
      <c r="A3521" t="s">
        <v>26</v>
      </c>
      <c r="B3521" t="s">
        <v>4616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>
      <c r="A3522" t="s">
        <v>26</v>
      </c>
      <c r="B3522" t="s">
        <v>4617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4618</v>
      </c>
    </row>
    <row r="3523" spans="1:22">
      <c r="A3523" t="s">
        <v>26</v>
      </c>
      <c r="B3523" t="s">
        <v>4619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>
      <c r="A3524" t="s">
        <v>26</v>
      </c>
      <c r="B3524" t="s">
        <v>4620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>
      <c r="A3525" t="s">
        <v>26</v>
      </c>
      <c r="B3525" t="s">
        <v>4621</v>
      </c>
      <c r="C3525" s="34">
        <v>31306</v>
      </c>
      <c r="D3525" t="s">
        <v>4622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4623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>
      <c r="A3526" t="s">
        <v>26</v>
      </c>
      <c r="B3526" t="s">
        <v>4624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>
      <c r="A3527" t="s">
        <v>26</v>
      </c>
      <c r="B3527" t="s">
        <v>4625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>
      <c r="A3528" t="s">
        <v>26</v>
      </c>
      <c r="B3528" t="s">
        <v>4626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>
      <c r="A3529" t="s">
        <v>26</v>
      </c>
      <c r="B3529" t="s">
        <v>4627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>
      <c r="A3530" t="s">
        <v>26</v>
      </c>
      <c r="B3530" t="s">
        <v>4628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>
      <c r="A3531" t="s">
        <v>26</v>
      </c>
      <c r="B3531" t="s">
        <v>4629</v>
      </c>
      <c r="C3531">
        <v>6992</v>
      </c>
      <c r="D3531" t="s">
        <v>4630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4631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>
      <c r="A3532" t="s">
        <v>26</v>
      </c>
      <c r="B3532" t="s">
        <v>4632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>
      <c r="A3533" t="s">
        <v>26</v>
      </c>
      <c r="B3533" t="s">
        <v>4633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>
      <c r="A3534" t="s">
        <v>26</v>
      </c>
      <c r="B3534" t="s">
        <v>4634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>
      <c r="A3535" t="s">
        <v>26</v>
      </c>
      <c r="B3535" t="s">
        <v>4635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>
      <c r="A3536" t="s">
        <v>26</v>
      </c>
      <c r="B3536" t="s">
        <v>4636</v>
      </c>
      <c r="C3536">
        <v>4842</v>
      </c>
      <c r="D3536" t="s">
        <v>4637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4638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>
      <c r="A3537" t="s">
        <v>26</v>
      </c>
      <c r="B3537" t="s">
        <v>4639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>
      <c r="A3538" t="s">
        <v>26</v>
      </c>
      <c r="B3538" t="s">
        <v>4640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>
      <c r="A3539" t="s">
        <v>26</v>
      </c>
      <c r="B3539" t="s">
        <v>4641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>
      <c r="A3540" t="s">
        <v>26</v>
      </c>
      <c r="B3540" t="s">
        <v>4642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>
      <c r="A3541" t="s">
        <v>26</v>
      </c>
      <c r="B3541" t="s">
        <v>4643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>
      <c r="A3542" t="s">
        <v>26</v>
      </c>
      <c r="B3542" t="s">
        <v>4644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>
      <c r="A3543" t="s">
        <v>26</v>
      </c>
      <c r="B3543" t="s">
        <v>4645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>
      <c r="A3544" t="s">
        <v>26</v>
      </c>
      <c r="B3544" t="s">
        <v>4646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>
      <c r="A3545" t="s">
        <v>26</v>
      </c>
      <c r="B3545" t="s">
        <v>4647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>
      <c r="A3546" t="s">
        <v>26</v>
      </c>
      <c r="B3546" t="s">
        <v>4648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>
      <c r="A3547" t="s">
        <v>26</v>
      </c>
      <c r="B3547" t="s">
        <v>4649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>
      <c r="A3548" t="s">
        <v>26</v>
      </c>
      <c r="B3548" t="s">
        <v>4650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>
      <c r="A3549" t="s">
        <v>26</v>
      </c>
      <c r="B3549" t="s">
        <v>4651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>
      <c r="A3550" t="s">
        <v>26</v>
      </c>
      <c r="B3550" t="s">
        <v>4652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>
      <c r="A3551" t="s">
        <v>26</v>
      </c>
      <c r="B3551" t="s">
        <v>4653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>
      <c r="A3552" t="s">
        <v>26</v>
      </c>
      <c r="B3552" t="s">
        <v>4654</v>
      </c>
      <c r="C3552" s="34">
        <v>11212</v>
      </c>
      <c r="D3552" t="s">
        <v>4655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>
      <c r="A3553" t="s">
        <v>26</v>
      </c>
      <c r="B3553" t="s">
        <v>4656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>
      <c r="A3554" t="s">
        <v>26</v>
      </c>
      <c r="B3554" t="s">
        <v>4657</v>
      </c>
      <c r="C3554" s="34">
        <v>22562</v>
      </c>
      <c r="D3554" t="s">
        <v>4658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4659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>
      <c r="A3555" t="s">
        <v>26</v>
      </c>
      <c r="B3555" t="s">
        <v>4660</v>
      </c>
      <c r="C3555">
        <v>4843</v>
      </c>
      <c r="D3555" t="s">
        <v>4637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4638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>
      <c r="A3556" t="s">
        <v>26</v>
      </c>
      <c r="B3556" t="s">
        <v>4661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>
      <c r="A3557" t="s">
        <v>26</v>
      </c>
      <c r="B3557" t="s">
        <v>4662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>
      <c r="A3558" t="s">
        <v>26</v>
      </c>
      <c r="B3558" t="s">
        <v>4663</v>
      </c>
      <c r="C3558" s="34">
        <v>3470</v>
      </c>
      <c r="D3558" t="s">
        <v>4664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>
      <c r="A3559" t="s">
        <v>26</v>
      </c>
      <c r="B3559" t="s">
        <v>4665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>
      <c r="A3560" t="s">
        <v>26</v>
      </c>
      <c r="B3560" t="s">
        <v>4666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>
      <c r="A3561" t="s">
        <v>26</v>
      </c>
      <c r="B3561" t="s">
        <v>4667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>
      <c r="A3562" t="s">
        <v>26</v>
      </c>
      <c r="B3562" t="s">
        <v>4668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>
      <c r="A3563" t="s">
        <v>26</v>
      </c>
      <c r="B3563" t="s">
        <v>4669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>
      <c r="A3564" t="s">
        <v>26</v>
      </c>
      <c r="B3564" t="s">
        <v>4670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>
      <c r="A3565" t="s">
        <v>26</v>
      </c>
      <c r="B3565" t="s">
        <v>4671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>
      <c r="A3566" t="s">
        <v>26</v>
      </c>
      <c r="B3566" t="s">
        <v>4672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>
      <c r="A3567" t="s">
        <v>26</v>
      </c>
      <c r="B3567" t="s">
        <v>4673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>
      <c r="A3568" t="s">
        <v>26</v>
      </c>
      <c r="B3568" t="s">
        <v>4674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>
      <c r="A3569" t="s">
        <v>26</v>
      </c>
      <c r="B3569" t="s">
        <v>4675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>
      <c r="A3570" t="s">
        <v>26</v>
      </c>
      <c r="B3570" t="s">
        <v>4676</v>
      </c>
      <c r="C3570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>
      <c r="A3571" t="s">
        <v>26</v>
      </c>
      <c r="B3571" t="s">
        <v>4677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>
      <c r="A3572" t="s">
        <v>26</v>
      </c>
      <c r="B3572" t="s">
        <v>4678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>
      <c r="A3573" t="s">
        <v>26</v>
      </c>
      <c r="B3573" t="s">
        <v>4679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>
      <c r="A3574" t="s">
        <v>26</v>
      </c>
      <c r="B3574" t="s">
        <v>4680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>
      <c r="A3575" t="s">
        <v>26</v>
      </c>
      <c r="B3575" t="s">
        <v>4681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>
      <c r="A3576" t="s">
        <v>26</v>
      </c>
      <c r="B3576" t="s">
        <v>4682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>
      <c r="A3577" t="s">
        <v>809</v>
      </c>
      <c r="B3577" t="s">
        <v>4683</v>
      </c>
      <c r="C3577" t="s">
        <v>4684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O3577" s="1">
        <f t="shared" si="188"/>
        <v>0</v>
      </c>
    </row>
    <row r="3578" spans="1:22">
      <c r="A3578" t="s">
        <v>809</v>
      </c>
      <c r="B3578" t="s">
        <v>4685</v>
      </c>
      <c r="C3578" t="s">
        <v>4686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>
      <c r="A3579" t="s">
        <v>26</v>
      </c>
      <c r="B3579" t="s">
        <v>4687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>
      <c r="A3580" t="s">
        <v>26</v>
      </c>
      <c r="B3580" t="s">
        <v>4688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>
      <c r="A3581" t="s">
        <v>26</v>
      </c>
      <c r="B3581" t="s">
        <v>4689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>
      <c r="A3582" t="s">
        <v>26</v>
      </c>
      <c r="B3582" t="s">
        <v>4690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>
      <c r="A3583" t="s">
        <v>26</v>
      </c>
      <c r="B3583" t="s">
        <v>4691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>
      <c r="A3584" t="s">
        <v>26</v>
      </c>
      <c r="B3584" t="s">
        <v>4692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>
      <c r="A3585" t="s">
        <v>26</v>
      </c>
      <c r="B3585" t="s">
        <v>4693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>
      <c r="A3586" t="s">
        <v>26</v>
      </c>
      <c r="B3586" t="s">
        <v>4694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>
      <c r="A3587" t="s">
        <v>26</v>
      </c>
      <c r="B3587" t="s">
        <v>4695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>
      <c r="A3588" t="s">
        <v>26</v>
      </c>
      <c r="B3588" t="s">
        <v>4696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>
      <c r="A3589" t="s">
        <v>26</v>
      </c>
      <c r="B3589" t="s">
        <v>4697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>
      <c r="A3590" t="s">
        <v>26</v>
      </c>
      <c r="B3590" t="s">
        <v>4698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>
      <c r="A3591" t="s">
        <v>26</v>
      </c>
      <c r="B3591" t="s">
        <v>4699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>
      <c r="A3592" t="s">
        <v>26</v>
      </c>
      <c r="B3592" t="s">
        <v>4700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>
      <c r="A3593" t="s">
        <v>26</v>
      </c>
      <c r="B3593" t="s">
        <v>4701</v>
      </c>
      <c r="C3593" s="34">
        <v>1128008</v>
      </c>
      <c r="D3593" t="s">
        <v>4702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>
      <c r="A3594" t="s">
        <v>82</v>
      </c>
      <c r="B3594" t="s">
        <v>4703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>
      <c r="A3595" t="s">
        <v>26</v>
      </c>
      <c r="B3595" t="s">
        <v>4704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>
      <c r="A3596" t="s">
        <v>26</v>
      </c>
      <c r="B3596" t="s">
        <v>4705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>
      <c r="A3597" t="s">
        <v>26</v>
      </c>
      <c r="B3597" t="s">
        <v>4706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>
      <c r="A3598" t="s">
        <v>26</v>
      </c>
      <c r="B3598" t="s">
        <v>4707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>
      <c r="A3599" t="s">
        <v>26</v>
      </c>
      <c r="B3599" t="s">
        <v>4708</v>
      </c>
      <c r="C3599" s="34">
        <v>15389</v>
      </c>
      <c r="D3599" t="s">
        <v>4709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4710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>
      <c r="A3600" t="s">
        <v>26</v>
      </c>
      <c r="B3600" t="s">
        <v>4711</v>
      </c>
      <c r="C3600" s="34">
        <v>15388</v>
      </c>
      <c r="D3600" t="s">
        <v>4709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4710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>
      <c r="A3601" t="s">
        <v>26</v>
      </c>
      <c r="B3601" t="s">
        <v>4712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</row>
    <row r="3602" spans="1:22">
      <c r="A3602" t="s">
        <v>26</v>
      </c>
      <c r="B3602" t="s">
        <v>4713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>
      <c r="A3603" t="s">
        <v>26</v>
      </c>
      <c r="B3603" t="s">
        <v>4714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>
      <c r="A3604" t="s">
        <v>26</v>
      </c>
      <c r="B3604" t="s">
        <v>4715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>
      <c r="A3605" t="s">
        <v>26</v>
      </c>
      <c r="B3605" t="s">
        <v>4716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>
      <c r="A3606" t="s">
        <v>26</v>
      </c>
      <c r="B3606" t="s">
        <v>4717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>
      <c r="A3607" t="s">
        <v>26</v>
      </c>
      <c r="B3607" t="s">
        <v>4718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>
      <c r="A3608" t="s">
        <v>26</v>
      </c>
      <c r="B3608" t="s">
        <v>4719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>
      <c r="A3609" t="s">
        <v>26</v>
      </c>
      <c r="B3609" t="s">
        <v>4720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>
      <c r="A3610" t="s">
        <v>26</v>
      </c>
      <c r="B3610" t="s">
        <v>4721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>
      <c r="A3611" t="s">
        <v>26</v>
      </c>
      <c r="B3611" t="s">
        <v>4722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>
      <c r="A3612" t="s">
        <v>26</v>
      </c>
      <c r="B3612" t="s">
        <v>4723</v>
      </c>
      <c r="C3612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>
      <c r="A3613" t="s">
        <v>26</v>
      </c>
      <c r="B3613" t="s">
        <v>4724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>
      <c r="A3614" t="s">
        <v>26</v>
      </c>
      <c r="B3614" t="s">
        <v>4725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>
      <c r="A3615" t="s">
        <v>26</v>
      </c>
      <c r="B3615" t="s">
        <v>4726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>
      <c r="A3616" t="s">
        <v>26</v>
      </c>
      <c r="B3616" t="s">
        <v>4727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>
      <c r="A3617" t="s">
        <v>26</v>
      </c>
      <c r="B3617" t="s">
        <v>4728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>
      <c r="A3618" t="s">
        <v>82</v>
      </c>
      <c r="B3618" t="s">
        <v>4729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>
      <c r="A3619" t="s">
        <v>26</v>
      </c>
      <c r="B3619" t="s">
        <v>4730</v>
      </c>
      <c r="C3619" s="34">
        <v>100294163</v>
      </c>
      <c r="D3619" t="s">
        <v>4731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>
      <c r="A3620" t="s">
        <v>26</v>
      </c>
      <c r="B3620" t="s">
        <v>4732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>
      <c r="A3621" t="s">
        <v>26</v>
      </c>
      <c r="B3621" t="s">
        <v>4733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>
      <c r="A3622" t="s">
        <v>26</v>
      </c>
      <c r="B3622" t="s">
        <v>4734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>
      <c r="A3623" t="s">
        <v>26</v>
      </c>
      <c r="B3623" t="s">
        <v>4735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>
      <c r="A3624" t="s">
        <v>26</v>
      </c>
      <c r="B3624" t="s">
        <v>4736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>
      <c r="A3625" t="s">
        <v>26</v>
      </c>
      <c r="B3625" t="s">
        <v>4737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>
      <c r="A3626" t="s">
        <v>26</v>
      </c>
      <c r="B3626" t="s">
        <v>4738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>
      <c r="A3627" t="s">
        <v>26</v>
      </c>
      <c r="B3627" t="s">
        <v>4739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>
      <c r="A3628" t="s">
        <v>26</v>
      </c>
      <c r="B3628" t="s">
        <v>4740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>
      <c r="A3629" t="s">
        <v>26</v>
      </c>
      <c r="B3629" t="s">
        <v>4741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>
      <c r="A3630" t="s">
        <v>26</v>
      </c>
      <c r="B3630" t="s">
        <v>4742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>
      <c r="A3631" t="s">
        <v>26</v>
      </c>
      <c r="B3631" t="s">
        <v>4743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>
      <c r="A3632" t="s">
        <v>26</v>
      </c>
      <c r="B3632" t="s">
        <v>4744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>
      <c r="A3633" t="s">
        <v>26</v>
      </c>
      <c r="B3633" t="s">
        <v>4745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>
      <c r="A3634" t="s">
        <v>26</v>
      </c>
      <c r="B3634" t="s">
        <v>4746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>
      <c r="A3635" t="s">
        <v>26</v>
      </c>
      <c r="B3635" t="s">
        <v>4747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>
      <c r="A3636" t="s">
        <v>26</v>
      </c>
      <c r="B3636" t="s">
        <v>4748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>
      <c r="A3637" t="s">
        <v>26</v>
      </c>
      <c r="B3637" t="s">
        <v>4749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>
      <c r="A3638" t="s">
        <v>26</v>
      </c>
      <c r="B3638" t="s">
        <v>4750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>
      <c r="A3639" t="s">
        <v>26</v>
      </c>
      <c r="B3639" t="s">
        <v>4751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>
      <c r="A3640" t="s">
        <v>26</v>
      </c>
      <c r="B3640" t="s">
        <v>4752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>
      <c r="A3641" t="s">
        <v>26</v>
      </c>
      <c r="B3641" t="s">
        <v>4753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>
      <c r="A3642" t="s">
        <v>82</v>
      </c>
      <c r="B3642" t="s">
        <v>4754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>
      <c r="A3643" t="s">
        <v>26</v>
      </c>
      <c r="B3643" t="s">
        <v>4755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>
      <c r="A3644" t="s">
        <v>26</v>
      </c>
      <c r="B3644" t="s">
        <v>4756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>
      <c r="A3645" t="s">
        <v>26</v>
      </c>
      <c r="B3645" t="s">
        <v>4757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>
      <c r="A3646" t="s">
        <v>26</v>
      </c>
      <c r="B3646" t="s">
        <v>4758</v>
      </c>
      <c r="C3646" s="34">
        <v>11234</v>
      </c>
      <c r="D3646" t="s">
        <v>4655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>
      <c r="A3647" t="s">
        <v>26</v>
      </c>
      <c r="B3647" t="s">
        <v>4759</v>
      </c>
      <c r="C3647" s="34">
        <v>11233</v>
      </c>
      <c r="D3647" t="s">
        <v>4655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>
      <c r="A3648" t="s">
        <v>26</v>
      </c>
      <c r="B3648" t="s">
        <v>4760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>
      <c r="A3649" t="s">
        <v>26</v>
      </c>
      <c r="B3649" t="s">
        <v>4761</v>
      </c>
      <c r="C3649">
        <v>3696</v>
      </c>
      <c r="D3649" t="s">
        <v>4762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4763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>
      <c r="A3650" t="s">
        <v>26</v>
      </c>
      <c r="B3650" t="s">
        <v>4764</v>
      </c>
      <c r="C3650" s="34">
        <v>289407</v>
      </c>
      <c r="D3650" t="s">
        <v>4765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4766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>
      <c r="A3651" t="s">
        <v>26</v>
      </c>
      <c r="B3651" t="s">
        <v>4767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46168</v>
      </c>
      <c r="V3651" t="s">
        <v>39</v>
      </c>
    </row>
    <row r="3652" spans="1:22">
      <c r="A3652" t="s">
        <v>26</v>
      </c>
      <c r="B3652" t="s">
        <v>4768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>
      <c r="A3653" t="s">
        <v>26</v>
      </c>
      <c r="B3653" t="s">
        <v>4769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>
      <c r="A3654" t="s">
        <v>26</v>
      </c>
      <c r="B3654" t="s">
        <v>4770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>
      <c r="A3655" t="s">
        <v>26</v>
      </c>
      <c r="B3655" t="s">
        <v>4771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>
      <c r="A3656" t="s">
        <v>26</v>
      </c>
      <c r="B3656" t="s">
        <v>4772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>
      <c r="A3657" t="s">
        <v>26</v>
      </c>
      <c r="B3657" t="s">
        <v>4773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>
      <c r="A3658" t="s">
        <v>26</v>
      </c>
      <c r="B3658" t="s">
        <v>4774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>
      <c r="A3659" t="s">
        <v>26</v>
      </c>
      <c r="B3659" t="s">
        <v>4775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>
      <c r="A3660" t="s">
        <v>26</v>
      </c>
      <c r="B3660" t="s">
        <v>4776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>
      <c r="A3661" t="s">
        <v>26</v>
      </c>
      <c r="B3661" t="s">
        <v>4777</v>
      </c>
      <c r="C3661">
        <v>5291</v>
      </c>
      <c r="D3661" t="s">
        <v>4778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>
      <c r="A3662" t="s">
        <v>26</v>
      </c>
      <c r="B3662" t="s">
        <v>4779</v>
      </c>
      <c r="C3662">
        <v>5290</v>
      </c>
      <c r="D3662" t="s">
        <v>4778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>
      <c r="A3663" t="s">
        <v>26</v>
      </c>
      <c r="B3663" t="s">
        <v>4780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>
      <c r="A3664" t="s">
        <v>26</v>
      </c>
      <c r="B3664" t="s">
        <v>4781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>
      <c r="A3665" t="s">
        <v>26</v>
      </c>
      <c r="B3665" t="s">
        <v>4782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>
      <c r="A3666" t="s">
        <v>26</v>
      </c>
      <c r="B3666" t="s">
        <v>4783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>
      <c r="A3667" t="s">
        <v>26</v>
      </c>
      <c r="B3667" t="s">
        <v>4784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>
      <c r="A3668" t="s">
        <v>26</v>
      </c>
      <c r="B3668" t="s">
        <v>4785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>
      <c r="A3669" t="s">
        <v>26</v>
      </c>
      <c r="B3669" t="s">
        <v>4786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>
      <c r="A3670" t="s">
        <v>26</v>
      </c>
      <c r="B3670" t="s">
        <v>4787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>
      <c r="A3671" t="s">
        <v>26</v>
      </c>
      <c r="B3671" t="s">
        <v>4788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264</v>
      </c>
      <c r="O3671" s="1">
        <f t="shared" ref="O3671:O3734" si="195">IFERROR(IF(-_xlfn.DAYS(E3671,N3671)&lt;0,0,-_xlfn.DAYS(E3671,N3671)), " - ")</f>
        <v>0</v>
      </c>
    </row>
    <row r="3672" spans="1:22">
      <c r="A3672" t="s">
        <v>82</v>
      </c>
      <c r="B3672" t="s">
        <v>4789</v>
      </c>
      <c r="C3672" t="s">
        <v>4790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264</v>
      </c>
      <c r="O3672" s="1">
        <f t="shared" si="195"/>
        <v>0</v>
      </c>
    </row>
    <row r="3673" spans="1:22">
      <c r="A3673" t="s">
        <v>26</v>
      </c>
      <c r="B3673" t="s">
        <v>4791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>
      <c r="A3674" t="s">
        <v>26</v>
      </c>
      <c r="B3674" t="s">
        <v>4792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>
      <c r="A3675" t="s">
        <v>26</v>
      </c>
      <c r="B3675" t="s">
        <v>4793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>
      <c r="A3676" t="s">
        <v>26</v>
      </c>
      <c r="B3676" t="s">
        <v>4794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>
      <c r="A3677" t="s">
        <v>26</v>
      </c>
      <c r="B3677" t="s">
        <v>4795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4796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>
      <c r="A3678" t="s">
        <v>26</v>
      </c>
      <c r="B3678" t="s">
        <v>4797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>
      <c r="A3679" t="s">
        <v>26</v>
      </c>
      <c r="B3679" t="s">
        <v>4798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>
      <c r="A3680" t="s">
        <v>26</v>
      </c>
      <c r="B3680" t="s">
        <v>4799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>
      <c r="A3681" t="s">
        <v>82</v>
      </c>
      <c r="B3681" t="s">
        <v>4800</v>
      </c>
      <c r="C3681">
        <v>5495</v>
      </c>
      <c r="D3681" t="s">
        <v>4801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>
      <c r="A3682" t="s">
        <v>26</v>
      </c>
      <c r="B3682" t="s">
        <v>4802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>
      <c r="A3683" t="s">
        <v>26</v>
      </c>
      <c r="B3683" t="s">
        <v>4803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>
      <c r="A3684" t="s">
        <v>26</v>
      </c>
      <c r="B3684" t="s">
        <v>4804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>
      <c r="A3685" t="s">
        <v>26</v>
      </c>
      <c r="B3685" t="s">
        <v>4805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>
      <c r="A3686" t="s">
        <v>26</v>
      </c>
      <c r="B3686" t="s">
        <v>4806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4569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>
      <c r="A3687" t="s">
        <v>26</v>
      </c>
      <c r="B3687" t="s">
        <v>4807</v>
      </c>
      <c r="C3687" s="34">
        <v>103300</v>
      </c>
      <c r="D3687" t="s">
        <v>4808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4554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>
      <c r="A3688" t="s">
        <v>26</v>
      </c>
      <c r="B3688" t="s">
        <v>4809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>
      <c r="A3689" t="s">
        <v>26</v>
      </c>
      <c r="B3689" t="s">
        <v>4810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>
      <c r="A3690" t="s">
        <v>26</v>
      </c>
      <c r="B3690" t="s">
        <v>4811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>
      <c r="A3691" t="s">
        <v>26</v>
      </c>
      <c r="B3691" t="s">
        <v>4812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>
      <c r="A3692" t="s">
        <v>26</v>
      </c>
      <c r="B3692" t="s">
        <v>4813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>
      <c r="A3693" t="s">
        <v>26</v>
      </c>
      <c r="B3693" t="s">
        <v>4814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>
      <c r="A3694" t="s">
        <v>26</v>
      </c>
      <c r="B3694" t="s">
        <v>4815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>
      <c r="A3695" t="s">
        <v>26</v>
      </c>
      <c r="B3695" t="s">
        <v>4816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>
      <c r="A3696" t="s">
        <v>26</v>
      </c>
      <c r="B3696" t="s">
        <v>4817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>
      <c r="A3697" t="s">
        <v>26</v>
      </c>
      <c r="B3697" t="s">
        <v>4818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>
      <c r="A3698" t="s">
        <v>26</v>
      </c>
      <c r="B3698" t="s">
        <v>4819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>
      <c r="A3699" t="s">
        <v>26</v>
      </c>
      <c r="B3699" t="s">
        <v>4820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>
      <c r="A3700" t="s">
        <v>26</v>
      </c>
      <c r="B3700" t="s">
        <v>4821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>
      <c r="A3701" t="s">
        <v>26</v>
      </c>
      <c r="B3701" t="s">
        <v>4822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>
      <c r="A3702" t="s">
        <v>26</v>
      </c>
      <c r="B3702" t="s">
        <v>4823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>
      <c r="A3703" t="s">
        <v>26</v>
      </c>
      <c r="B3703" t="s">
        <v>4824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>
      <c r="A3704" t="s">
        <v>26</v>
      </c>
      <c r="B3704" t="s">
        <v>4825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>
      <c r="A3705" t="s">
        <v>26</v>
      </c>
      <c r="B3705" t="s">
        <v>4826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>
      <c r="A3706" t="s">
        <v>26</v>
      </c>
      <c r="B3706" t="s">
        <v>4827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>
      <c r="A3707" t="s">
        <v>26</v>
      </c>
      <c r="B3707" t="s">
        <v>4828</v>
      </c>
      <c r="C3707">
        <v>290867</v>
      </c>
      <c r="D3707" t="s">
        <v>4765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4766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>
      <c r="A3708" t="s">
        <v>26</v>
      </c>
      <c r="B3708" t="s">
        <v>4829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>
      <c r="A3709" t="s">
        <v>26</v>
      </c>
      <c r="B3709" t="s">
        <v>4830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>
      <c r="A3710" t="s">
        <v>26</v>
      </c>
      <c r="B3710" t="s">
        <v>4831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>
      <c r="A3711" t="s">
        <v>26</v>
      </c>
      <c r="B3711" t="s">
        <v>4832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>
      <c r="A3712" t="s">
        <v>26</v>
      </c>
      <c r="B3712" t="s">
        <v>4833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>
      <c r="A3713" t="s">
        <v>26</v>
      </c>
      <c r="B3713" t="s">
        <v>4834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>
      <c r="A3714" t="s">
        <v>26</v>
      </c>
      <c r="B3714" t="s">
        <v>4835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>
      <c r="A3715" t="s">
        <v>26</v>
      </c>
      <c r="B3715" t="s">
        <v>4836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>
      <c r="A3716" t="s">
        <v>26</v>
      </c>
      <c r="B3716" t="s">
        <v>4837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>
      <c r="A3717" t="s">
        <v>26</v>
      </c>
      <c r="B3717" t="s">
        <v>4838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>
      <c r="A3718" t="s">
        <v>26</v>
      </c>
      <c r="B3718" t="s">
        <v>4839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>
      <c r="A3719" t="s">
        <v>26</v>
      </c>
      <c r="B3719" t="s">
        <v>4840</v>
      </c>
      <c r="C3719">
        <v>16076</v>
      </c>
      <c r="D3719" t="s">
        <v>4841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>
      <c r="A3720" t="s">
        <v>26</v>
      </c>
      <c r="B3720" t="s">
        <v>4842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>
      <c r="A3721" t="s">
        <v>26</v>
      </c>
      <c r="B3721" t="s">
        <v>4843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>
      <c r="A3722" t="s">
        <v>26</v>
      </c>
      <c r="B3722" t="s">
        <v>4844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>
      <c r="A3723" t="s">
        <v>26</v>
      </c>
      <c r="B3723" t="s">
        <v>4845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>
      <c r="A3724" t="s">
        <v>26</v>
      </c>
      <c r="B3724" t="s">
        <v>4846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>
      <c r="A3725" t="s">
        <v>26</v>
      </c>
      <c r="B3725" t="s">
        <v>4847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46162</v>
      </c>
      <c r="O3725" s="1">
        <f t="shared" si="195"/>
        <v>1</v>
      </c>
      <c r="P3725" t="s">
        <v>3482</v>
      </c>
      <c r="Q3725" t="s">
        <v>239</v>
      </c>
      <c r="R3725" s="39">
        <v>46175</v>
      </c>
      <c r="U3725" s="32">
        <v>46164</v>
      </c>
      <c r="V3725" t="s">
        <v>39</v>
      </c>
    </row>
    <row r="3726" spans="1:22">
      <c r="A3726" t="s">
        <v>26</v>
      </c>
      <c r="B3726" t="s">
        <v>4848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>
      <c r="A3727" t="s">
        <v>26</v>
      </c>
      <c r="B3727" t="s">
        <v>4849</v>
      </c>
      <c r="C3727">
        <v>7035</v>
      </c>
      <c r="D3727" t="s">
        <v>4630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4631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>
      <c r="A3728" t="s">
        <v>26</v>
      </c>
      <c r="B3728" t="s">
        <v>4850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>
      <c r="A3729" t="s">
        <v>26</v>
      </c>
      <c r="B3729" t="s">
        <v>4851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>
      <c r="A3730" t="s">
        <v>26</v>
      </c>
      <c r="B3730" t="s">
        <v>4852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>
      <c r="A3731" t="s">
        <v>26</v>
      </c>
      <c r="B3731" t="s">
        <v>4853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>
      <c r="A3732" t="s">
        <v>26</v>
      </c>
      <c r="B3732" t="s">
        <v>4854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>
      <c r="A3733" t="s">
        <v>26</v>
      </c>
      <c r="B3733" t="s">
        <v>4855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>
      <c r="A3734" t="s">
        <v>26</v>
      </c>
      <c r="B3734" t="s">
        <v>4856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4857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>
      <c r="A3735" t="s">
        <v>26</v>
      </c>
      <c r="B3735" t="s">
        <v>4858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>
      <c r="A3736" t="s">
        <v>26</v>
      </c>
      <c r="B3736" t="s">
        <v>4859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>
      <c r="A3737" t="s">
        <v>26</v>
      </c>
      <c r="B3737" t="s">
        <v>4860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>
      <c r="A3738" t="s">
        <v>26</v>
      </c>
      <c r="B3738" t="s">
        <v>4861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>
      <c r="A3739" t="s">
        <v>26</v>
      </c>
      <c r="B3739" t="s">
        <v>4862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>
      <c r="A3740" t="s">
        <v>26</v>
      </c>
      <c r="B3740" t="s">
        <v>4863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>
      <c r="A3741" t="s">
        <v>26</v>
      </c>
      <c r="B3741" t="s">
        <v>4864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>
      <c r="A3742" t="s">
        <v>26</v>
      </c>
      <c r="B3742" t="s">
        <v>4865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>
      <c r="A3743" t="s">
        <v>26</v>
      </c>
      <c r="B3743" t="s">
        <v>4866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>
      <c r="A3744" t="s">
        <v>26</v>
      </c>
      <c r="B3744" t="s">
        <v>4867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>
      <c r="A3745" t="s">
        <v>82</v>
      </c>
      <c r="B3745" t="s">
        <v>4868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>
      <c r="A3746" t="s">
        <v>26</v>
      </c>
      <c r="B3746" t="s">
        <v>4869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>
      <c r="A3747" t="s">
        <v>26</v>
      </c>
      <c r="B3747" t="s">
        <v>4870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>
      <c r="A3748" t="s">
        <v>26</v>
      </c>
      <c r="B3748" t="s">
        <v>4871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>
      <c r="A3749" t="s">
        <v>26</v>
      </c>
      <c r="B3749" t="s">
        <v>4872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>
      <c r="A3750" t="s">
        <v>26</v>
      </c>
      <c r="B3750" t="s">
        <v>4873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>
      <c r="A3751" t="s">
        <v>26</v>
      </c>
      <c r="B3751" t="s">
        <v>4874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4875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>
      <c r="A3752" t="s">
        <v>26</v>
      </c>
      <c r="B3752" t="s">
        <v>4876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>
      <c r="A3753" t="s">
        <v>26</v>
      </c>
      <c r="B3753" t="s">
        <v>4877</v>
      </c>
      <c r="C3753" s="34">
        <v>371963</v>
      </c>
      <c r="D3753" t="s">
        <v>4878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>
      <c r="A3754" t="s">
        <v>26</v>
      </c>
      <c r="B3754" t="s">
        <v>4879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>
      <c r="A3755" t="s">
        <v>82</v>
      </c>
      <c r="B3755" t="s">
        <v>4880</v>
      </c>
      <c r="C3755" t="s">
        <v>4881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264</v>
      </c>
      <c r="O3755" s="1">
        <f t="shared" si="198"/>
        <v>0</v>
      </c>
    </row>
    <row r="3756" spans="1:22">
      <c r="A3756" t="s">
        <v>26</v>
      </c>
      <c r="B3756" t="s">
        <v>4882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>
      <c r="A3757" t="s">
        <v>26</v>
      </c>
      <c r="B3757" t="s">
        <v>4883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>
      <c r="A3758" t="s">
        <v>26</v>
      </c>
      <c r="B3758" t="s">
        <v>4884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>
      <c r="A3759" t="s">
        <v>26</v>
      </c>
      <c r="B3759" t="s">
        <v>4885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>
      <c r="A3760" t="s">
        <v>26</v>
      </c>
      <c r="B3760" t="s">
        <v>4886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>
      <c r="A3761" t="s">
        <v>26</v>
      </c>
      <c r="B3761" t="s">
        <v>4887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>
      <c r="A3762" t="s">
        <v>26</v>
      </c>
      <c r="B3762" t="s">
        <v>4888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>
      <c r="A3763" t="s">
        <v>26</v>
      </c>
      <c r="B3763" t="s">
        <v>4889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>
      <c r="A3764" t="s">
        <v>26</v>
      </c>
      <c r="B3764" t="s">
        <v>4890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>
      <c r="A3765" t="s">
        <v>26</v>
      </c>
      <c r="B3765" t="s">
        <v>4891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>
      <c r="A3766" t="s">
        <v>26</v>
      </c>
      <c r="B3766" t="s">
        <v>4892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>
      <c r="A3767" t="s">
        <v>82</v>
      </c>
      <c r="B3767" t="s">
        <v>4893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>
      <c r="A3768" t="s">
        <v>82</v>
      </c>
      <c r="B3768" t="s">
        <v>4894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>
      <c r="A3769" t="s">
        <v>82</v>
      </c>
      <c r="B3769" t="s">
        <v>4895</v>
      </c>
      <c r="C3769" t="s">
        <v>4896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>
      <c r="A3770" t="s">
        <v>26</v>
      </c>
      <c r="B3770" t="s">
        <v>4897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>
      <c r="A3771" t="s">
        <v>26</v>
      </c>
      <c r="B3771" t="s">
        <v>4898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>
      <c r="A3772" t="s">
        <v>26</v>
      </c>
      <c r="B3772" t="s">
        <v>4899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>
      <c r="A3773" t="s">
        <v>26</v>
      </c>
      <c r="B3773" t="s">
        <v>4900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>
      <c r="A3774" t="s">
        <v>26</v>
      </c>
      <c r="B3774" t="s">
        <v>4901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>
      <c r="A3775" t="s">
        <v>26</v>
      </c>
      <c r="B3775" t="s">
        <v>4902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>
      <c r="A3776" t="s">
        <v>26</v>
      </c>
      <c r="B3776" t="s">
        <v>4903</v>
      </c>
      <c r="C3776">
        <v>57446</v>
      </c>
      <c r="D3776" t="s">
        <v>4904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4905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>
      <c r="A3777" t="s">
        <v>26</v>
      </c>
      <c r="B3777" t="s">
        <v>4906</v>
      </c>
      <c r="C3777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</row>
    <row r="3778" spans="1:22">
      <c r="A3778" t="s">
        <v>26</v>
      </c>
      <c r="B3778" t="s">
        <v>4907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>
      <c r="A3779" t="s">
        <v>26</v>
      </c>
      <c r="B3779" t="s">
        <v>4908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>
      <c r="A3780" t="s">
        <v>26</v>
      </c>
      <c r="B3780" t="s">
        <v>4909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>
      <c r="A3781" t="s">
        <v>26</v>
      </c>
      <c r="B3781" t="s">
        <v>4910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>
      <c r="A3782" t="s">
        <v>26</v>
      </c>
      <c r="B3782" t="s">
        <v>4911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>
      <c r="A3783" t="s">
        <v>26</v>
      </c>
      <c r="B3783" t="s">
        <v>4912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>
      <c r="A3784" t="s">
        <v>82</v>
      </c>
      <c r="B3784" t="s">
        <v>4913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58</v>
      </c>
      <c r="O3784" s="1">
        <f t="shared" si="198"/>
        <v>0</v>
      </c>
    </row>
    <row r="3785" spans="1:22">
      <c r="A3785" t="s">
        <v>82</v>
      </c>
      <c r="B3785" t="s">
        <v>4914</v>
      </c>
      <c r="C3785" t="s">
        <v>4915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>
      <c r="A3786" t="s">
        <v>26</v>
      </c>
      <c r="B3786" t="s">
        <v>4916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>
      <c r="A3787" t="s">
        <v>26</v>
      </c>
      <c r="B3787" t="s">
        <v>4917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>
      <c r="A3788" t="s">
        <v>26</v>
      </c>
      <c r="B3788" t="s">
        <v>4918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>
      <c r="A3789" t="s">
        <v>26</v>
      </c>
      <c r="B3789" t="s">
        <v>4919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>
      <c r="A3790" t="s">
        <v>26</v>
      </c>
      <c r="B3790" t="s">
        <v>4920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>
      <c r="A3791" t="s">
        <v>26</v>
      </c>
      <c r="B3791" t="s">
        <v>4921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>
      <c r="A3792" t="s">
        <v>26</v>
      </c>
      <c r="B3792" t="s">
        <v>4922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>
      <c r="A3793" t="s">
        <v>26</v>
      </c>
      <c r="B3793" t="s">
        <v>4923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>
      <c r="A3794" t="s">
        <v>26</v>
      </c>
      <c r="B3794" t="s">
        <v>4924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>
      <c r="A3795" t="s">
        <v>26</v>
      </c>
      <c r="B3795" t="s">
        <v>4925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>
      <c r="A3796" t="s">
        <v>26</v>
      </c>
      <c r="B3796" t="s">
        <v>4926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>
      <c r="A3797" t="s">
        <v>26</v>
      </c>
      <c r="B3797" t="s">
        <v>4927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>
      <c r="A3798" t="s">
        <v>26</v>
      </c>
      <c r="B3798" t="s">
        <v>4928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>
      <c r="A3799" t="s">
        <v>26</v>
      </c>
      <c r="B3799" t="s">
        <v>4929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>
      <c r="A3800" t="s">
        <v>26</v>
      </c>
      <c r="B3800" t="s">
        <v>4930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>
      <c r="A3801" t="s">
        <v>26</v>
      </c>
      <c r="B3801" t="s">
        <v>4931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>
      <c r="A3802" t="s">
        <v>26</v>
      </c>
      <c r="B3802" t="s">
        <v>4932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>
      <c r="A3803" t="s">
        <v>26</v>
      </c>
      <c r="B3803" t="s">
        <v>4933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>
      <c r="A3804" t="s">
        <v>26</v>
      </c>
      <c r="B3804" t="s">
        <v>4934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>
      <c r="A3805" t="s">
        <v>26</v>
      </c>
      <c r="B3805" t="s">
        <v>4935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>
      <c r="A3806" t="s">
        <v>26</v>
      </c>
      <c r="B3806" t="s">
        <v>4936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>
      <c r="A3807" t="s">
        <v>26</v>
      </c>
      <c r="B3807" t="s">
        <v>4937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4938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>
      <c r="A3808" t="s">
        <v>26</v>
      </c>
      <c r="B3808" t="s">
        <v>4939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4940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</row>
    <row r="3809" spans="1:22">
      <c r="A3809" t="s">
        <v>82</v>
      </c>
      <c r="B3809" t="s">
        <v>4941</v>
      </c>
      <c r="C3809" t="s">
        <v>4942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4940</v>
      </c>
      <c r="J3809" s="41">
        <f t="shared" si="200"/>
        <v>995000</v>
      </c>
      <c r="K3809" s="41">
        <v>189050</v>
      </c>
      <c r="L3809" s="41">
        <v>1184050</v>
      </c>
      <c r="M3809" t="s">
        <v>264</v>
      </c>
      <c r="O3809" s="1">
        <f t="shared" si="201"/>
        <v>0</v>
      </c>
    </row>
    <row r="3810" spans="1:22">
      <c r="A3810" t="s">
        <v>26</v>
      </c>
      <c r="B3810" t="s">
        <v>4943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4940</v>
      </c>
      <c r="J3810" s="41">
        <f t="shared" si="200"/>
        <v>995000</v>
      </c>
      <c r="K3810" s="41">
        <v>189050</v>
      </c>
      <c r="L3810" s="41">
        <v>1184050</v>
      </c>
      <c r="M3810" t="s">
        <v>264</v>
      </c>
      <c r="O3810" s="1">
        <f t="shared" si="201"/>
        <v>0</v>
      </c>
    </row>
    <row r="3811" spans="1:22">
      <c r="A3811" t="s">
        <v>26</v>
      </c>
      <c r="B3811" t="s">
        <v>4944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>
      <c r="A3812" t="s">
        <v>26</v>
      </c>
      <c r="B3812" t="s">
        <v>4945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>
      <c r="A3813" t="s">
        <v>26</v>
      </c>
      <c r="B3813" t="s">
        <v>4946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>
      <c r="A3814" t="s">
        <v>26</v>
      </c>
      <c r="B3814" t="s">
        <v>4947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>
      <c r="A3815" t="s">
        <v>26</v>
      </c>
      <c r="B3815" t="s">
        <v>4948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>
      <c r="A3816" t="s">
        <v>26</v>
      </c>
      <c r="B3816" t="s">
        <v>4949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O3816" s="1">
        <f t="shared" si="202"/>
        <v>0</v>
      </c>
    </row>
    <row r="3817" spans="1:22">
      <c r="A3817" t="s">
        <v>26</v>
      </c>
      <c r="B3817" t="s">
        <v>4950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>
      <c r="A3818" t="s">
        <v>26</v>
      </c>
      <c r="B3818" t="s">
        <v>4951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>
      <c r="A3819" t="s">
        <v>26</v>
      </c>
      <c r="B3819" t="s">
        <v>4952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>
      <c r="A3820" t="s">
        <v>26</v>
      </c>
      <c r="B3820" t="s">
        <v>4953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>
      <c r="A3821" t="s">
        <v>26</v>
      </c>
      <c r="B3821" t="s">
        <v>4954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>
      <c r="A3822" t="s">
        <v>26</v>
      </c>
      <c r="B3822" t="s">
        <v>4955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>
      <c r="A3823" t="s">
        <v>26</v>
      </c>
      <c r="B3823" t="s">
        <v>4956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4957</v>
      </c>
    </row>
    <row r="3824" spans="1:22">
      <c r="A3824" t="s">
        <v>26</v>
      </c>
      <c r="B3824" t="s">
        <v>4958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>
      <c r="A3825" t="s">
        <v>26</v>
      </c>
      <c r="B3825" t="s">
        <v>4959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>
      <c r="A3826" t="s">
        <v>26</v>
      </c>
      <c r="B3826" t="s">
        <v>4960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>
      <c r="A3827" t="s">
        <v>26</v>
      </c>
      <c r="B3827" t="s">
        <v>4961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>
      <c r="A3828" t="s">
        <v>26</v>
      </c>
      <c r="B3828" t="s">
        <v>4962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>
      <c r="A3829" t="s">
        <v>26</v>
      </c>
      <c r="B3829" t="s">
        <v>4963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>
      <c r="A3830" t="s">
        <v>26</v>
      </c>
      <c r="B3830" t="s">
        <v>4964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>
      <c r="A3831" t="s">
        <v>26</v>
      </c>
      <c r="B3831" t="s">
        <v>4965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9"/>
    </row>
    <row r="3832" spans="1:22">
      <c r="A3832" t="s">
        <v>26</v>
      </c>
      <c r="B3832" t="s">
        <v>4966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>
      <c r="A3833" t="s">
        <v>26</v>
      </c>
      <c r="B3833" t="s">
        <v>4967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>
      <c r="A3834" t="s">
        <v>82</v>
      </c>
      <c r="B3834" t="s">
        <v>4968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>
      <c r="A3835" t="s">
        <v>82</v>
      </c>
      <c r="B3835" t="s">
        <v>4969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>
      <c r="A3836" t="s">
        <v>26</v>
      </c>
      <c r="B3836" t="s">
        <v>4970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>
      <c r="A3837" t="s">
        <v>26</v>
      </c>
      <c r="B3837" t="s">
        <v>4971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>
      <c r="A3838" t="s">
        <v>26</v>
      </c>
      <c r="B3838" t="s">
        <v>4972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>
      <c r="A3839" t="s">
        <v>26</v>
      </c>
      <c r="B3839" t="s">
        <v>4973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>
      <c r="A3840" t="s">
        <v>26</v>
      </c>
      <c r="B3840" t="s">
        <v>4974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>
      <c r="A3841" t="s">
        <v>26</v>
      </c>
      <c r="B3841" t="s">
        <v>4975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>
      <c r="A3842" t="s">
        <v>26</v>
      </c>
      <c r="B3842" t="s">
        <v>4976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>
      <c r="A3843" t="s">
        <v>26</v>
      </c>
      <c r="B3843" t="s">
        <v>4977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>
      <c r="A3844" t="s">
        <v>26</v>
      </c>
      <c r="B3844" t="s">
        <v>4978</v>
      </c>
      <c r="C3844">
        <v>4807</v>
      </c>
      <c r="D3844" t="s">
        <v>4979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4980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>
      <c r="A3845" t="s">
        <v>26</v>
      </c>
      <c r="B3845" t="s">
        <v>4981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>
      <c r="A3846" t="s">
        <v>26</v>
      </c>
      <c r="B3846" t="s">
        <v>4982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>
      <c r="A3847" t="s">
        <v>26</v>
      </c>
      <c r="B3847" t="s">
        <v>4983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>
      <c r="A3848" t="s">
        <v>26</v>
      </c>
      <c r="B3848" t="s">
        <v>4984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>
      <c r="A3849" t="s">
        <v>26</v>
      </c>
      <c r="B3849" t="s">
        <v>4985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>
      <c r="A3850" t="s">
        <v>82</v>
      </c>
      <c r="B3850" t="s">
        <v>4986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>
      <c r="A3851" t="s">
        <v>82</v>
      </c>
      <c r="B3851" t="s">
        <v>4987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>
      <c r="A3852" t="s">
        <v>26</v>
      </c>
      <c r="B3852" t="s">
        <v>4988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>
      <c r="A3853" t="s">
        <v>26</v>
      </c>
      <c r="B3853" t="s">
        <v>4989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>
      <c r="A3854" t="s">
        <v>26</v>
      </c>
      <c r="B3854" t="s">
        <v>4990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>
      <c r="A3855" t="s">
        <v>26</v>
      </c>
      <c r="B3855" t="s">
        <v>4991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>
      <c r="A3856" t="s">
        <v>26</v>
      </c>
      <c r="B3856" t="s">
        <v>4992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>
      <c r="A3857" t="s">
        <v>26</v>
      </c>
      <c r="B3857" t="s">
        <v>4993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>
      <c r="A3858" t="s">
        <v>26</v>
      </c>
      <c r="B3858" t="s">
        <v>4994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>
      <c r="A3859" t="s">
        <v>26</v>
      </c>
      <c r="B3859" t="s">
        <v>4995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>
      <c r="A3860" t="s">
        <v>26</v>
      </c>
      <c r="B3860" t="s">
        <v>4996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>
      <c r="A3861" t="s">
        <v>26</v>
      </c>
      <c r="B3861" t="s">
        <v>4997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>
      <c r="A3862" t="s">
        <v>26</v>
      </c>
      <c r="B3862" t="s">
        <v>4998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>
      <c r="A3863" t="s">
        <v>26</v>
      </c>
      <c r="B3863" t="s">
        <v>4999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>
      <c r="A3864" t="s">
        <v>26</v>
      </c>
      <c r="B3864" t="s">
        <v>5000</v>
      </c>
      <c r="C3864" s="34">
        <v>106</v>
      </c>
      <c r="D3864" t="s">
        <v>5001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5002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>
      <c r="A3865" t="s">
        <v>26</v>
      </c>
      <c r="B3865" t="s">
        <v>5003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>
      <c r="A3866" t="s">
        <v>26</v>
      </c>
      <c r="B3866" t="s">
        <v>5004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>
      <c r="A3867" t="s">
        <v>26</v>
      </c>
      <c r="B3867" t="s">
        <v>5005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>
      <c r="A3868" t="s">
        <v>26</v>
      </c>
      <c r="B3868" t="s">
        <v>5006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>
      <c r="A3869" t="s">
        <v>26</v>
      </c>
      <c r="B3869" t="s">
        <v>5007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>
      <c r="A3870" t="s">
        <v>26</v>
      </c>
      <c r="B3870" t="s">
        <v>5008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>
      <c r="A3871" t="s">
        <v>26</v>
      </c>
      <c r="B3871" t="s">
        <v>5009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>
      <c r="A3872" t="s">
        <v>26</v>
      </c>
      <c r="B3872" t="s">
        <v>5010</v>
      </c>
      <c r="C3872">
        <v>23280</v>
      </c>
      <c r="D3872" t="s">
        <v>5011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5012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</row>
    <row r="3873" spans="1:22">
      <c r="A3873" t="s">
        <v>26</v>
      </c>
      <c r="B3873" t="s">
        <v>5013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>
      <c r="A3874" t="s">
        <v>26</v>
      </c>
      <c r="B3874" t="s">
        <v>5014</v>
      </c>
      <c r="C3874">
        <v>23278</v>
      </c>
      <c r="D3874" t="s">
        <v>5011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5012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>
      <c r="A3875" t="s">
        <v>26</v>
      </c>
      <c r="B3875" t="s">
        <v>5015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>
      <c r="A3876" t="s">
        <v>26</v>
      </c>
      <c r="B3876" t="s">
        <v>5016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>
      <c r="A3877" t="s">
        <v>26</v>
      </c>
      <c r="B3877" t="s">
        <v>5017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>
      <c r="A3878" t="s">
        <v>26</v>
      </c>
      <c r="B3878" t="s">
        <v>5018</v>
      </c>
      <c r="C3878">
        <v>23281</v>
      </c>
      <c r="D3878" t="s">
        <v>5011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5012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>
      <c r="A3879" t="s">
        <v>26</v>
      </c>
      <c r="B3879" t="s">
        <v>5019</v>
      </c>
      <c r="C3879">
        <v>23279</v>
      </c>
      <c r="D3879" t="s">
        <v>5011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5012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>
      <c r="A3880" t="s">
        <v>26</v>
      </c>
      <c r="B3880" t="s">
        <v>5020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>
      <c r="A3881" t="s">
        <v>26</v>
      </c>
      <c r="B3881" t="s">
        <v>5021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>
      <c r="A3882" t="s">
        <v>26</v>
      </c>
      <c r="B3882" t="s">
        <v>5022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5023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>
      <c r="A3883" t="s">
        <v>26</v>
      </c>
      <c r="B3883" t="s">
        <v>5024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>
      <c r="A3884" t="s">
        <v>26</v>
      </c>
      <c r="B3884" t="s">
        <v>5025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>
      <c r="A3885" t="s">
        <v>26</v>
      </c>
      <c r="B3885" t="s">
        <v>5026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>
      <c r="A3886" t="s">
        <v>26</v>
      </c>
      <c r="B3886" t="s">
        <v>5027</v>
      </c>
      <c r="C3886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>
      <c r="A3887" t="s">
        <v>26</v>
      </c>
      <c r="B3887" t="s">
        <v>5028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>
      <c r="A3888" t="s">
        <v>26</v>
      </c>
      <c r="B3888" t="s">
        <v>5029</v>
      </c>
      <c r="C3888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>
      <c r="A3889" t="s">
        <v>26</v>
      </c>
      <c r="B3889" t="s">
        <v>5030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>
      <c r="A3890" t="s">
        <v>26</v>
      </c>
      <c r="B3890" t="s">
        <v>5031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>
      <c r="A3891" t="s">
        <v>26</v>
      </c>
      <c r="B3891" t="s">
        <v>5032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>
      <c r="A3892" t="s">
        <v>26</v>
      </c>
      <c r="B3892" t="s">
        <v>5033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>
      <c r="A3893" t="s">
        <v>26</v>
      </c>
      <c r="B3893" t="s">
        <v>5034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>
      <c r="A3894" t="s">
        <v>26</v>
      </c>
      <c r="B3894" t="s">
        <v>5035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>
      <c r="A3895" t="s">
        <v>26</v>
      </c>
      <c r="B3895" t="s">
        <v>5036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>
      <c r="A3896" t="s">
        <v>26</v>
      </c>
      <c r="B3896" t="s">
        <v>5037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>
      <c r="A3897" t="s">
        <v>26</v>
      </c>
      <c r="B3897" t="s">
        <v>5038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>
      <c r="A3898" t="s">
        <v>26</v>
      </c>
      <c r="B3898" t="s">
        <v>5039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>
      <c r="A3899" t="s">
        <v>26</v>
      </c>
      <c r="B3899" t="s">
        <v>5040</v>
      </c>
      <c r="C3899" s="34">
        <v>45898</v>
      </c>
      <c r="D3899" t="s">
        <v>5041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>
      <c r="A3900" t="s">
        <v>26</v>
      </c>
      <c r="B3900" t="s">
        <v>5042</v>
      </c>
      <c r="C3900">
        <v>45897</v>
      </c>
      <c r="D3900" t="s">
        <v>5041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>
      <c r="A3901" t="s">
        <v>26</v>
      </c>
      <c r="B3901" t="s">
        <v>5043</v>
      </c>
      <c r="C3901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5044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>
      <c r="A3902" t="s">
        <v>26</v>
      </c>
      <c r="B3902" t="s">
        <v>5045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>
      <c r="A3903" t="s">
        <v>82</v>
      </c>
      <c r="B3903" t="s">
        <v>5046</v>
      </c>
      <c r="C3903">
        <v>199</v>
      </c>
      <c r="D3903" t="s">
        <v>5047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4631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>
      <c r="A3904" t="s">
        <v>26</v>
      </c>
      <c r="B3904" t="s">
        <v>5048</v>
      </c>
      <c r="C3904">
        <v>7059</v>
      </c>
      <c r="D3904" t="s">
        <v>4630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4631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>
      <c r="A3905" t="s">
        <v>26</v>
      </c>
      <c r="B3905" t="s">
        <v>5049</v>
      </c>
      <c r="C3905">
        <v>7058</v>
      </c>
      <c r="D3905" t="s">
        <v>4630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4631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>
      <c r="A3906" t="s">
        <v>26</v>
      </c>
      <c r="B3906" t="s">
        <v>5050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>
      <c r="A3907" t="s">
        <v>26</v>
      </c>
      <c r="B3907" t="s">
        <v>5051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>
      <c r="A3908" t="s">
        <v>26</v>
      </c>
      <c r="B3908" t="s">
        <v>5052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>
      <c r="A3909" t="s">
        <v>26</v>
      </c>
      <c r="B3909" t="s">
        <v>5053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>
      <c r="A3910" t="s">
        <v>26</v>
      </c>
      <c r="B3910" t="s">
        <v>5054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O3910" s="1">
        <f t="shared" ref="O3910:O3941" si="209">IFERROR(IF(-_xlfn.DAYS(E3910,N3910)&lt;0,0,-_xlfn.DAYS(E3910,N3910)), " - ")</f>
        <v>0</v>
      </c>
    </row>
    <row r="3911" spans="1:22">
      <c r="A3911" t="s">
        <v>26</v>
      </c>
      <c r="B3911" t="s">
        <v>5055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>
      <c r="A3912" t="s">
        <v>26</v>
      </c>
      <c r="B3912" t="s">
        <v>5056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5057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</row>
    <row r="3913" spans="1:22">
      <c r="A3913" t="s">
        <v>26</v>
      </c>
      <c r="B3913" t="s">
        <v>5058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>
      <c r="A3914" t="s">
        <v>26</v>
      </c>
      <c r="B3914" t="s">
        <v>5059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70</v>
      </c>
      <c r="O3914" s="1">
        <f t="shared" si="209"/>
        <v>0</v>
      </c>
    </row>
    <row r="3915" spans="1:22">
      <c r="A3915" t="s">
        <v>26</v>
      </c>
      <c r="B3915" t="s">
        <v>5060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>
      <c r="A3916" t="s">
        <v>26</v>
      </c>
      <c r="B3916" t="s">
        <v>5061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O3916" s="1">
        <f t="shared" si="209"/>
        <v>0</v>
      </c>
    </row>
    <row r="3917" spans="1:22">
      <c r="A3917" t="s">
        <v>26</v>
      </c>
      <c r="B3917" t="s">
        <v>5062</v>
      </c>
      <c r="C3917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>
      <c r="A3918" t="s">
        <v>26</v>
      </c>
      <c r="B3918" t="s">
        <v>5063</v>
      </c>
      <c r="C3918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>
      <c r="A3919" t="s">
        <v>26</v>
      </c>
      <c r="B3919" t="s">
        <v>5064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>
      <c r="A3920" t="s">
        <v>26</v>
      </c>
      <c r="B3920" t="s">
        <v>5065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O3920" s="1">
        <f t="shared" si="209"/>
        <v>0</v>
      </c>
    </row>
    <row r="3921" spans="1:22">
      <c r="A3921" t="s">
        <v>82</v>
      </c>
      <c r="B3921" t="s">
        <v>5066</v>
      </c>
      <c r="C3921">
        <v>46</v>
      </c>
      <c r="D3921" t="s">
        <v>4608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>
      <c r="A3922" t="s">
        <v>26</v>
      </c>
      <c r="B3922" t="s">
        <v>5067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>
      <c r="A3923" t="s">
        <v>26</v>
      </c>
      <c r="B3923" t="s">
        <v>5068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>
      <c r="A3924" t="s">
        <v>26</v>
      </c>
      <c r="B3924" t="s">
        <v>5069</v>
      </c>
      <c r="C3924">
        <v>17163</v>
      </c>
      <c r="D3924" t="s">
        <v>5070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5071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</row>
    <row r="3925" spans="1:22">
      <c r="A3925" t="s">
        <v>26</v>
      </c>
      <c r="B3925" t="s">
        <v>5072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>
      <c r="A3926" t="s">
        <v>26</v>
      </c>
      <c r="B3926" t="s">
        <v>5073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>
      <c r="A3927" t="s">
        <v>26</v>
      </c>
      <c r="B3927" t="s">
        <v>5074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O3927" s="1">
        <f t="shared" si="209"/>
        <v>0</v>
      </c>
    </row>
    <row r="3928" spans="1:22">
      <c r="A3928" t="s">
        <v>26</v>
      </c>
      <c r="B3928" t="s">
        <v>5075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>
      <c r="A3929" t="s">
        <v>26</v>
      </c>
      <c r="B3929" t="s">
        <v>5076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>
      <c r="A3930" t="s">
        <v>26</v>
      </c>
      <c r="B3930" t="s">
        <v>5077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>
      <c r="A3931" t="s">
        <v>26</v>
      </c>
      <c r="B3931" t="s">
        <v>5078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>
      <c r="A3932" t="s">
        <v>26</v>
      </c>
      <c r="B3932" t="s">
        <v>5079</v>
      </c>
      <c r="C3932">
        <v>4148</v>
      </c>
      <c r="D3932" t="s">
        <v>5080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5081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>
      <c r="A3933" t="s">
        <v>26</v>
      </c>
      <c r="B3933" t="s">
        <v>5082</v>
      </c>
      <c r="C3933">
        <v>4147</v>
      </c>
      <c r="D3933" t="s">
        <v>5080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5081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</row>
    <row r="3934" spans="1:22">
      <c r="A3934" t="s">
        <v>26</v>
      </c>
      <c r="B3934" t="s">
        <v>5083</v>
      </c>
      <c r="C3934">
        <v>555</v>
      </c>
      <c r="D3934" t="s">
        <v>5084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5085</v>
      </c>
      <c r="J3934" s="41">
        <f t="shared" si="211"/>
        <v>963500</v>
      </c>
      <c r="K3934" s="41">
        <v>183065</v>
      </c>
      <c r="L3934" s="41">
        <v>1146565</v>
      </c>
      <c r="M3934" t="s">
        <v>5086</v>
      </c>
      <c r="O3934" s="1">
        <f t="shared" si="209"/>
        <v>0</v>
      </c>
    </row>
    <row r="3935" spans="1:22">
      <c r="A3935" t="s">
        <v>26</v>
      </c>
      <c r="B3935" t="s">
        <v>5087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>
      <c r="A3936" t="s">
        <v>26</v>
      </c>
      <c r="B3936" t="s">
        <v>5088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5086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>
      <c r="A3937" t="s">
        <v>26</v>
      </c>
      <c r="B3937" t="s">
        <v>5089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>
      <c r="A3938" t="s">
        <v>26</v>
      </c>
      <c r="B3938" t="s">
        <v>5090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>
      <c r="A3939" t="s">
        <v>26</v>
      </c>
      <c r="B3939" t="s">
        <v>5091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>
      <c r="A3940" t="s">
        <v>26</v>
      </c>
      <c r="B3940" t="s">
        <v>5092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>
      <c r="A3941" t="s">
        <v>26</v>
      </c>
      <c r="B3941" t="s">
        <v>5093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>
      <c r="A3942" t="s">
        <v>26</v>
      </c>
      <c r="B3942" t="s">
        <v>5094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>
      <c r="A3943" t="s">
        <v>26</v>
      </c>
      <c r="B3943" t="s">
        <v>5095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>
      <c r="A3944" t="s">
        <v>26</v>
      </c>
      <c r="B3944" t="s">
        <v>5096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>
      <c r="A3945" t="s">
        <v>26</v>
      </c>
      <c r="B3945" t="s">
        <v>5097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>
      <c r="A3946" t="s">
        <v>26</v>
      </c>
      <c r="B3946" t="s">
        <v>5098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>
      <c r="A3947" t="s">
        <v>26</v>
      </c>
      <c r="B3947" t="s">
        <v>5099</v>
      </c>
      <c r="C3947">
        <v>293451</v>
      </c>
      <c r="D3947" t="s">
        <v>4765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4766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>
      <c r="A3948" t="s">
        <v>26</v>
      </c>
      <c r="B3948" t="s">
        <v>5100</v>
      </c>
      <c r="C3948">
        <v>48254</v>
      </c>
      <c r="D3948" t="s">
        <v>5101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5102</v>
      </c>
      <c r="J3948" s="41">
        <f t="shared" si="211"/>
        <v>343300</v>
      </c>
      <c r="K3948" s="41">
        <v>0</v>
      </c>
      <c r="L3948" s="41">
        <v>343300</v>
      </c>
      <c r="M3948" t="s">
        <v>110</v>
      </c>
      <c r="O3948" s="1">
        <f t="shared" si="212"/>
        <v>0</v>
      </c>
    </row>
    <row r="3949" spans="1:22">
      <c r="A3949" t="s">
        <v>26</v>
      </c>
      <c r="B3949" t="s">
        <v>5103</v>
      </c>
      <c r="C3949">
        <v>91109</v>
      </c>
      <c r="D3949" t="s">
        <v>5104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>
      <c r="A3950" t="s">
        <v>26</v>
      </c>
      <c r="B3950" t="s">
        <v>5105</v>
      </c>
      <c r="C3950">
        <v>91110</v>
      </c>
      <c r="D3950" t="s">
        <v>5104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>
      <c r="A3951" t="s">
        <v>26</v>
      </c>
      <c r="B3951" t="s">
        <v>5106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O3951" s="1">
        <f t="shared" si="212"/>
        <v>0</v>
      </c>
    </row>
    <row r="3952" spans="1:22">
      <c r="A3952" t="s">
        <v>26</v>
      </c>
      <c r="B3952" t="s">
        <v>5107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5108</v>
      </c>
      <c r="U3952" s="32">
        <v>46171</v>
      </c>
      <c r="V3952" t="s">
        <v>39</v>
      </c>
    </row>
    <row r="3953" spans="1:22">
      <c r="A3953" t="s">
        <v>26</v>
      </c>
      <c r="B3953" t="s">
        <v>5109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>
      <c r="A3954" t="s">
        <v>26</v>
      </c>
      <c r="B3954" t="s">
        <v>5110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>
      <c r="A3955" t="s">
        <v>26</v>
      </c>
      <c r="B3955" t="s">
        <v>5111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</row>
    <row r="3956" spans="1:22">
      <c r="A3956" t="s">
        <v>26</v>
      </c>
      <c r="B3956" t="s">
        <v>5112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>
      <c r="A3957" t="s">
        <v>82</v>
      </c>
      <c r="B3957" t="s">
        <v>5113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>
      <c r="A3958" t="s">
        <v>26</v>
      </c>
      <c r="B3958" t="s">
        <v>5114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>
      <c r="A3959" t="s">
        <v>26</v>
      </c>
      <c r="B3959" t="s">
        <v>5115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O3959" s="1">
        <f t="shared" si="212"/>
        <v>0</v>
      </c>
    </row>
    <row r="3960" spans="1:22">
      <c r="A3960" t="s">
        <v>26</v>
      </c>
      <c r="B3960" t="s">
        <v>5116</v>
      </c>
      <c r="C3960">
        <v>112754</v>
      </c>
      <c r="D3960" t="s">
        <v>5117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5118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>
      <c r="A3961" t="s">
        <v>26</v>
      </c>
      <c r="B3961" t="s">
        <v>5119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</row>
    <row r="3962" spans="1:22">
      <c r="A3962" t="s">
        <v>26</v>
      </c>
      <c r="B3962" t="s">
        <v>5120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>
      <c r="A3963" t="s">
        <v>26</v>
      </c>
      <c r="B3963" t="s">
        <v>5121</v>
      </c>
      <c r="C3963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>
      <c r="A3964" t="s">
        <v>26</v>
      </c>
      <c r="B3964" t="s">
        <v>5122</v>
      </c>
      <c r="C3964">
        <v>15658</v>
      </c>
      <c r="D3964" t="s">
        <v>4709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4710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>
      <c r="A3965" t="s">
        <v>26</v>
      </c>
      <c r="B3965" t="s">
        <v>5123</v>
      </c>
      <c r="C3965">
        <v>15657</v>
      </c>
      <c r="D3965" t="s">
        <v>4709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4710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>
      <c r="A3966" t="s">
        <v>26</v>
      </c>
      <c r="B3966" t="s">
        <v>5124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>
      <c r="A3967" t="s">
        <v>26</v>
      </c>
      <c r="B3967" t="s">
        <v>5125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>
      <c r="A3968" t="s">
        <v>26</v>
      </c>
      <c r="B3968" t="s">
        <v>5126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>
      <c r="A3969" t="s">
        <v>26</v>
      </c>
      <c r="B3969" t="s">
        <v>5127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>
      <c r="A3970" t="s">
        <v>26</v>
      </c>
      <c r="B3970" t="s">
        <v>5128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>
      <c r="A3971" t="s">
        <v>26</v>
      </c>
      <c r="B3971" t="s">
        <v>5129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</row>
    <row r="3972" spans="1:22">
      <c r="A3972" t="s">
        <v>26</v>
      </c>
      <c r="B3972" t="s">
        <v>5130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>
      <c r="A3973" t="s">
        <v>26</v>
      </c>
      <c r="B3973" t="s">
        <v>5131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O3973" s="1">
        <f t="shared" si="212"/>
        <v>0</v>
      </c>
    </row>
    <row r="3974" spans="1:22">
      <c r="A3974" t="s">
        <v>26</v>
      </c>
      <c r="B3974" t="s">
        <v>5132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>
      <c r="A3975" t="s">
        <v>26</v>
      </c>
      <c r="B3975" t="s">
        <v>5133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>
      <c r="A3976" t="s">
        <v>26</v>
      </c>
      <c r="B3976" t="s">
        <v>5134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5135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>
      <c r="A3977" t="s">
        <v>26</v>
      </c>
      <c r="B3977" t="s">
        <v>5136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O3977" s="1">
        <f t="shared" si="213"/>
        <v>0</v>
      </c>
    </row>
    <row r="3978" spans="1:22">
      <c r="A3978" t="s">
        <v>26</v>
      </c>
      <c r="B3978" t="s">
        <v>5137</v>
      </c>
      <c r="C3978">
        <v>293705</v>
      </c>
      <c r="D3978" t="s">
        <v>4765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4766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>
      <c r="A3979" t="s">
        <v>26</v>
      </c>
      <c r="B3979" t="s">
        <v>5138</v>
      </c>
      <c r="C3979">
        <v>46014</v>
      </c>
      <c r="D3979" t="s">
        <v>5041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>
      <c r="A3980" t="s">
        <v>26</v>
      </c>
      <c r="B3980" t="s">
        <v>5139</v>
      </c>
      <c r="C3980">
        <v>46013</v>
      </c>
      <c r="D3980" t="s">
        <v>5041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>
      <c r="A3981" t="s">
        <v>26</v>
      </c>
      <c r="B3981" t="s">
        <v>5140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>
      <c r="A3982" t="s">
        <v>26</v>
      </c>
      <c r="B3982" t="s">
        <v>5141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>
      <c r="A3983" t="s">
        <v>26</v>
      </c>
      <c r="B3983" t="s">
        <v>5142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>
      <c r="A3984" t="s">
        <v>26</v>
      </c>
      <c r="B3984" t="s">
        <v>5143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>
      <c r="A3985" t="s">
        <v>26</v>
      </c>
      <c r="B3985" t="s">
        <v>5144</v>
      </c>
      <c r="C3985">
        <v>15827</v>
      </c>
      <c r="D3985" t="s">
        <v>5145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5212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>
      <c r="A3986" t="s">
        <v>26</v>
      </c>
      <c r="B3986" t="s">
        <v>5146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>
      <c r="A3987" t="s">
        <v>26</v>
      </c>
      <c r="B3987" t="s">
        <v>5147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>
      <c r="A3988" t="s">
        <v>26</v>
      </c>
      <c r="B3988" t="s">
        <v>5148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>
      <c r="A3989" t="s">
        <v>26</v>
      </c>
      <c r="B3989" t="s">
        <v>5149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O3989" s="1">
        <f t="shared" si="213"/>
        <v>0</v>
      </c>
    </row>
    <row r="3990" spans="1:22">
      <c r="A3990" t="s">
        <v>26</v>
      </c>
      <c r="B3990" t="s">
        <v>5150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>
      <c r="A3991" t="s">
        <v>26</v>
      </c>
      <c r="B3991" t="s">
        <v>5151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>
      <c r="A3992" t="s">
        <v>26</v>
      </c>
      <c r="B3992" t="s">
        <v>5152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>
      <c r="A3993" t="s">
        <v>82</v>
      </c>
      <c r="B3993" t="s">
        <v>5153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>
      <c r="A3994" t="s">
        <v>26</v>
      </c>
      <c r="B3994" t="s">
        <v>5154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>
      <c r="A3995" t="s">
        <v>26</v>
      </c>
      <c r="B3995" t="s">
        <v>5155</v>
      </c>
      <c r="C3995">
        <v>10024</v>
      </c>
      <c r="D3995" t="s">
        <v>5156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5213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>
      <c r="A3996" t="s">
        <v>26</v>
      </c>
      <c r="B3996" t="s">
        <v>5157</v>
      </c>
      <c r="C3996">
        <v>10023</v>
      </c>
      <c r="D3996" t="s">
        <v>5156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5213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>
      <c r="A3997" t="s">
        <v>82</v>
      </c>
      <c r="B3997" t="s">
        <v>5158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>
      <c r="A3998" t="s">
        <v>26</v>
      </c>
      <c r="B3998" t="s">
        <v>5159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>
      <c r="A3999" t="s">
        <v>26</v>
      </c>
      <c r="B3999" t="s">
        <v>5160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>
      <c r="A4000" t="s">
        <v>26</v>
      </c>
      <c r="B4000" t="s">
        <v>5161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>
      <c r="A4001" t="s">
        <v>26</v>
      </c>
      <c r="B4001" t="s">
        <v>5162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>
      <c r="A4002" t="s">
        <v>26</v>
      </c>
      <c r="B4002" t="s">
        <v>5163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>
      <c r="A4003" t="s">
        <v>26</v>
      </c>
      <c r="B4003" t="s">
        <v>5164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>
      <c r="A4004" t="s">
        <v>26</v>
      </c>
      <c r="B4004" t="s">
        <v>5165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</row>
    <row r="4005" spans="1:22">
      <c r="A4005" t="s">
        <v>26</v>
      </c>
      <c r="B4005" t="s">
        <v>5166</v>
      </c>
      <c r="C4005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>
      <c r="A4006" t="s">
        <v>26</v>
      </c>
      <c r="B4006" t="s">
        <v>5167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>
      <c r="A4007" t="s">
        <v>26</v>
      </c>
      <c r="B4007" t="s">
        <v>5168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>
      <c r="A4008" t="s">
        <v>26</v>
      </c>
      <c r="B4008" t="s">
        <v>5169</v>
      </c>
      <c r="C4008">
        <v>2101</v>
      </c>
      <c r="D4008" t="s">
        <v>5170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5214</v>
      </c>
      <c r="J4008" s="41">
        <f t="shared" si="215"/>
        <v>300000</v>
      </c>
      <c r="K4008" s="41">
        <v>0</v>
      </c>
      <c r="L4008" s="41">
        <v>300000</v>
      </c>
      <c r="M4008" t="s">
        <v>264</v>
      </c>
      <c r="O4008" s="1">
        <f t="shared" si="213"/>
        <v>0</v>
      </c>
    </row>
    <row r="4009" spans="1:22">
      <c r="A4009" t="s">
        <v>26</v>
      </c>
      <c r="B4009" t="s">
        <v>5171</v>
      </c>
      <c r="C4009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>
      <c r="A4010" t="s">
        <v>26</v>
      </c>
      <c r="B4010" t="s">
        <v>5172</v>
      </c>
      <c r="C4010">
        <v>131741</v>
      </c>
      <c r="D4010" t="s">
        <v>5173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5215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>
      <c r="A4011" t="s">
        <v>26</v>
      </c>
      <c r="B4011" t="s">
        <v>5174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>
      <c r="A4012" t="s">
        <v>26</v>
      </c>
      <c r="B4012" t="s">
        <v>5175</v>
      </c>
      <c r="C4012">
        <v>294277</v>
      </c>
      <c r="D4012" t="s">
        <v>4765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4766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>
      <c r="A4013" t="s">
        <v>26</v>
      </c>
      <c r="B4013" t="s">
        <v>5176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>
      <c r="A4014" t="s">
        <v>26</v>
      </c>
      <c r="B4014" t="s">
        <v>5177</v>
      </c>
      <c r="C4014">
        <v>91416</v>
      </c>
      <c r="D4014" t="s">
        <v>5104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>
      <c r="A4015" t="s">
        <v>26</v>
      </c>
      <c r="B4015" t="s">
        <v>5178</v>
      </c>
      <c r="C4015">
        <v>91415</v>
      </c>
      <c r="D4015" t="s">
        <v>5104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>
      <c r="A4016" t="s">
        <v>26</v>
      </c>
      <c r="B4016" t="s">
        <v>5179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O4016" s="1">
        <f t="shared" si="213"/>
        <v>0</v>
      </c>
    </row>
    <row r="4017" spans="1:22">
      <c r="A4017" t="s">
        <v>26</v>
      </c>
      <c r="B4017" t="s">
        <v>5180</v>
      </c>
      <c r="C4017">
        <v>15850</v>
      </c>
      <c r="D4017" t="s">
        <v>5145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5212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>
      <c r="A4018" t="s">
        <v>26</v>
      </c>
      <c r="B4018" t="s">
        <v>5181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>
      <c r="A4019" t="s">
        <v>26</v>
      </c>
      <c r="B4019" t="s">
        <v>5182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>
      <c r="A4020" t="s">
        <v>26</v>
      </c>
      <c r="B4020" t="s">
        <v>5183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>
      <c r="A4021" t="s">
        <v>26</v>
      </c>
      <c r="B4021" t="s">
        <v>5184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>
      <c r="A4022" t="s">
        <v>26</v>
      </c>
      <c r="B4022" t="s">
        <v>5185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</row>
    <row r="4023" spans="1:22">
      <c r="A4023" t="s">
        <v>26</v>
      </c>
      <c r="B4023" t="s">
        <v>5186</v>
      </c>
      <c r="C4023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</row>
    <row r="4024" spans="1:22">
      <c r="A4024" t="s">
        <v>302</v>
      </c>
      <c r="B4024" t="s">
        <v>5187</v>
      </c>
      <c r="C4024">
        <v>6791</v>
      </c>
      <c r="D4024" t="s">
        <v>5188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>
      <c r="A4025" t="s">
        <v>302</v>
      </c>
      <c r="B4025" t="s">
        <v>5189</v>
      </c>
      <c r="C4025">
        <v>6790</v>
      </c>
      <c r="D4025" t="s">
        <v>5188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>
      <c r="A4026" t="s">
        <v>26</v>
      </c>
      <c r="B4026" t="s">
        <v>5190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</row>
    <row r="4027" spans="1:22">
      <c r="A4027" t="s">
        <v>26</v>
      </c>
      <c r="B4027" t="s">
        <v>5191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>
      <c r="A4028" t="s">
        <v>26</v>
      </c>
      <c r="B4028" t="s">
        <v>5192</v>
      </c>
      <c r="C4028" s="34">
        <v>70</v>
      </c>
      <c r="D4028" t="s">
        <v>5193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5216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>
      <c r="A4029" t="s">
        <v>26</v>
      </c>
      <c r="B4029" t="s">
        <v>5194</v>
      </c>
      <c r="C4029" s="34">
        <v>69</v>
      </c>
      <c r="D4029" t="s">
        <v>5193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5216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>
      <c r="A4030" t="s">
        <v>26</v>
      </c>
      <c r="B4030" t="s">
        <v>5195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>
      <c r="A4031" t="s">
        <v>26</v>
      </c>
      <c r="B4031" t="s">
        <v>5196</v>
      </c>
      <c r="C4031">
        <v>29719</v>
      </c>
      <c r="D4031" t="s">
        <v>5197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>
      <c r="A4032" t="s">
        <v>26</v>
      </c>
      <c r="B4032" t="s">
        <v>5198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>
      <c r="A4033" t="s">
        <v>26</v>
      </c>
      <c r="B4033" t="s">
        <v>5199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>
      <c r="A4034" t="s">
        <v>26</v>
      </c>
      <c r="B4034" t="s">
        <v>5200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>
      <c r="A4035" t="s">
        <v>26</v>
      </c>
      <c r="B4035" t="s">
        <v>5201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>
      <c r="A4036" t="s">
        <v>26</v>
      </c>
      <c r="B4036" t="s">
        <v>5202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>
      <c r="A4037" t="s">
        <v>26</v>
      </c>
      <c r="B4037" t="s">
        <v>5203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>
      <c r="A4038" t="s">
        <v>26</v>
      </c>
      <c r="B4038" t="s">
        <v>5204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101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>
      <c r="A4039" t="s">
        <v>26</v>
      </c>
      <c r="B4039" t="s">
        <v>5205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>
      <c r="A4040" t="s">
        <v>26</v>
      </c>
      <c r="B4040" t="s">
        <v>5206</v>
      </c>
      <c r="C4040">
        <v>8362</v>
      </c>
      <c r="D4040" t="s">
        <v>5207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>
      <c r="A4041" t="s">
        <v>26</v>
      </c>
      <c r="B4041" t="s">
        <v>5208</v>
      </c>
      <c r="C4041">
        <v>8361</v>
      </c>
      <c r="D4041" t="s">
        <v>5207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>
      <c r="A4042" t="s">
        <v>26</v>
      </c>
      <c r="B4042" t="s">
        <v>5209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>
      <c r="A4043" t="s">
        <v>26</v>
      </c>
      <c r="B4043" t="s">
        <v>5210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</row>
    <row r="4044" spans="1:22">
      <c r="A4044" t="s">
        <v>26</v>
      </c>
      <c r="B4044" t="s">
        <v>5211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</row>
    <row r="4045" spans="1:22">
      <c r="A4045" t="s">
        <v>26</v>
      </c>
      <c r="B4045" t="s">
        <v>5217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O4045" s="1">
        <f t="shared" si="216"/>
        <v>0</v>
      </c>
    </row>
    <row r="4046" spans="1:22">
      <c r="A4046" t="s">
        <v>26</v>
      </c>
      <c r="B4046" t="s">
        <v>5218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</row>
    <row r="4047" spans="1:22">
      <c r="A4047" t="s">
        <v>26</v>
      </c>
      <c r="B4047" t="s">
        <v>5219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</row>
    <row r="4048" spans="1:22">
      <c r="A4048" t="s">
        <v>26</v>
      </c>
      <c r="B4048" t="s">
        <v>5220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</row>
    <row r="4049" spans="1:16">
      <c r="A4049" t="s">
        <v>26</v>
      </c>
      <c r="B4049" t="s">
        <v>5221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41">
        <f t="shared" si="215"/>
        <v>17528804</v>
      </c>
      <c r="K4049" s="41">
        <v>3330473</v>
      </c>
      <c r="L4049" s="41">
        <v>20859277</v>
      </c>
      <c r="M4049" t="s">
        <v>58</v>
      </c>
      <c r="O4049" s="1">
        <f t="shared" si="216"/>
        <v>0</v>
      </c>
    </row>
    <row r="4050" spans="1:16">
      <c r="A4050" t="s">
        <v>26</v>
      </c>
      <c r="B4050" t="s">
        <v>5222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41">
        <f t="shared" si="215"/>
        <v>4194392</v>
      </c>
      <c r="K4050" s="41">
        <v>796934</v>
      </c>
      <c r="L4050" s="41">
        <v>4991326</v>
      </c>
      <c r="M4050" t="s">
        <v>58</v>
      </c>
      <c r="O4050" s="1">
        <f t="shared" si="216"/>
        <v>0</v>
      </c>
    </row>
    <row r="4051" spans="1:16">
      <c r="A4051" t="s">
        <v>26</v>
      </c>
      <c r="B4051" t="s">
        <v>5223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41">
        <f t="shared" si="215"/>
        <v>2919149</v>
      </c>
      <c r="K4051" s="41">
        <v>554638</v>
      </c>
      <c r="L4051" s="41">
        <v>3473787</v>
      </c>
      <c r="M4051" t="s">
        <v>58</v>
      </c>
      <c r="O4051" s="1">
        <f t="shared" si="216"/>
        <v>0</v>
      </c>
    </row>
    <row r="4052" spans="1:16">
      <c r="A4052" t="s">
        <v>26</v>
      </c>
      <c r="B4052" t="s">
        <v>5224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</row>
    <row r="4053" spans="1:16">
      <c r="A4053" t="s">
        <v>26</v>
      </c>
      <c r="B4053" t="s">
        <v>5225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O4053" s="1">
        <f t="shared" si="216"/>
        <v>0</v>
      </c>
    </row>
    <row r="4054" spans="1:16">
      <c r="A4054" t="s">
        <v>26</v>
      </c>
      <c r="B4054" t="s">
        <v>5226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</row>
    <row r="4055" spans="1:16">
      <c r="A4055" t="s">
        <v>700</v>
      </c>
      <c r="B4055" t="s">
        <v>5227</v>
      </c>
      <c r="C4055">
        <v>7274</v>
      </c>
      <c r="D4055" t="s">
        <v>5228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5264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16">
      <c r="A4056" t="s">
        <v>700</v>
      </c>
      <c r="B4056" t="s">
        <v>5229</v>
      </c>
      <c r="C4056">
        <v>7273</v>
      </c>
      <c r="D4056" t="s">
        <v>5228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5264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16">
      <c r="A4057" t="s">
        <v>26</v>
      </c>
      <c r="B4057" t="s">
        <v>5230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0" si="217">UPPER(TEXT(E4057, "MMMM"))</f>
        <v>MAYO</v>
      </c>
      <c r="H4057">
        <v>900219834</v>
      </c>
      <c r="I4057" t="s">
        <v>739</v>
      </c>
      <c r="J4057" s="41">
        <f t="shared" ref="J4057:J4120" si="218">L4057-K4057</f>
        <v>7700</v>
      </c>
      <c r="K4057" s="41">
        <v>0</v>
      </c>
      <c r="L4057" s="41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</row>
    <row r="4058" spans="1:16">
      <c r="A4058" t="s">
        <v>26</v>
      </c>
      <c r="B4058" t="s">
        <v>5231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70</v>
      </c>
      <c r="N4058" s="32">
        <v>46174</v>
      </c>
      <c r="O4058" s="1">
        <f t="shared" si="216"/>
        <v>3</v>
      </c>
      <c r="P4058" t="s">
        <v>3482</v>
      </c>
    </row>
    <row r="4059" spans="1:16">
      <c r="A4059" t="s">
        <v>82</v>
      </c>
      <c r="B4059" t="s">
        <v>5232</v>
      </c>
      <c r="C4059" t="s">
        <v>5233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70</v>
      </c>
      <c r="N4059" s="32">
        <v>46174</v>
      </c>
      <c r="O4059" s="1">
        <f t="shared" si="216"/>
        <v>3</v>
      </c>
      <c r="P4059" t="s">
        <v>3482</v>
      </c>
    </row>
    <row r="4060" spans="1:16">
      <c r="A4060" t="s">
        <v>26</v>
      </c>
      <c r="B4060" t="s">
        <v>5234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</row>
    <row r="4061" spans="1:16">
      <c r="A4061" t="s">
        <v>26</v>
      </c>
      <c r="B4061" t="s">
        <v>5235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</row>
    <row r="4062" spans="1:16">
      <c r="A4062" t="s">
        <v>26</v>
      </c>
      <c r="B4062" t="s">
        <v>5236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</row>
    <row r="4063" spans="1:16">
      <c r="A4063" t="s">
        <v>26</v>
      </c>
      <c r="B4063" t="s">
        <v>5237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16">
      <c r="A4064" t="s">
        <v>26</v>
      </c>
      <c r="B4064" t="s">
        <v>5238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5265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>
      <c r="A4065" t="s">
        <v>26</v>
      </c>
      <c r="B4065" t="s">
        <v>5239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</row>
    <row r="4066" spans="1:22">
      <c r="A4066" t="s">
        <v>26</v>
      </c>
      <c r="B4066" t="s">
        <v>5240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4857</v>
      </c>
      <c r="J4066" s="41">
        <f t="shared" si="218"/>
        <v>2472268.89</v>
      </c>
      <c r="K4066" s="41">
        <v>469731.11</v>
      </c>
      <c r="L4066" s="41">
        <v>2942000</v>
      </c>
      <c r="M4066" t="s">
        <v>70</v>
      </c>
      <c r="O4066" s="1">
        <f t="shared" si="216"/>
        <v>0</v>
      </c>
    </row>
    <row r="4067" spans="1:22">
      <c r="A4067" t="s">
        <v>26</v>
      </c>
      <c r="B4067" t="s">
        <v>5241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>
      <c r="A4068" t="s">
        <v>26</v>
      </c>
      <c r="B4068" t="s">
        <v>5242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</row>
    <row r="4069" spans="1:22">
      <c r="A4069" t="s">
        <v>26</v>
      </c>
      <c r="B4069" t="s">
        <v>5243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</row>
    <row r="4070" spans="1:22">
      <c r="A4070" t="s">
        <v>26</v>
      </c>
      <c r="B4070" t="s">
        <v>5244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>
      <c r="A4071" t="s">
        <v>26</v>
      </c>
      <c r="B4071" t="s">
        <v>5245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>
      <c r="A4072" t="s">
        <v>26</v>
      </c>
      <c r="B4072" t="s">
        <v>5246</v>
      </c>
      <c r="C4072">
        <v>8378</v>
      </c>
      <c r="D4072" t="s">
        <v>5207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>
      <c r="A4073" t="s">
        <v>26</v>
      </c>
      <c r="B4073" t="s">
        <v>5247</v>
      </c>
      <c r="C4073">
        <v>8377</v>
      </c>
      <c r="D4073" t="s">
        <v>5207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>
      <c r="A4074" t="s">
        <v>26</v>
      </c>
      <c r="B4074" t="s">
        <v>5248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</row>
    <row r="4075" spans="1:22">
      <c r="A4075" t="s">
        <v>26</v>
      </c>
      <c r="B4075" t="s">
        <v>5249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</row>
    <row r="4076" spans="1:22">
      <c r="A4076" t="s">
        <v>3506</v>
      </c>
      <c r="B4076" t="s">
        <v>5250</v>
      </c>
      <c r="C4076" t="s">
        <v>5251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5266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>
      <c r="A4077" t="s">
        <v>26</v>
      </c>
      <c r="B4077" t="s">
        <v>5252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O4077" s="1">
        <f t="shared" si="216"/>
        <v>0</v>
      </c>
    </row>
    <row r="4078" spans="1:22">
      <c r="A4078" t="s">
        <v>26</v>
      </c>
      <c r="B4078" t="s">
        <v>5253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O4078" s="1">
        <f t="shared" si="216"/>
        <v>0</v>
      </c>
    </row>
    <row r="4079" spans="1:22">
      <c r="A4079" t="s">
        <v>26</v>
      </c>
      <c r="B4079" t="s">
        <v>5254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</row>
    <row r="4080" spans="1:22">
      <c r="A4080" t="s">
        <v>26</v>
      </c>
      <c r="B4080" t="s">
        <v>5255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</row>
    <row r="4081" spans="1:15">
      <c r="A4081" t="s">
        <v>26</v>
      </c>
      <c r="B4081" t="s">
        <v>5256</v>
      </c>
      <c r="C4081">
        <v>6712</v>
      </c>
      <c r="D4081" t="s">
        <v>4664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15">
      <c r="A4082" t="s">
        <v>26</v>
      </c>
      <c r="B4082" t="s">
        <v>5257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O4082" s="1">
        <f t="shared" si="216"/>
        <v>0</v>
      </c>
    </row>
    <row r="4083" spans="1:15">
      <c r="A4083" t="s">
        <v>302</v>
      </c>
      <c r="B4083" t="s">
        <v>5258</v>
      </c>
      <c r="C4083">
        <v>988</v>
      </c>
      <c r="D4083" t="s">
        <v>5259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15">
      <c r="A4084" t="s">
        <v>26</v>
      </c>
      <c r="B4084" t="s">
        <v>5260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O4084" s="1">
        <f t="shared" si="216"/>
        <v>0</v>
      </c>
    </row>
    <row r="4085" spans="1:15">
      <c r="A4085" t="s">
        <v>26</v>
      </c>
      <c r="B4085" t="s">
        <v>5261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O4085" s="1">
        <f t="shared" si="216"/>
        <v>0</v>
      </c>
    </row>
    <row r="4086" spans="1:15">
      <c r="A4086" t="s">
        <v>26</v>
      </c>
      <c r="B4086" t="s">
        <v>5262</v>
      </c>
      <c r="C4086">
        <v>3565475</v>
      </c>
      <c r="D4086" t="s">
        <v>5263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O4086" s="1">
        <f t="shared" si="216"/>
        <v>0</v>
      </c>
    </row>
    <row r="4087" spans="1:15">
      <c r="A4087" t="s">
        <v>3506</v>
      </c>
      <c r="B4087" t="s">
        <v>5267</v>
      </c>
      <c r="C4087" t="s">
        <v>5268</v>
      </c>
      <c r="D4087" t="s">
        <v>2896</v>
      </c>
      <c r="E4087" s="32">
        <v>46174</v>
      </c>
      <c r="F4087" s="26">
        <v>46174.979895833334</v>
      </c>
      <c r="G4087" s="12" t="str">
        <f t="shared" si="217"/>
        <v>JUNIO</v>
      </c>
      <c r="H4087">
        <v>891800045</v>
      </c>
      <c r="I4087" t="s">
        <v>3891</v>
      </c>
      <c r="J4087" s="41">
        <f t="shared" si="218"/>
        <v>47000</v>
      </c>
      <c r="K4087" s="41">
        <v>0</v>
      </c>
      <c r="L4087" s="41">
        <v>47000</v>
      </c>
      <c r="M4087" t="s">
        <v>54</v>
      </c>
      <c r="O4087" s="1">
        <f t="shared" si="216"/>
        <v>0</v>
      </c>
    </row>
    <row r="4088" spans="1:15">
      <c r="A4088" t="s">
        <v>3506</v>
      </c>
      <c r="B4088" t="s">
        <v>5269</v>
      </c>
      <c r="C4088" t="s">
        <v>5270</v>
      </c>
      <c r="D4088" t="s">
        <v>2896</v>
      </c>
      <c r="E4088" s="32">
        <v>46174</v>
      </c>
      <c r="F4088" s="26">
        <v>46174.979849537034</v>
      </c>
      <c r="G4088" s="12" t="str">
        <f t="shared" si="217"/>
        <v>JUNIO</v>
      </c>
      <c r="H4088">
        <v>891800045</v>
      </c>
      <c r="I4088" t="s">
        <v>3891</v>
      </c>
      <c r="J4088" s="41">
        <f t="shared" si="218"/>
        <v>47000</v>
      </c>
      <c r="K4088" s="41">
        <v>0</v>
      </c>
      <c r="L4088" s="41">
        <v>47000</v>
      </c>
      <c r="M4088" t="s">
        <v>54</v>
      </c>
      <c r="O4088" s="1">
        <f t="shared" si="216"/>
        <v>0</v>
      </c>
    </row>
    <row r="4089" spans="1:15">
      <c r="A4089" t="s">
        <v>26</v>
      </c>
      <c r="B4089" t="s">
        <v>5271</v>
      </c>
      <c r="C4089" t="s">
        <v>5272</v>
      </c>
      <c r="D4089" t="s">
        <v>648</v>
      </c>
      <c r="E4089" s="32">
        <v>46174</v>
      </c>
      <c r="F4089" s="26">
        <v>46174.912256944444</v>
      </c>
      <c r="G4089" s="12" t="str">
        <f t="shared" si="217"/>
        <v>JUNIO</v>
      </c>
      <c r="H4089">
        <v>15442838</v>
      </c>
      <c r="I4089" t="s">
        <v>649</v>
      </c>
      <c r="J4089" s="41">
        <f t="shared" si="218"/>
        <v>1539200</v>
      </c>
      <c r="K4089" s="41">
        <v>292448</v>
      </c>
      <c r="L4089" s="41">
        <v>1831648</v>
      </c>
      <c r="M4089" t="s">
        <v>58</v>
      </c>
      <c r="O4089" s="1">
        <f t="shared" si="216"/>
        <v>0</v>
      </c>
    </row>
    <row r="4090" spans="1:15">
      <c r="A4090" t="s">
        <v>26</v>
      </c>
      <c r="B4090" t="s">
        <v>5273</v>
      </c>
      <c r="C4090" t="s">
        <v>5274</v>
      </c>
      <c r="D4090" t="s">
        <v>2896</v>
      </c>
      <c r="E4090" s="32">
        <v>46174</v>
      </c>
      <c r="F4090" s="26">
        <v>46174.894270833334</v>
      </c>
      <c r="G4090" s="12" t="str">
        <f t="shared" si="217"/>
        <v>JUNIO</v>
      </c>
      <c r="H4090">
        <v>32150739</v>
      </c>
      <c r="I4090" t="s">
        <v>400</v>
      </c>
      <c r="J4090" s="41">
        <f t="shared" si="218"/>
        <v>258000</v>
      </c>
      <c r="K4090" s="41">
        <v>0</v>
      </c>
      <c r="L4090" s="41">
        <v>258000</v>
      </c>
      <c r="M4090" t="s">
        <v>199</v>
      </c>
      <c r="O4090" s="1">
        <f t="shared" si="216"/>
        <v>0</v>
      </c>
    </row>
    <row r="4091" spans="1:15">
      <c r="A4091" t="s">
        <v>26</v>
      </c>
      <c r="B4091" t="s">
        <v>5275</v>
      </c>
      <c r="C4091" t="s">
        <v>5276</v>
      </c>
      <c r="D4091" t="s">
        <v>312</v>
      </c>
      <c r="E4091" s="32">
        <v>46174</v>
      </c>
      <c r="F4091" s="26">
        <v>46174.88349537037</v>
      </c>
      <c r="G4091" s="12" t="str">
        <f t="shared" si="217"/>
        <v>JUNIO</v>
      </c>
      <c r="H4091">
        <v>890903939</v>
      </c>
      <c r="I4091" t="s">
        <v>313</v>
      </c>
      <c r="J4091" s="41">
        <f t="shared" si="218"/>
        <v>133500</v>
      </c>
      <c r="K4091" s="41">
        <v>0</v>
      </c>
      <c r="L4091" s="41">
        <v>133500</v>
      </c>
      <c r="M4091" t="s">
        <v>3773</v>
      </c>
      <c r="O4091" s="1">
        <f t="shared" si="216"/>
        <v>0</v>
      </c>
    </row>
    <row r="4092" spans="1:15">
      <c r="A4092" t="s">
        <v>26</v>
      </c>
      <c r="B4092" t="s">
        <v>5277</v>
      </c>
      <c r="C4092" t="s">
        <v>5278</v>
      </c>
      <c r="D4092" t="s">
        <v>5279</v>
      </c>
      <c r="E4092" s="32">
        <v>46174</v>
      </c>
      <c r="F4092" s="26">
        <v>46174.857361111113</v>
      </c>
      <c r="G4092" s="12" t="str">
        <f t="shared" si="217"/>
        <v>JUNIO</v>
      </c>
      <c r="H4092">
        <v>901247486</v>
      </c>
      <c r="I4092" t="s">
        <v>5422</v>
      </c>
      <c r="J4092" s="41">
        <f t="shared" si="218"/>
        <v>78100</v>
      </c>
      <c r="K4092" s="41">
        <v>0</v>
      </c>
      <c r="L4092" s="41">
        <v>78100</v>
      </c>
      <c r="M4092" t="s">
        <v>54</v>
      </c>
      <c r="O4092" s="1">
        <f t="shared" si="216"/>
        <v>0</v>
      </c>
    </row>
    <row r="4093" spans="1:15">
      <c r="A4093" t="s">
        <v>26</v>
      </c>
      <c r="B4093" t="s">
        <v>5280</v>
      </c>
      <c r="C4093" t="s">
        <v>5281</v>
      </c>
      <c r="D4093" t="s">
        <v>435</v>
      </c>
      <c r="E4093" s="32">
        <v>46174</v>
      </c>
      <c r="F4093" s="26">
        <v>46174.794062499997</v>
      </c>
      <c r="G4093" s="12" t="str">
        <f t="shared" si="217"/>
        <v>JUNIO</v>
      </c>
      <c r="H4093">
        <v>900933624</v>
      </c>
      <c r="I4093" t="s">
        <v>436</v>
      </c>
      <c r="J4093" s="41">
        <f t="shared" si="218"/>
        <v>6800000</v>
      </c>
      <c r="K4093" s="41">
        <v>1292000</v>
      </c>
      <c r="L4093" s="41">
        <v>8092000</v>
      </c>
      <c r="M4093" t="s">
        <v>37</v>
      </c>
      <c r="O4093" s="1">
        <f t="shared" si="216"/>
        <v>0</v>
      </c>
    </row>
    <row r="4094" spans="1:15">
      <c r="A4094" t="s">
        <v>82</v>
      </c>
      <c r="B4094" t="s">
        <v>5282</v>
      </c>
      <c r="C4094" t="s">
        <v>5283</v>
      </c>
      <c r="D4094" t="s">
        <v>2896</v>
      </c>
      <c r="E4094" s="32">
        <v>46174</v>
      </c>
      <c r="F4094" s="26">
        <v>46174.772893518515</v>
      </c>
      <c r="G4094" s="12" t="str">
        <f t="shared" si="217"/>
        <v>JUNIO</v>
      </c>
      <c r="H4094">
        <v>901216882</v>
      </c>
      <c r="I4094" t="s">
        <v>5214</v>
      </c>
      <c r="J4094" s="41">
        <f t="shared" si="218"/>
        <v>300000</v>
      </c>
      <c r="K4094" s="41">
        <v>0</v>
      </c>
      <c r="L4094" s="41">
        <v>300000</v>
      </c>
      <c r="M4094" t="s">
        <v>264</v>
      </c>
      <c r="O4094" s="1">
        <f t="shared" si="216"/>
        <v>0</v>
      </c>
    </row>
    <row r="4095" spans="1:15">
      <c r="A4095" t="s">
        <v>26</v>
      </c>
      <c r="B4095" t="s">
        <v>5284</v>
      </c>
      <c r="C4095" t="s">
        <v>5285</v>
      </c>
      <c r="D4095" t="s">
        <v>151</v>
      </c>
      <c r="E4095" s="32">
        <v>46174</v>
      </c>
      <c r="F4095" s="26">
        <v>46174.739537037036</v>
      </c>
      <c r="G4095" s="12" t="str">
        <f t="shared" si="217"/>
        <v>JUNIO</v>
      </c>
      <c r="H4095">
        <v>901561580</v>
      </c>
      <c r="I4095" t="s">
        <v>152</v>
      </c>
      <c r="J4095" s="41">
        <f t="shared" si="218"/>
        <v>460000</v>
      </c>
      <c r="K4095" s="41">
        <v>87400</v>
      </c>
      <c r="L4095" s="41">
        <v>547400</v>
      </c>
      <c r="M4095" t="s">
        <v>70</v>
      </c>
      <c r="O4095" s="1">
        <f t="shared" si="216"/>
        <v>0</v>
      </c>
    </row>
    <row r="4096" spans="1:15">
      <c r="A4096" t="s">
        <v>26</v>
      </c>
      <c r="B4096" t="s">
        <v>5286</v>
      </c>
      <c r="C4096" t="s">
        <v>5287</v>
      </c>
      <c r="D4096" t="s">
        <v>518</v>
      </c>
      <c r="E4096" s="32">
        <v>46174</v>
      </c>
      <c r="F4096" s="26">
        <v>46174.724664351852</v>
      </c>
      <c r="G4096" s="12" t="str">
        <f t="shared" si="217"/>
        <v>JUNIO</v>
      </c>
      <c r="H4096">
        <v>830085391</v>
      </c>
      <c r="I4096" t="s">
        <v>519</v>
      </c>
      <c r="J4096" s="41">
        <f t="shared" si="218"/>
        <v>5340000</v>
      </c>
      <c r="K4096" s="41">
        <v>1014600</v>
      </c>
      <c r="L4096" s="41">
        <v>6354600</v>
      </c>
      <c r="M4096" t="s">
        <v>70</v>
      </c>
      <c r="O4096" s="1">
        <f t="shared" si="216"/>
        <v>0</v>
      </c>
    </row>
    <row r="4097" spans="1:15">
      <c r="A4097" t="s">
        <v>26</v>
      </c>
      <c r="B4097" t="s">
        <v>5288</v>
      </c>
      <c r="C4097" t="s">
        <v>5289</v>
      </c>
      <c r="D4097" t="s">
        <v>122</v>
      </c>
      <c r="E4097" s="32">
        <v>46174</v>
      </c>
      <c r="F4097" s="26">
        <v>46174.715821759259</v>
      </c>
      <c r="G4097" s="12" t="str">
        <f t="shared" si="217"/>
        <v>JUNIO</v>
      </c>
      <c r="H4097">
        <v>900650486</v>
      </c>
      <c r="I4097" t="s">
        <v>857</v>
      </c>
      <c r="J4097" s="41">
        <f t="shared" si="218"/>
        <v>9180000</v>
      </c>
      <c r="K4097" s="41">
        <v>0</v>
      </c>
      <c r="L4097" s="41">
        <v>9180000</v>
      </c>
      <c r="M4097" t="s">
        <v>65</v>
      </c>
      <c r="O4097" s="1">
        <f t="shared" si="216"/>
        <v>0</v>
      </c>
    </row>
    <row r="4098" spans="1:15">
      <c r="A4098" t="s">
        <v>26</v>
      </c>
      <c r="B4098" t="s">
        <v>5290</v>
      </c>
      <c r="C4098" t="s">
        <v>5291</v>
      </c>
      <c r="D4098" t="s">
        <v>122</v>
      </c>
      <c r="E4098" s="32">
        <v>46174</v>
      </c>
      <c r="F4098" s="26">
        <v>46174.715671296297</v>
      </c>
      <c r="G4098" s="12" t="str">
        <f t="shared" si="217"/>
        <v>JUNIO</v>
      </c>
      <c r="H4098">
        <v>900650486</v>
      </c>
      <c r="I4098" t="s">
        <v>857</v>
      </c>
      <c r="J4098" s="41">
        <f t="shared" si="218"/>
        <v>9180000</v>
      </c>
      <c r="K4098" s="41">
        <v>0</v>
      </c>
      <c r="L4098" s="41">
        <v>9180000</v>
      </c>
      <c r="M4098" t="s">
        <v>65</v>
      </c>
      <c r="O4098" s="1">
        <f t="shared" si="216"/>
        <v>0</v>
      </c>
    </row>
    <row r="4099" spans="1:15">
      <c r="A4099" t="s">
        <v>26</v>
      </c>
      <c r="B4099" t="s">
        <v>5292</v>
      </c>
      <c r="C4099" t="s">
        <v>5293</v>
      </c>
      <c r="D4099" t="s">
        <v>122</v>
      </c>
      <c r="E4099" s="32">
        <v>46174</v>
      </c>
      <c r="F4099" s="26">
        <v>46174.715520833335</v>
      </c>
      <c r="G4099" s="12" t="str">
        <f t="shared" si="217"/>
        <v>JUNIO</v>
      </c>
      <c r="H4099">
        <v>900650486</v>
      </c>
      <c r="I4099" t="s">
        <v>857</v>
      </c>
      <c r="J4099" s="41">
        <f t="shared" si="218"/>
        <v>726890.76</v>
      </c>
      <c r="K4099" s="41">
        <v>138109.24</v>
      </c>
      <c r="L4099" s="41">
        <v>865000</v>
      </c>
      <c r="M4099" t="s">
        <v>65</v>
      </c>
      <c r="O4099" s="1">
        <f t="shared" si="216"/>
        <v>0</v>
      </c>
    </row>
    <row r="4100" spans="1:15">
      <c r="A4100" t="s">
        <v>26</v>
      </c>
      <c r="B4100" t="s">
        <v>5294</v>
      </c>
      <c r="C4100" t="s">
        <v>5295</v>
      </c>
      <c r="D4100" t="s">
        <v>28</v>
      </c>
      <c r="E4100" s="32">
        <v>46174</v>
      </c>
      <c r="F4100" s="26">
        <v>46174.687199074076</v>
      </c>
      <c r="G4100" s="12" t="str">
        <f t="shared" si="217"/>
        <v>JUNIO</v>
      </c>
      <c r="H4100">
        <v>900420442</v>
      </c>
      <c r="I4100" t="s">
        <v>586</v>
      </c>
      <c r="J4100" s="41">
        <f t="shared" si="218"/>
        <v>550000</v>
      </c>
      <c r="K4100" s="41">
        <v>104500</v>
      </c>
      <c r="L4100" s="41">
        <v>654500</v>
      </c>
      <c r="M4100" t="s">
        <v>37</v>
      </c>
      <c r="O4100" s="1">
        <f t="shared" si="216"/>
        <v>0</v>
      </c>
    </row>
    <row r="4101" spans="1:15">
      <c r="A4101" t="s">
        <v>26</v>
      </c>
      <c r="B4101" t="s">
        <v>5296</v>
      </c>
      <c r="C4101" t="s">
        <v>5297</v>
      </c>
      <c r="D4101" t="s">
        <v>122</v>
      </c>
      <c r="E4101" s="32">
        <v>46174</v>
      </c>
      <c r="F4101" s="26">
        <v>46174.667175925926</v>
      </c>
      <c r="G4101" s="12" t="str">
        <f t="shared" si="217"/>
        <v>JUNIO</v>
      </c>
      <c r="H4101">
        <v>900667734</v>
      </c>
      <c r="I4101" t="s">
        <v>123</v>
      </c>
      <c r="J4101" s="41">
        <f t="shared" si="218"/>
        <v>1047300</v>
      </c>
      <c r="K4101" s="41">
        <v>198987</v>
      </c>
      <c r="L4101" s="41">
        <v>1246287</v>
      </c>
      <c r="M4101" t="s">
        <v>37</v>
      </c>
      <c r="O4101" s="1">
        <f t="shared" si="216"/>
        <v>0</v>
      </c>
    </row>
    <row r="4102" spans="1:15">
      <c r="A4102" t="s">
        <v>26</v>
      </c>
      <c r="B4102" t="s">
        <v>5298</v>
      </c>
      <c r="C4102" t="s">
        <v>5299</v>
      </c>
      <c r="D4102" t="s">
        <v>4504</v>
      </c>
      <c r="E4102" s="32">
        <v>46174</v>
      </c>
      <c r="F4102" s="26">
        <v>46174.659305555557</v>
      </c>
      <c r="G4102" s="12" t="str">
        <f t="shared" si="217"/>
        <v>JUNIO</v>
      </c>
      <c r="H4102">
        <v>900219834</v>
      </c>
      <c r="I4102" t="s">
        <v>739</v>
      </c>
      <c r="J4102" s="41">
        <f t="shared" si="218"/>
        <v>18500</v>
      </c>
      <c r="K4102" s="41">
        <v>0</v>
      </c>
      <c r="L4102" s="41">
        <v>18500</v>
      </c>
      <c r="M4102" t="s">
        <v>70</v>
      </c>
      <c r="O4102" s="1">
        <f t="shared" ref="O4102:O4162" si="219">IFERROR(IF(-_xlfn.DAYS(E4102,N4102)&lt;0,0,-_xlfn.DAYS(E4102,N4102)), " - ")</f>
        <v>0</v>
      </c>
    </row>
    <row r="4103" spans="1:15">
      <c r="A4103" t="s">
        <v>26</v>
      </c>
      <c r="B4103" t="s">
        <v>5300</v>
      </c>
      <c r="C4103" t="s">
        <v>5301</v>
      </c>
      <c r="D4103" t="s">
        <v>28</v>
      </c>
      <c r="E4103" s="32">
        <v>46174</v>
      </c>
      <c r="F4103" s="26">
        <v>46174.658993055556</v>
      </c>
      <c r="G4103" s="12" t="str">
        <f t="shared" si="217"/>
        <v>JUNIO</v>
      </c>
      <c r="H4103">
        <v>900144364</v>
      </c>
      <c r="I4103" t="s">
        <v>72</v>
      </c>
      <c r="J4103" s="41">
        <f t="shared" si="218"/>
        <v>253200</v>
      </c>
      <c r="K4103" s="41">
        <v>46488</v>
      </c>
      <c r="L4103" s="41">
        <v>299688</v>
      </c>
      <c r="M4103" t="s">
        <v>70</v>
      </c>
      <c r="O4103" s="1">
        <f t="shared" si="219"/>
        <v>0</v>
      </c>
    </row>
    <row r="4104" spans="1:15">
      <c r="A4104" t="s">
        <v>26</v>
      </c>
      <c r="B4104" t="s">
        <v>5302</v>
      </c>
      <c r="C4104" t="s">
        <v>5303</v>
      </c>
      <c r="D4104" t="s">
        <v>618</v>
      </c>
      <c r="E4104" s="32">
        <v>46174</v>
      </c>
      <c r="F4104" s="26">
        <v>46174.658043981479</v>
      </c>
      <c r="G4104" s="12" t="str">
        <f t="shared" si="217"/>
        <v>JUNIO</v>
      </c>
      <c r="H4104">
        <v>900322890</v>
      </c>
      <c r="I4104" t="s">
        <v>619</v>
      </c>
      <c r="J4104" s="41">
        <f t="shared" si="218"/>
        <v>3032400</v>
      </c>
      <c r="K4104" s="41">
        <v>576156</v>
      </c>
      <c r="L4104" s="41">
        <v>3608556</v>
      </c>
      <c r="M4104" t="s">
        <v>70</v>
      </c>
      <c r="O4104" s="1">
        <f t="shared" si="219"/>
        <v>0</v>
      </c>
    </row>
    <row r="4105" spans="1:15">
      <c r="A4105" t="s">
        <v>26</v>
      </c>
      <c r="B4105" t="s">
        <v>5304</v>
      </c>
      <c r="C4105" t="s">
        <v>5305</v>
      </c>
      <c r="D4105" t="s">
        <v>5306</v>
      </c>
      <c r="E4105" s="32">
        <v>46174</v>
      </c>
      <c r="F4105" s="26">
        <v>46174.647650462961</v>
      </c>
      <c r="G4105" s="12" t="str">
        <f t="shared" si="217"/>
        <v>JUNIO</v>
      </c>
      <c r="H4105">
        <v>901147181</v>
      </c>
      <c r="I4105" t="s">
        <v>5423</v>
      </c>
      <c r="J4105" s="41">
        <f t="shared" si="218"/>
        <v>264400</v>
      </c>
      <c r="K4105" s="41">
        <v>0</v>
      </c>
      <c r="L4105" s="41">
        <v>264400</v>
      </c>
      <c r="M4105" t="s">
        <v>70</v>
      </c>
      <c r="O4105" s="1">
        <f t="shared" si="219"/>
        <v>0</v>
      </c>
    </row>
    <row r="4106" spans="1:15">
      <c r="A4106" t="s">
        <v>26</v>
      </c>
      <c r="B4106" t="s">
        <v>5307</v>
      </c>
      <c r="C4106" t="s">
        <v>5308</v>
      </c>
      <c r="D4106" t="s">
        <v>28</v>
      </c>
      <c r="E4106" s="32">
        <v>46174</v>
      </c>
      <c r="F4106" s="26">
        <v>46174.642002314817</v>
      </c>
      <c r="G4106" s="12" t="str">
        <f t="shared" si="217"/>
        <v>JUNIO</v>
      </c>
      <c r="H4106">
        <v>900144364</v>
      </c>
      <c r="I4106" t="s">
        <v>72</v>
      </c>
      <c r="J4106" s="41">
        <f t="shared" si="218"/>
        <v>1170300</v>
      </c>
      <c r="K4106" s="41">
        <v>222357</v>
      </c>
      <c r="L4106" s="41">
        <v>1392657</v>
      </c>
      <c r="M4106" t="s">
        <v>70</v>
      </c>
      <c r="O4106" s="1">
        <f t="shared" si="219"/>
        <v>0</v>
      </c>
    </row>
    <row r="4107" spans="1:15">
      <c r="A4107" t="s">
        <v>26</v>
      </c>
      <c r="B4107" t="s">
        <v>5309</v>
      </c>
      <c r="C4107" t="s">
        <v>5310</v>
      </c>
      <c r="D4107" t="s">
        <v>438</v>
      </c>
      <c r="E4107" s="32">
        <v>46174</v>
      </c>
      <c r="F4107" s="26">
        <v>46174.63490740741</v>
      </c>
      <c r="G4107" s="12" t="str">
        <f t="shared" si="217"/>
        <v>JUNIO</v>
      </c>
      <c r="H4107">
        <v>900497895</v>
      </c>
      <c r="I4107" t="s">
        <v>439</v>
      </c>
      <c r="J4107" s="41">
        <f t="shared" si="218"/>
        <v>4500000</v>
      </c>
      <c r="K4107" s="41">
        <v>855000</v>
      </c>
      <c r="L4107" s="41">
        <v>5355000</v>
      </c>
      <c r="M4107" t="s">
        <v>37</v>
      </c>
      <c r="O4107" s="1">
        <f t="shared" si="219"/>
        <v>0</v>
      </c>
    </row>
    <row r="4108" spans="1:15">
      <c r="A4108" t="s">
        <v>26</v>
      </c>
      <c r="B4108" t="s">
        <v>5311</v>
      </c>
      <c r="C4108" t="s">
        <v>5312</v>
      </c>
      <c r="D4108" t="s">
        <v>28</v>
      </c>
      <c r="E4108" s="32">
        <v>46174</v>
      </c>
      <c r="F4108" s="26">
        <v>46174.633101851854</v>
      </c>
      <c r="G4108" s="12" t="str">
        <f t="shared" si="217"/>
        <v>JUNIO</v>
      </c>
      <c r="H4108">
        <v>901048954</v>
      </c>
      <c r="I4108" t="s">
        <v>1911</v>
      </c>
      <c r="J4108" s="41">
        <f t="shared" si="218"/>
        <v>552500</v>
      </c>
      <c r="K4108" s="41">
        <v>0</v>
      </c>
      <c r="L4108" s="41">
        <v>552500</v>
      </c>
      <c r="M4108" t="s">
        <v>37</v>
      </c>
      <c r="O4108" s="1">
        <f t="shared" si="219"/>
        <v>0</v>
      </c>
    </row>
    <row r="4109" spans="1:15">
      <c r="A4109" t="s">
        <v>26</v>
      </c>
      <c r="B4109" t="s">
        <v>5313</v>
      </c>
      <c r="C4109" t="s">
        <v>5314</v>
      </c>
      <c r="D4109" t="s">
        <v>336</v>
      </c>
      <c r="E4109" s="32">
        <v>46174</v>
      </c>
      <c r="F4109" s="26">
        <v>46174.6247337963</v>
      </c>
      <c r="G4109" s="12" t="str">
        <f t="shared" si="217"/>
        <v>JUNIO</v>
      </c>
      <c r="H4109">
        <v>800049074</v>
      </c>
      <c r="I4109" t="s">
        <v>337</v>
      </c>
      <c r="J4109" s="41">
        <f t="shared" si="218"/>
        <v>112280</v>
      </c>
      <c r="K4109" s="41">
        <v>21333</v>
      </c>
      <c r="L4109" s="41">
        <v>133613</v>
      </c>
      <c r="M4109" t="s">
        <v>70</v>
      </c>
      <c r="O4109" s="1">
        <f t="shared" si="219"/>
        <v>0</v>
      </c>
    </row>
    <row r="4110" spans="1:15">
      <c r="A4110" t="s">
        <v>26</v>
      </c>
      <c r="B4110" t="s">
        <v>5315</v>
      </c>
      <c r="C4110" t="s">
        <v>5316</v>
      </c>
      <c r="D4110" t="s">
        <v>28</v>
      </c>
      <c r="E4110" s="32">
        <v>46174</v>
      </c>
      <c r="F4110" s="26">
        <v>46174.608657407407</v>
      </c>
      <c r="G4110" s="12" t="str">
        <f t="shared" si="217"/>
        <v>JUNIO</v>
      </c>
      <c r="H4110">
        <v>900490873</v>
      </c>
      <c r="I4110" t="s">
        <v>1891</v>
      </c>
      <c r="J4110" s="41">
        <f t="shared" si="218"/>
        <v>3165300</v>
      </c>
      <c r="K4110" s="41">
        <v>601407</v>
      </c>
      <c r="L4110" s="41">
        <v>3766707</v>
      </c>
      <c r="M4110" t="s">
        <v>37</v>
      </c>
      <c r="O4110" s="1">
        <f t="shared" si="219"/>
        <v>0</v>
      </c>
    </row>
    <row r="4111" spans="1:15">
      <c r="A4111" t="s">
        <v>26</v>
      </c>
      <c r="B4111" t="s">
        <v>5317</v>
      </c>
      <c r="C4111" t="s">
        <v>5318</v>
      </c>
      <c r="D4111" t="s">
        <v>28</v>
      </c>
      <c r="E4111" s="32">
        <v>46174</v>
      </c>
      <c r="F4111" s="26">
        <v>46174.605474537035</v>
      </c>
      <c r="G4111" s="12" t="str">
        <f t="shared" si="217"/>
        <v>JUNIO</v>
      </c>
      <c r="H4111">
        <v>900490873</v>
      </c>
      <c r="I4111" t="s">
        <v>1891</v>
      </c>
      <c r="J4111" s="41">
        <f t="shared" si="218"/>
        <v>3423900</v>
      </c>
      <c r="K4111" s="41">
        <v>650541</v>
      </c>
      <c r="L4111" s="41">
        <v>4074441</v>
      </c>
      <c r="M4111" t="s">
        <v>37</v>
      </c>
      <c r="O4111" s="1">
        <f t="shared" si="219"/>
        <v>0</v>
      </c>
    </row>
    <row r="4112" spans="1:15">
      <c r="A4112" t="s">
        <v>26</v>
      </c>
      <c r="B4112" t="s">
        <v>5319</v>
      </c>
      <c r="C4112" t="s">
        <v>5320</v>
      </c>
      <c r="D4112" t="s">
        <v>28</v>
      </c>
      <c r="E4112" s="32">
        <v>46174</v>
      </c>
      <c r="F4112" s="26">
        <v>46174.58866898148</v>
      </c>
      <c r="G4112" s="12" t="str">
        <f t="shared" si="217"/>
        <v>JUNIO</v>
      </c>
      <c r="H4112">
        <v>71660004</v>
      </c>
      <c r="I4112" t="s">
        <v>266</v>
      </c>
      <c r="J4112" s="41">
        <f t="shared" si="218"/>
        <v>81000</v>
      </c>
      <c r="K4112" s="41">
        <v>0</v>
      </c>
      <c r="L4112" s="41">
        <v>81000</v>
      </c>
      <c r="M4112" t="s">
        <v>70</v>
      </c>
      <c r="O4112" s="1">
        <f t="shared" si="219"/>
        <v>0</v>
      </c>
    </row>
    <row r="4113" spans="1:16">
      <c r="A4113" t="s">
        <v>26</v>
      </c>
      <c r="B4113" t="s">
        <v>5321</v>
      </c>
      <c r="C4113" t="s">
        <v>5322</v>
      </c>
      <c r="D4113" t="s">
        <v>28</v>
      </c>
      <c r="E4113" s="32">
        <v>46174</v>
      </c>
      <c r="F4113" s="26">
        <v>46174.587789351855</v>
      </c>
      <c r="G4113" s="12" t="str">
        <f t="shared" si="217"/>
        <v>JUNIO</v>
      </c>
      <c r="H4113">
        <v>71660004</v>
      </c>
      <c r="I4113" t="s">
        <v>266</v>
      </c>
      <c r="J4113" s="41">
        <f t="shared" si="218"/>
        <v>81000</v>
      </c>
      <c r="K4113" s="41">
        <v>0</v>
      </c>
      <c r="L4113" s="41">
        <v>81000</v>
      </c>
      <c r="M4113" t="s">
        <v>70</v>
      </c>
      <c r="O4113" s="1">
        <f t="shared" si="219"/>
        <v>0</v>
      </c>
    </row>
    <row r="4114" spans="1:16">
      <c r="A4114" t="s">
        <v>26</v>
      </c>
      <c r="B4114" t="s">
        <v>5323</v>
      </c>
      <c r="C4114" t="s">
        <v>5324</v>
      </c>
      <c r="D4114" t="s">
        <v>722</v>
      </c>
      <c r="E4114" s="32">
        <v>46174</v>
      </c>
      <c r="F4114" s="26">
        <v>46174.578101851854</v>
      </c>
      <c r="G4114" s="12" t="str">
        <f t="shared" si="217"/>
        <v>JUNIO</v>
      </c>
      <c r="H4114">
        <v>890904603</v>
      </c>
      <c r="I4114" t="s">
        <v>723</v>
      </c>
      <c r="J4114" s="41">
        <f t="shared" si="218"/>
        <v>2208480</v>
      </c>
      <c r="K4114" s="41">
        <v>419611</v>
      </c>
      <c r="L4114" s="41">
        <v>2628091</v>
      </c>
      <c r="M4114" t="s">
        <v>70</v>
      </c>
      <c r="O4114" s="1">
        <f t="shared" si="219"/>
        <v>0</v>
      </c>
    </row>
    <row r="4115" spans="1:16">
      <c r="A4115" t="s">
        <v>26</v>
      </c>
      <c r="B4115" t="s">
        <v>5325</v>
      </c>
      <c r="C4115" t="s">
        <v>5326</v>
      </c>
      <c r="D4115" t="s">
        <v>355</v>
      </c>
      <c r="E4115" s="32">
        <v>46174</v>
      </c>
      <c r="F4115" s="26">
        <v>46174.57236111111</v>
      </c>
      <c r="G4115" s="12" t="str">
        <f t="shared" si="217"/>
        <v>JUNIO</v>
      </c>
      <c r="H4115">
        <v>800204486</v>
      </c>
      <c r="I4115" t="s">
        <v>851</v>
      </c>
      <c r="J4115" s="41">
        <f t="shared" si="218"/>
        <v>3102757</v>
      </c>
      <c r="K4115" s="41">
        <v>589523.82999999996</v>
      </c>
      <c r="L4115" s="41">
        <v>3692280.83</v>
      </c>
      <c r="M4115" t="s">
        <v>70</v>
      </c>
      <c r="O4115" s="1">
        <f t="shared" si="219"/>
        <v>0</v>
      </c>
    </row>
    <row r="4116" spans="1:16">
      <c r="A4116" t="s">
        <v>26</v>
      </c>
      <c r="B4116" t="s">
        <v>5327</v>
      </c>
      <c r="C4116" t="s">
        <v>5328</v>
      </c>
      <c r="D4116" t="s">
        <v>2896</v>
      </c>
      <c r="E4116" s="32">
        <v>46174</v>
      </c>
      <c r="F4116" s="26">
        <v>46174.571493055555</v>
      </c>
      <c r="G4116" s="12" t="str">
        <f t="shared" si="217"/>
        <v>JUNIO</v>
      </c>
      <c r="H4116">
        <v>901360705</v>
      </c>
      <c r="I4116" t="s">
        <v>877</v>
      </c>
      <c r="J4116" s="41">
        <f t="shared" si="218"/>
        <v>1591675</v>
      </c>
      <c r="K4116" s="41">
        <v>302418.25</v>
      </c>
      <c r="L4116" s="41">
        <v>1894093.25</v>
      </c>
      <c r="M4116" t="s">
        <v>70</v>
      </c>
      <c r="O4116" s="1">
        <f t="shared" si="219"/>
        <v>0</v>
      </c>
    </row>
    <row r="4117" spans="1:16">
      <c r="A4117" t="s">
        <v>26</v>
      </c>
      <c r="B4117" t="s">
        <v>5329</v>
      </c>
      <c r="C4117" t="s">
        <v>5330</v>
      </c>
      <c r="D4117" t="s">
        <v>1500</v>
      </c>
      <c r="E4117" s="32">
        <v>46174</v>
      </c>
      <c r="F4117" s="26">
        <v>46174.562743055554</v>
      </c>
      <c r="G4117" s="12" t="str">
        <f t="shared" si="217"/>
        <v>JUNIO</v>
      </c>
      <c r="H4117">
        <v>900655384</v>
      </c>
      <c r="I4117" t="s">
        <v>1501</v>
      </c>
      <c r="J4117" s="41">
        <f t="shared" si="218"/>
        <v>46129920</v>
      </c>
      <c r="K4117" s="41">
        <v>8764684.8000000007</v>
      </c>
      <c r="L4117" s="41">
        <v>54894604.799999997</v>
      </c>
      <c r="M4117" t="s">
        <v>3773</v>
      </c>
      <c r="O4117" s="1">
        <f t="shared" si="219"/>
        <v>0</v>
      </c>
    </row>
    <row r="4118" spans="1:16">
      <c r="A4118" t="s">
        <v>26</v>
      </c>
      <c r="B4118" t="s">
        <v>5331</v>
      </c>
      <c r="C4118" t="s">
        <v>5332</v>
      </c>
      <c r="D4118" t="s">
        <v>2896</v>
      </c>
      <c r="E4118" s="32">
        <v>46174</v>
      </c>
      <c r="F4118" s="26">
        <v>46174.561018518521</v>
      </c>
      <c r="G4118" s="12" t="str">
        <f t="shared" si="217"/>
        <v>JUNIO</v>
      </c>
      <c r="H4118">
        <v>901360705</v>
      </c>
      <c r="I4118" t="s">
        <v>877</v>
      </c>
      <c r="J4118" s="41">
        <f t="shared" si="218"/>
        <v>135920</v>
      </c>
      <c r="K4118" s="41">
        <v>25824.799999999999</v>
      </c>
      <c r="L4118" s="41">
        <v>161744.79999999999</v>
      </c>
      <c r="M4118" t="s">
        <v>70</v>
      </c>
      <c r="O4118" s="1">
        <f t="shared" si="219"/>
        <v>0</v>
      </c>
    </row>
    <row r="4119" spans="1:16">
      <c r="A4119" t="s">
        <v>26</v>
      </c>
      <c r="B4119" t="s">
        <v>5333</v>
      </c>
      <c r="C4119" t="s">
        <v>5334</v>
      </c>
      <c r="D4119" t="s">
        <v>227</v>
      </c>
      <c r="E4119" s="32">
        <v>46174</v>
      </c>
      <c r="F4119" s="26">
        <v>46174.556956018518</v>
      </c>
      <c r="G4119" s="12" t="str">
        <f t="shared" si="217"/>
        <v>JUNIO</v>
      </c>
      <c r="H4119">
        <v>1036929757</v>
      </c>
      <c r="I4119" t="s">
        <v>228</v>
      </c>
      <c r="J4119" s="41">
        <f t="shared" si="218"/>
        <v>20520</v>
      </c>
      <c r="K4119" s="41">
        <v>0</v>
      </c>
      <c r="L4119" s="41">
        <v>20520</v>
      </c>
      <c r="M4119" t="s">
        <v>54</v>
      </c>
      <c r="O4119" s="1">
        <f t="shared" si="219"/>
        <v>0</v>
      </c>
    </row>
    <row r="4120" spans="1:16">
      <c r="A4120" t="s">
        <v>26</v>
      </c>
      <c r="B4120" t="s">
        <v>5335</v>
      </c>
      <c r="C4120" t="s">
        <v>5336</v>
      </c>
      <c r="D4120" t="s">
        <v>698</v>
      </c>
      <c r="E4120" s="32">
        <v>46174</v>
      </c>
      <c r="F4120" s="26">
        <v>46174.556805555556</v>
      </c>
      <c r="G4120" s="12" t="str">
        <f t="shared" si="217"/>
        <v>JUNIO</v>
      </c>
      <c r="H4120">
        <v>901221454</v>
      </c>
      <c r="I4120" t="s">
        <v>896</v>
      </c>
      <c r="J4120" s="41">
        <f t="shared" si="218"/>
        <v>900000</v>
      </c>
      <c r="K4120" s="41">
        <v>171000</v>
      </c>
      <c r="L4120" s="41">
        <v>1071000</v>
      </c>
      <c r="M4120" t="s">
        <v>264</v>
      </c>
      <c r="O4120" s="1">
        <f t="shared" si="219"/>
        <v>0</v>
      </c>
    </row>
    <row r="4121" spans="1:16">
      <c r="A4121" t="s">
        <v>26</v>
      </c>
      <c r="B4121" t="s">
        <v>5337</v>
      </c>
      <c r="C4121" t="s">
        <v>5338</v>
      </c>
      <c r="D4121" t="s">
        <v>2224</v>
      </c>
      <c r="E4121" s="32">
        <v>46174</v>
      </c>
      <c r="F4121" s="26">
        <v>46174.540081018517</v>
      </c>
      <c r="G4121" s="12" t="str">
        <f t="shared" ref="G4121:G4162" si="220">UPPER(TEXT(E4121, "MMMM"))</f>
        <v>JUNIO</v>
      </c>
      <c r="H4121">
        <v>860002180</v>
      </c>
      <c r="I4121" t="s">
        <v>2225</v>
      </c>
      <c r="J4121" s="41">
        <f t="shared" ref="J4121:J4162" si="221">L4121-K4121</f>
        <v>2517500</v>
      </c>
      <c r="K4121" s="41">
        <v>478325</v>
      </c>
      <c r="L4121" s="41">
        <v>2995825</v>
      </c>
      <c r="M4121" t="s">
        <v>1349</v>
      </c>
      <c r="N4121" s="32">
        <v>46175</v>
      </c>
      <c r="O4121" s="1">
        <f t="shared" si="219"/>
        <v>1</v>
      </c>
      <c r="P4121" t="s">
        <v>215</v>
      </c>
    </row>
    <row r="4122" spans="1:16">
      <c r="A4122" t="s">
        <v>26</v>
      </c>
      <c r="B4122" t="s">
        <v>5339</v>
      </c>
      <c r="C4122" t="s">
        <v>5340</v>
      </c>
      <c r="D4122" t="s">
        <v>1070</v>
      </c>
      <c r="E4122" s="32">
        <v>46174</v>
      </c>
      <c r="F4122" s="26">
        <v>46174.534918981481</v>
      </c>
      <c r="G4122" s="12" t="str">
        <f t="shared" si="220"/>
        <v>JUNIO</v>
      </c>
      <c r="H4122">
        <v>890907841</v>
      </c>
      <c r="I4122" t="s">
        <v>1071</v>
      </c>
      <c r="J4122" s="41">
        <f t="shared" si="221"/>
        <v>48164</v>
      </c>
      <c r="K4122" s="41">
        <v>9151</v>
      </c>
      <c r="L4122" s="41">
        <v>57315</v>
      </c>
      <c r="M4122" t="s">
        <v>37</v>
      </c>
      <c r="O4122" s="1">
        <f t="shared" si="219"/>
        <v>0</v>
      </c>
    </row>
    <row r="4123" spans="1:16">
      <c r="A4123" t="s">
        <v>26</v>
      </c>
      <c r="B4123" t="s">
        <v>5341</v>
      </c>
      <c r="C4123" t="s">
        <v>5342</v>
      </c>
      <c r="D4123" t="s">
        <v>4709</v>
      </c>
      <c r="E4123" s="32">
        <v>46174</v>
      </c>
      <c r="F4123" s="26">
        <v>46174.530381944445</v>
      </c>
      <c r="G4123" s="12" t="str">
        <f t="shared" si="220"/>
        <v>JUNIO</v>
      </c>
      <c r="H4123">
        <v>901354070</v>
      </c>
      <c r="I4123" t="s">
        <v>4710</v>
      </c>
      <c r="J4123" s="41">
        <f t="shared" si="221"/>
        <v>106600</v>
      </c>
      <c r="K4123" s="41">
        <v>0</v>
      </c>
      <c r="L4123" s="41">
        <v>106600</v>
      </c>
      <c r="M4123" t="s">
        <v>54</v>
      </c>
      <c r="O4123" s="1">
        <f t="shared" si="219"/>
        <v>0</v>
      </c>
    </row>
    <row r="4124" spans="1:16">
      <c r="A4124" t="s">
        <v>26</v>
      </c>
      <c r="B4124" t="s">
        <v>5343</v>
      </c>
      <c r="C4124" t="s">
        <v>5344</v>
      </c>
      <c r="D4124" t="s">
        <v>4709</v>
      </c>
      <c r="E4124" s="32">
        <v>46174</v>
      </c>
      <c r="F4124" s="26">
        <v>46174.529398148145</v>
      </c>
      <c r="G4124" s="12" t="str">
        <f t="shared" si="220"/>
        <v>JUNIO</v>
      </c>
      <c r="H4124">
        <v>901354070</v>
      </c>
      <c r="I4124" t="s">
        <v>4710</v>
      </c>
      <c r="J4124" s="41">
        <f t="shared" si="221"/>
        <v>54800</v>
      </c>
      <c r="K4124" s="41">
        <v>0</v>
      </c>
      <c r="L4124" s="41">
        <v>54800</v>
      </c>
      <c r="M4124" t="s">
        <v>54</v>
      </c>
      <c r="O4124" s="1">
        <f t="shared" si="219"/>
        <v>0</v>
      </c>
    </row>
    <row r="4125" spans="1:16">
      <c r="A4125" t="s">
        <v>26</v>
      </c>
      <c r="B4125" t="s">
        <v>5345</v>
      </c>
      <c r="C4125" t="s">
        <v>5346</v>
      </c>
      <c r="D4125" t="s">
        <v>28</v>
      </c>
      <c r="E4125" s="32">
        <v>46174</v>
      </c>
      <c r="F4125" s="26">
        <v>46174.515555555554</v>
      </c>
      <c r="G4125" s="12" t="str">
        <f t="shared" si="220"/>
        <v>JUNIO</v>
      </c>
      <c r="H4125">
        <v>900031940</v>
      </c>
      <c r="I4125" t="s">
        <v>4484</v>
      </c>
      <c r="J4125" s="41">
        <f t="shared" si="221"/>
        <v>4007275</v>
      </c>
      <c r="K4125" s="41">
        <v>761382.25</v>
      </c>
      <c r="L4125" s="41">
        <v>4768657.25</v>
      </c>
      <c r="M4125" t="s">
        <v>37</v>
      </c>
      <c r="O4125" s="1">
        <f t="shared" si="219"/>
        <v>0</v>
      </c>
    </row>
    <row r="4126" spans="1:16">
      <c r="A4126" t="s">
        <v>26</v>
      </c>
      <c r="B4126" t="s">
        <v>5347</v>
      </c>
      <c r="C4126" t="s">
        <v>5348</v>
      </c>
      <c r="D4126" t="s">
        <v>28</v>
      </c>
      <c r="E4126" s="32">
        <v>46174</v>
      </c>
      <c r="F4126" s="26">
        <v>46174.513865740744</v>
      </c>
      <c r="G4126" s="12" t="str">
        <f t="shared" si="220"/>
        <v>JUNIO</v>
      </c>
      <c r="H4126">
        <v>71660004</v>
      </c>
      <c r="I4126" t="s">
        <v>266</v>
      </c>
      <c r="J4126" s="41">
        <f t="shared" si="221"/>
        <v>64000</v>
      </c>
      <c r="K4126" s="41">
        <v>0</v>
      </c>
      <c r="L4126" s="41">
        <v>64000</v>
      </c>
      <c r="M4126" t="s">
        <v>70</v>
      </c>
      <c r="O4126" s="1">
        <f t="shared" si="219"/>
        <v>0</v>
      </c>
    </row>
    <row r="4127" spans="1:16">
      <c r="A4127" t="s">
        <v>26</v>
      </c>
      <c r="B4127" t="s">
        <v>5349</v>
      </c>
      <c r="C4127" t="s">
        <v>5350</v>
      </c>
      <c r="D4127" t="s">
        <v>28</v>
      </c>
      <c r="E4127" s="32">
        <v>46174</v>
      </c>
      <c r="F4127" s="26">
        <v>46174.512696759259</v>
      </c>
      <c r="G4127" s="12" t="str">
        <f t="shared" si="220"/>
        <v>JUNIO</v>
      </c>
      <c r="H4127">
        <v>71660004</v>
      </c>
      <c r="I4127" t="s">
        <v>266</v>
      </c>
      <c r="J4127" s="41">
        <f t="shared" si="221"/>
        <v>4000</v>
      </c>
      <c r="K4127" s="41">
        <v>0</v>
      </c>
      <c r="L4127" s="41">
        <v>4000</v>
      </c>
      <c r="M4127" t="s">
        <v>70</v>
      </c>
      <c r="O4127" s="1">
        <f t="shared" si="219"/>
        <v>0</v>
      </c>
    </row>
    <row r="4128" spans="1:16">
      <c r="A4128" t="s">
        <v>26</v>
      </c>
      <c r="B4128" t="s">
        <v>5351</v>
      </c>
      <c r="C4128" t="s">
        <v>5352</v>
      </c>
      <c r="D4128" t="s">
        <v>28</v>
      </c>
      <c r="E4128" s="32">
        <v>46174</v>
      </c>
      <c r="F4128" s="26">
        <v>46174.511307870373</v>
      </c>
      <c r="G4128" s="12" t="str">
        <f t="shared" si="220"/>
        <v>JUNIO</v>
      </c>
      <c r="H4128">
        <v>71660004</v>
      </c>
      <c r="I4128" t="s">
        <v>266</v>
      </c>
      <c r="J4128" s="41">
        <f t="shared" si="221"/>
        <v>24000</v>
      </c>
      <c r="K4128" s="41">
        <v>0</v>
      </c>
      <c r="L4128" s="41">
        <v>24000</v>
      </c>
      <c r="M4128" t="s">
        <v>70</v>
      </c>
      <c r="O4128" s="1">
        <f t="shared" si="219"/>
        <v>0</v>
      </c>
    </row>
    <row r="4129" spans="1:22">
      <c r="A4129" t="s">
        <v>26</v>
      </c>
      <c r="B4129" t="s">
        <v>5353</v>
      </c>
      <c r="C4129" t="s">
        <v>5354</v>
      </c>
      <c r="D4129" t="s">
        <v>371</v>
      </c>
      <c r="E4129" s="32">
        <v>46174</v>
      </c>
      <c r="F4129" s="26">
        <v>46174.510243055556</v>
      </c>
      <c r="G4129" s="12" t="str">
        <f t="shared" si="220"/>
        <v>JUNIO</v>
      </c>
      <c r="H4129">
        <v>800106404</v>
      </c>
      <c r="I4129" t="s">
        <v>369</v>
      </c>
      <c r="J4129" s="41">
        <f t="shared" si="221"/>
        <v>728376</v>
      </c>
      <c r="K4129" s="41">
        <v>0</v>
      </c>
      <c r="L4129" s="41">
        <v>728376</v>
      </c>
      <c r="M4129" t="s">
        <v>128</v>
      </c>
      <c r="N4129" s="32">
        <v>46175</v>
      </c>
      <c r="O4129" s="1">
        <f t="shared" si="219"/>
        <v>1</v>
      </c>
      <c r="P4129" t="s">
        <v>2466</v>
      </c>
    </row>
    <row r="4130" spans="1:22">
      <c r="A4130" t="s">
        <v>26</v>
      </c>
      <c r="B4130" t="s">
        <v>5355</v>
      </c>
      <c r="C4130" t="s">
        <v>5356</v>
      </c>
      <c r="D4130" t="s">
        <v>708</v>
      </c>
      <c r="E4130" s="32">
        <v>46174</v>
      </c>
      <c r="F4130" s="26">
        <v>46174.500439814816</v>
      </c>
      <c r="G4130" s="12" t="str">
        <f t="shared" si="220"/>
        <v>JUNIO</v>
      </c>
      <c r="H4130">
        <v>900484386</v>
      </c>
      <c r="I4130" t="s">
        <v>709</v>
      </c>
      <c r="J4130" s="41">
        <f t="shared" si="221"/>
        <v>29216568</v>
      </c>
      <c r="K4130" s="41">
        <v>5551147.9199999999</v>
      </c>
      <c r="L4130" s="41">
        <v>34767715.920000002</v>
      </c>
      <c r="M4130" t="s">
        <v>195</v>
      </c>
      <c r="N4130" s="32">
        <v>46174</v>
      </c>
      <c r="O4130" s="1">
        <f t="shared" si="219"/>
        <v>0</v>
      </c>
      <c r="P4130" t="s">
        <v>479</v>
      </c>
      <c r="U4130" s="32">
        <v>46175</v>
      </c>
      <c r="V4130" t="s">
        <v>39</v>
      </c>
    </row>
    <row r="4131" spans="1:22">
      <c r="A4131" t="s">
        <v>26</v>
      </c>
      <c r="B4131" t="s">
        <v>5357</v>
      </c>
      <c r="C4131" t="s">
        <v>5358</v>
      </c>
      <c r="D4131" t="s">
        <v>28</v>
      </c>
      <c r="E4131" s="32">
        <v>46174</v>
      </c>
      <c r="F4131" s="26">
        <v>46174.494386574072</v>
      </c>
      <c r="G4131" s="12" t="str">
        <f t="shared" si="220"/>
        <v>JUNIO</v>
      </c>
      <c r="H4131">
        <v>900420442</v>
      </c>
      <c r="I4131" t="s">
        <v>586</v>
      </c>
      <c r="J4131" s="41">
        <f t="shared" si="221"/>
        <v>155500</v>
      </c>
      <c r="K4131" s="41">
        <v>29545</v>
      </c>
      <c r="L4131" s="41">
        <v>185045</v>
      </c>
      <c r="M4131" t="s">
        <v>37</v>
      </c>
      <c r="O4131" s="1">
        <f t="shared" si="219"/>
        <v>0</v>
      </c>
    </row>
    <row r="4132" spans="1:22">
      <c r="A4132" t="s">
        <v>26</v>
      </c>
      <c r="B4132" t="s">
        <v>5359</v>
      </c>
      <c r="C4132" t="s">
        <v>5360</v>
      </c>
      <c r="D4132" t="s">
        <v>28</v>
      </c>
      <c r="E4132" s="32">
        <v>46174</v>
      </c>
      <c r="F4132" s="26">
        <v>46174.485625000001</v>
      </c>
      <c r="G4132" s="12" t="str">
        <f t="shared" si="220"/>
        <v>JUNIO</v>
      </c>
      <c r="H4132">
        <v>811007030</v>
      </c>
      <c r="I4132" t="s">
        <v>903</v>
      </c>
      <c r="J4132" s="41">
        <f t="shared" si="221"/>
        <v>2271800</v>
      </c>
      <c r="K4132" s="41">
        <v>431642</v>
      </c>
      <c r="L4132" s="41">
        <v>2703442</v>
      </c>
      <c r="M4132" t="s">
        <v>70</v>
      </c>
      <c r="O4132" s="1">
        <f t="shared" si="219"/>
        <v>0</v>
      </c>
    </row>
    <row r="4133" spans="1:22">
      <c r="A4133" t="s">
        <v>26</v>
      </c>
      <c r="B4133" t="s">
        <v>5361</v>
      </c>
      <c r="C4133" t="s">
        <v>5362</v>
      </c>
      <c r="D4133" t="s">
        <v>521</v>
      </c>
      <c r="E4133" s="32">
        <v>46174</v>
      </c>
      <c r="F4133" s="26">
        <v>46174.471307870372</v>
      </c>
      <c r="G4133" s="12" t="str">
        <f t="shared" si="220"/>
        <v>JUNIO</v>
      </c>
      <c r="H4133">
        <v>901693444</v>
      </c>
      <c r="I4133" t="s">
        <v>522</v>
      </c>
      <c r="J4133" s="41">
        <f t="shared" si="221"/>
        <v>36388544</v>
      </c>
      <c r="K4133" s="41">
        <v>6913823.3600000003</v>
      </c>
      <c r="L4133" s="41">
        <v>43302367.359999999</v>
      </c>
      <c r="M4133" t="s">
        <v>195</v>
      </c>
      <c r="N4133" s="32">
        <v>46174</v>
      </c>
      <c r="O4133" s="1">
        <f t="shared" si="219"/>
        <v>0</v>
      </c>
      <c r="P4133" t="s">
        <v>479</v>
      </c>
      <c r="U4133" s="32">
        <v>46175</v>
      </c>
      <c r="V4133" t="s">
        <v>39</v>
      </c>
    </row>
    <row r="4134" spans="1:22">
      <c r="A4134" t="s">
        <v>26</v>
      </c>
      <c r="B4134" t="s">
        <v>5363</v>
      </c>
      <c r="C4134" t="s">
        <v>5364</v>
      </c>
      <c r="D4134" t="s">
        <v>28</v>
      </c>
      <c r="E4134" s="32">
        <v>46174</v>
      </c>
      <c r="F4134" s="26">
        <v>46174.46670138889</v>
      </c>
      <c r="G4134" s="12" t="str">
        <f t="shared" si="220"/>
        <v>JUNIO</v>
      </c>
      <c r="H4134">
        <v>900031940</v>
      </c>
      <c r="I4134" t="s">
        <v>4484</v>
      </c>
      <c r="J4134" s="41">
        <f t="shared" si="221"/>
        <v>16704000</v>
      </c>
      <c r="K4134" s="41">
        <v>3173760</v>
      </c>
      <c r="L4134" s="41">
        <v>19877760</v>
      </c>
      <c r="M4134" t="s">
        <v>37</v>
      </c>
      <c r="O4134" s="1">
        <f t="shared" si="219"/>
        <v>0</v>
      </c>
    </row>
    <row r="4135" spans="1:22">
      <c r="A4135" t="s">
        <v>26</v>
      </c>
      <c r="B4135" t="s">
        <v>5365</v>
      </c>
      <c r="C4135" t="s">
        <v>5366</v>
      </c>
      <c r="D4135" t="s">
        <v>698</v>
      </c>
      <c r="E4135" s="32">
        <v>46174</v>
      </c>
      <c r="F4135" s="26">
        <v>46174.451145833336</v>
      </c>
      <c r="G4135" s="12" t="str">
        <f t="shared" si="220"/>
        <v>JUNIO</v>
      </c>
      <c r="H4135">
        <v>900229913</v>
      </c>
      <c r="I4135" t="s">
        <v>699</v>
      </c>
      <c r="J4135" s="41">
        <f t="shared" si="221"/>
        <v>684505.8</v>
      </c>
      <c r="K4135" s="41">
        <v>120026.84</v>
      </c>
      <c r="L4135" s="41">
        <v>804532.64</v>
      </c>
      <c r="M4135" t="s">
        <v>70</v>
      </c>
      <c r="O4135" s="1">
        <f t="shared" si="219"/>
        <v>0</v>
      </c>
    </row>
    <row r="4136" spans="1:22">
      <c r="A4136" t="s">
        <v>26</v>
      </c>
      <c r="B4136" t="s">
        <v>5367</v>
      </c>
      <c r="C4136" t="s">
        <v>5368</v>
      </c>
      <c r="D4136" t="s">
        <v>28</v>
      </c>
      <c r="E4136" s="32">
        <v>46174</v>
      </c>
      <c r="F4136" s="26">
        <v>46174.44872685185</v>
      </c>
      <c r="G4136" s="12" t="str">
        <f t="shared" si="220"/>
        <v>JUNIO</v>
      </c>
      <c r="H4136">
        <v>901703752</v>
      </c>
      <c r="I4136" t="s">
        <v>1117</v>
      </c>
      <c r="J4136" s="41">
        <f t="shared" si="221"/>
        <v>14946000</v>
      </c>
      <c r="K4136" s="41">
        <v>2839740</v>
      </c>
      <c r="L4136" s="41">
        <v>17785740</v>
      </c>
      <c r="M4136" t="s">
        <v>195</v>
      </c>
      <c r="N4136" s="32">
        <v>46174</v>
      </c>
      <c r="O4136" s="1">
        <f t="shared" si="219"/>
        <v>0</v>
      </c>
      <c r="P4136" t="s">
        <v>479</v>
      </c>
      <c r="U4136" s="32">
        <v>46175</v>
      </c>
      <c r="V4136" t="s">
        <v>39</v>
      </c>
    </row>
    <row r="4137" spans="1:22">
      <c r="A4137" t="s">
        <v>26</v>
      </c>
      <c r="B4137" t="s">
        <v>5369</v>
      </c>
      <c r="C4137" t="s">
        <v>5370</v>
      </c>
      <c r="D4137" t="s">
        <v>28</v>
      </c>
      <c r="E4137" s="32">
        <v>46174</v>
      </c>
      <c r="F4137" s="26">
        <v>46174.447453703702</v>
      </c>
      <c r="G4137" s="12" t="str">
        <f t="shared" si="220"/>
        <v>JUNIO</v>
      </c>
      <c r="H4137">
        <v>900083323</v>
      </c>
      <c r="I4137" t="s">
        <v>1103</v>
      </c>
      <c r="J4137" s="41">
        <f t="shared" si="221"/>
        <v>10645841</v>
      </c>
      <c r="K4137" s="41">
        <v>1848510</v>
      </c>
      <c r="L4137" s="41">
        <v>12494351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>
      <c r="A4138" t="s">
        <v>26</v>
      </c>
      <c r="B4138" t="s">
        <v>5371</v>
      </c>
      <c r="C4138" t="s">
        <v>5372</v>
      </c>
      <c r="D4138" t="s">
        <v>28</v>
      </c>
      <c r="E4138" s="32">
        <v>46174</v>
      </c>
      <c r="F4138" s="26">
        <v>46174.447268518517</v>
      </c>
      <c r="G4138" s="12" t="str">
        <f t="shared" si="220"/>
        <v>JUNIO</v>
      </c>
      <c r="H4138">
        <v>900083323</v>
      </c>
      <c r="I4138" t="s">
        <v>1103</v>
      </c>
      <c r="J4138" s="41">
        <f t="shared" si="221"/>
        <v>10645841</v>
      </c>
      <c r="K4138" s="41">
        <v>1848510</v>
      </c>
      <c r="L4138" s="41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>
      <c r="A4139" t="s">
        <v>26</v>
      </c>
      <c r="B4139" t="s">
        <v>5373</v>
      </c>
      <c r="C4139" t="s">
        <v>5374</v>
      </c>
      <c r="D4139" t="s">
        <v>28</v>
      </c>
      <c r="E4139" s="32">
        <v>46174</v>
      </c>
      <c r="F4139" s="26">
        <v>46174.434710648151</v>
      </c>
      <c r="G4139" s="12" t="str">
        <f t="shared" si="220"/>
        <v>JUNIO</v>
      </c>
      <c r="H4139">
        <v>900083323</v>
      </c>
      <c r="I4139" t="s">
        <v>1103</v>
      </c>
      <c r="J4139" s="41">
        <f t="shared" si="221"/>
        <v>8950640</v>
      </c>
      <c r="K4139" s="41">
        <v>1540482</v>
      </c>
      <c r="L4139" s="41">
        <v>10491122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>
      <c r="A4140" t="s">
        <v>26</v>
      </c>
      <c r="B4140" t="s">
        <v>5375</v>
      </c>
      <c r="C4140" t="s">
        <v>5376</v>
      </c>
      <c r="D4140" t="s">
        <v>28</v>
      </c>
      <c r="E4140" s="32">
        <v>46174</v>
      </c>
      <c r="F4140" s="26">
        <v>46174.434884259259</v>
      </c>
      <c r="G4140" s="12" t="str">
        <f t="shared" si="220"/>
        <v>JUNIO</v>
      </c>
      <c r="H4140">
        <v>900083323</v>
      </c>
      <c r="I4140" t="s">
        <v>1103</v>
      </c>
      <c r="J4140" s="41">
        <f t="shared" si="221"/>
        <v>8950640</v>
      </c>
      <c r="K4140" s="41">
        <v>1540482</v>
      </c>
      <c r="L4140" s="41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>
      <c r="A4141" t="s">
        <v>26</v>
      </c>
      <c r="B4141" t="s">
        <v>5377</v>
      </c>
      <c r="C4141" t="s">
        <v>5378</v>
      </c>
      <c r="D4141" t="s">
        <v>1083</v>
      </c>
      <c r="E4141" s="32">
        <v>46174</v>
      </c>
      <c r="F4141" s="26">
        <v>46174.408865740741</v>
      </c>
      <c r="G4141" s="12" t="str">
        <f t="shared" si="220"/>
        <v>JUNIO</v>
      </c>
      <c r="H4141">
        <v>860000018</v>
      </c>
      <c r="I4141" t="s">
        <v>1084</v>
      </c>
      <c r="J4141" s="41">
        <f t="shared" si="221"/>
        <v>2160000</v>
      </c>
      <c r="K4141" s="41">
        <v>410400</v>
      </c>
      <c r="L4141" s="41">
        <v>2570400</v>
      </c>
      <c r="M4141" t="s">
        <v>70</v>
      </c>
      <c r="N4141" s="32">
        <v>46174</v>
      </c>
      <c r="O4141" s="1">
        <f t="shared" si="219"/>
        <v>0</v>
      </c>
      <c r="P4141" t="s">
        <v>3482</v>
      </c>
    </row>
    <row r="4142" spans="1:22">
      <c r="A4142" t="s">
        <v>26</v>
      </c>
      <c r="B4142" t="s">
        <v>5379</v>
      </c>
      <c r="C4142" t="s">
        <v>5380</v>
      </c>
      <c r="D4142" t="s">
        <v>817</v>
      </c>
      <c r="E4142" s="32">
        <v>46174</v>
      </c>
      <c r="F4142" s="26">
        <v>46174.407592592594</v>
      </c>
      <c r="G4142" s="12" t="str">
        <f t="shared" si="220"/>
        <v>JUNIO</v>
      </c>
      <c r="H4142">
        <v>890915475</v>
      </c>
      <c r="I4142" t="s">
        <v>818</v>
      </c>
      <c r="J4142" s="41">
        <f t="shared" si="221"/>
        <v>1152187</v>
      </c>
      <c r="K4142" s="41">
        <v>218915.53</v>
      </c>
      <c r="L4142" s="41">
        <v>1371102.53</v>
      </c>
      <c r="M4142" t="s">
        <v>70</v>
      </c>
      <c r="O4142" s="1">
        <f t="shared" si="219"/>
        <v>0</v>
      </c>
    </row>
    <row r="4143" spans="1:22">
      <c r="A4143" t="s">
        <v>26</v>
      </c>
      <c r="B4143" t="s">
        <v>5381</v>
      </c>
      <c r="C4143" t="s">
        <v>5382</v>
      </c>
      <c r="D4143" t="s">
        <v>28</v>
      </c>
      <c r="E4143" s="32">
        <v>46174</v>
      </c>
      <c r="F4143" s="26">
        <v>46174.42695601852</v>
      </c>
      <c r="G4143" s="12" t="str">
        <f t="shared" si="220"/>
        <v>JUNIO</v>
      </c>
      <c r="H4143">
        <v>900083323</v>
      </c>
      <c r="I4143" t="s">
        <v>1103</v>
      </c>
      <c r="J4143" s="41">
        <f t="shared" si="221"/>
        <v>8961500</v>
      </c>
      <c r="K4143" s="41">
        <v>1702685</v>
      </c>
      <c r="L4143" s="41">
        <v>10664185</v>
      </c>
      <c r="M4143" t="s">
        <v>195</v>
      </c>
      <c r="N4143" s="32">
        <v>46174</v>
      </c>
      <c r="O4143" s="1">
        <f t="shared" si="219"/>
        <v>0</v>
      </c>
      <c r="P4143" t="s">
        <v>479</v>
      </c>
      <c r="U4143" s="32">
        <v>46175</v>
      </c>
      <c r="V4143" t="s">
        <v>39</v>
      </c>
    </row>
    <row r="4144" spans="1:22">
      <c r="A4144" t="s">
        <v>26</v>
      </c>
      <c r="B4144" t="s">
        <v>5383</v>
      </c>
      <c r="C4144" t="s">
        <v>5384</v>
      </c>
      <c r="D4144" t="s">
        <v>28</v>
      </c>
      <c r="E4144" s="32">
        <v>46174</v>
      </c>
      <c r="F4144" s="26">
        <v>46174.426377314812</v>
      </c>
      <c r="G4144" s="12" t="str">
        <f t="shared" si="220"/>
        <v>JUNIO</v>
      </c>
      <c r="H4144">
        <v>900083323</v>
      </c>
      <c r="I4144" t="s">
        <v>1103</v>
      </c>
      <c r="J4144" s="41">
        <f t="shared" si="221"/>
        <v>18283539</v>
      </c>
      <c r="K4144" s="41">
        <v>2943005</v>
      </c>
      <c r="L4144" s="41">
        <v>21226544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>
      <c r="A4145" t="s">
        <v>26</v>
      </c>
      <c r="B4145" t="s">
        <v>5385</v>
      </c>
      <c r="C4145" t="s">
        <v>5386</v>
      </c>
      <c r="D4145" t="s">
        <v>28</v>
      </c>
      <c r="E4145" s="32">
        <v>46174</v>
      </c>
      <c r="F4145" s="26">
        <v>46174.426770833335</v>
      </c>
      <c r="G4145" s="12" t="str">
        <f t="shared" si="220"/>
        <v>JUNIO</v>
      </c>
      <c r="H4145">
        <v>900083323</v>
      </c>
      <c r="I4145" t="s">
        <v>1103</v>
      </c>
      <c r="J4145" s="41">
        <f t="shared" si="221"/>
        <v>8961500</v>
      </c>
      <c r="K4145" s="41">
        <v>1702685</v>
      </c>
      <c r="L4145" s="41">
        <v>10664185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>
      <c r="A4146" t="s">
        <v>26</v>
      </c>
      <c r="B4146" t="s">
        <v>5387</v>
      </c>
      <c r="C4146" t="s">
        <v>5388</v>
      </c>
      <c r="D4146" t="s">
        <v>2896</v>
      </c>
      <c r="E4146" s="32">
        <v>46174</v>
      </c>
      <c r="F4146" s="26">
        <v>46174.422523148147</v>
      </c>
      <c r="G4146" s="12" t="str">
        <f t="shared" si="220"/>
        <v>JUNIO</v>
      </c>
      <c r="H4146">
        <v>900377874</v>
      </c>
      <c r="I4146" t="s">
        <v>1081</v>
      </c>
      <c r="J4146" s="41">
        <f t="shared" si="221"/>
        <v>2249600</v>
      </c>
      <c r="K4146" s="41">
        <v>427424</v>
      </c>
      <c r="L4146" s="41">
        <v>2677024</v>
      </c>
      <c r="M4146" t="s">
        <v>58</v>
      </c>
      <c r="O4146" s="1">
        <f t="shared" si="219"/>
        <v>0</v>
      </c>
    </row>
    <row r="4147" spans="1:22">
      <c r="A4147" t="s">
        <v>26</v>
      </c>
      <c r="B4147" t="s">
        <v>5389</v>
      </c>
      <c r="C4147" t="s">
        <v>5390</v>
      </c>
      <c r="D4147" t="s">
        <v>122</v>
      </c>
      <c r="E4147" s="32">
        <v>46174</v>
      </c>
      <c r="F4147" s="26">
        <v>46174.401620370372</v>
      </c>
      <c r="G4147" s="12" t="str">
        <f t="shared" si="220"/>
        <v>JUNIO</v>
      </c>
      <c r="H4147">
        <v>900650486</v>
      </c>
      <c r="I4147" t="s">
        <v>857</v>
      </c>
      <c r="J4147" s="41">
        <f t="shared" si="221"/>
        <v>2595000</v>
      </c>
      <c r="K4147" s="41">
        <v>0</v>
      </c>
      <c r="L4147" s="41">
        <v>2595000</v>
      </c>
      <c r="M4147" t="s">
        <v>65</v>
      </c>
      <c r="O4147" s="1">
        <f t="shared" si="219"/>
        <v>0</v>
      </c>
    </row>
    <row r="4148" spans="1:22">
      <c r="A4148" t="s">
        <v>26</v>
      </c>
      <c r="B4148" t="s">
        <v>5391</v>
      </c>
      <c r="C4148" t="s">
        <v>5392</v>
      </c>
      <c r="D4148" t="s">
        <v>122</v>
      </c>
      <c r="E4148" s="32">
        <v>46174</v>
      </c>
      <c r="F4148" s="26">
        <v>46174.398148148146</v>
      </c>
      <c r="G4148" s="12" t="str">
        <f t="shared" si="220"/>
        <v>JUNIO</v>
      </c>
      <c r="H4148">
        <v>900650486</v>
      </c>
      <c r="I4148" t="s">
        <v>857</v>
      </c>
      <c r="J4148" s="41">
        <f t="shared" si="221"/>
        <v>2595000</v>
      </c>
      <c r="K4148" s="41">
        <v>0</v>
      </c>
      <c r="L4148" s="41">
        <v>2595000</v>
      </c>
      <c r="M4148" t="s">
        <v>65</v>
      </c>
      <c r="O4148" s="1">
        <f t="shared" si="219"/>
        <v>0</v>
      </c>
    </row>
    <row r="4149" spans="1:22">
      <c r="A4149" t="s">
        <v>26</v>
      </c>
      <c r="B4149" t="s">
        <v>5393</v>
      </c>
      <c r="C4149" t="s">
        <v>5394</v>
      </c>
      <c r="D4149" t="s">
        <v>28</v>
      </c>
      <c r="E4149" s="32">
        <v>46174</v>
      </c>
      <c r="F4149" s="26">
        <v>46174.394629629627</v>
      </c>
      <c r="G4149" s="12" t="str">
        <f t="shared" si="220"/>
        <v>JUNIO</v>
      </c>
      <c r="H4149">
        <v>800180675</v>
      </c>
      <c r="I4149" t="s">
        <v>596</v>
      </c>
      <c r="J4149" s="41">
        <f t="shared" si="221"/>
        <v>1965813</v>
      </c>
      <c r="K4149" s="41">
        <v>0</v>
      </c>
      <c r="L4149" s="41">
        <v>1965813</v>
      </c>
      <c r="M4149" t="s">
        <v>195</v>
      </c>
      <c r="N4149" s="32">
        <v>46174</v>
      </c>
      <c r="O4149" s="1">
        <f t="shared" si="219"/>
        <v>0</v>
      </c>
      <c r="P4149" t="s">
        <v>479</v>
      </c>
      <c r="U4149" s="32">
        <v>46175</v>
      </c>
      <c r="V4149" t="s">
        <v>39</v>
      </c>
    </row>
    <row r="4150" spans="1:22">
      <c r="A4150" t="s">
        <v>26</v>
      </c>
      <c r="B4150" t="s">
        <v>5395</v>
      </c>
      <c r="C4150" t="s">
        <v>5396</v>
      </c>
      <c r="D4150" t="s">
        <v>455</v>
      </c>
      <c r="E4150" s="32">
        <v>46174</v>
      </c>
      <c r="F4150" s="26">
        <v>46174.389826388891</v>
      </c>
      <c r="G4150" s="12" t="str">
        <f t="shared" si="220"/>
        <v>JUNIO</v>
      </c>
      <c r="H4150">
        <v>42790604</v>
      </c>
      <c r="I4150" t="s">
        <v>456</v>
      </c>
      <c r="J4150" s="41">
        <f t="shared" si="221"/>
        <v>16479495</v>
      </c>
      <c r="K4150" s="41">
        <v>3131104.05</v>
      </c>
      <c r="L4150" s="41">
        <v>19610599.050000001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>
      <c r="A4151" t="s">
        <v>26</v>
      </c>
      <c r="B4151" t="s">
        <v>5397</v>
      </c>
      <c r="C4151" t="s">
        <v>5398</v>
      </c>
      <c r="D4151" t="s">
        <v>5399</v>
      </c>
      <c r="E4151" s="32">
        <v>46174</v>
      </c>
      <c r="F4151" s="26">
        <v>46174.363252314812</v>
      </c>
      <c r="G4151" s="12" t="str">
        <f t="shared" si="220"/>
        <v>JUNIO</v>
      </c>
      <c r="H4151">
        <v>900236520</v>
      </c>
      <c r="I4151" t="s">
        <v>4766</v>
      </c>
      <c r="J4151" s="41">
        <f t="shared" si="221"/>
        <v>20516</v>
      </c>
      <c r="K4151" s="41">
        <v>1884</v>
      </c>
      <c r="L4151" s="41">
        <v>22400</v>
      </c>
      <c r="M4151" t="s">
        <v>54</v>
      </c>
      <c r="O4151" s="1">
        <f t="shared" si="219"/>
        <v>0</v>
      </c>
    </row>
    <row r="4152" spans="1:22">
      <c r="A4152" t="s">
        <v>26</v>
      </c>
      <c r="B4152" t="s">
        <v>5400</v>
      </c>
      <c r="C4152" t="s">
        <v>5401</v>
      </c>
      <c r="D4152" t="s">
        <v>1083</v>
      </c>
      <c r="E4152" s="32">
        <v>46174</v>
      </c>
      <c r="F4152" s="26">
        <v>46174.358159722222</v>
      </c>
      <c r="G4152" s="12" t="str">
        <f t="shared" si="220"/>
        <v>JUNIO</v>
      </c>
      <c r="H4152">
        <v>860000018</v>
      </c>
      <c r="I4152" t="s">
        <v>1084</v>
      </c>
      <c r="J4152" s="41">
        <f t="shared" si="221"/>
        <v>47740</v>
      </c>
      <c r="K4152" s="41">
        <v>7125</v>
      </c>
      <c r="L4152" s="41">
        <v>54865</v>
      </c>
      <c r="M4152" t="s">
        <v>70</v>
      </c>
      <c r="N4152" s="32">
        <v>46174</v>
      </c>
      <c r="O4152" s="1">
        <f t="shared" si="219"/>
        <v>0</v>
      </c>
      <c r="P4152" t="s">
        <v>3482</v>
      </c>
    </row>
    <row r="4153" spans="1:22">
      <c r="A4153" t="s">
        <v>26</v>
      </c>
      <c r="B4153" t="s">
        <v>5402</v>
      </c>
      <c r="C4153" t="s">
        <v>5403</v>
      </c>
      <c r="D4153" t="s">
        <v>5207</v>
      </c>
      <c r="E4153" s="32">
        <v>46174</v>
      </c>
      <c r="F4153" s="26">
        <v>46174.296296296299</v>
      </c>
      <c r="G4153" s="12" t="str">
        <f t="shared" si="220"/>
        <v>JUNIO</v>
      </c>
      <c r="H4153">
        <v>1088263697</v>
      </c>
      <c r="I4153" t="s">
        <v>1128</v>
      </c>
      <c r="J4153" s="41">
        <f t="shared" si="221"/>
        <v>134000</v>
      </c>
      <c r="K4153" s="41">
        <v>0</v>
      </c>
      <c r="L4153" s="41">
        <v>134000</v>
      </c>
      <c r="M4153" t="s">
        <v>54</v>
      </c>
      <c r="O4153" s="1">
        <f t="shared" si="219"/>
        <v>0</v>
      </c>
    </row>
    <row r="4154" spans="1:22">
      <c r="A4154" t="s">
        <v>26</v>
      </c>
      <c r="B4154" t="s">
        <v>5404</v>
      </c>
      <c r="C4154" t="s">
        <v>5405</v>
      </c>
      <c r="D4154" t="s">
        <v>336</v>
      </c>
      <c r="E4154" s="32">
        <v>46174</v>
      </c>
      <c r="F4154" s="26">
        <v>46174.288217592592</v>
      </c>
      <c r="G4154" s="12" t="str">
        <f t="shared" si="220"/>
        <v>JUNIO</v>
      </c>
      <c r="H4154">
        <v>800049074</v>
      </c>
      <c r="I4154" t="s">
        <v>337</v>
      </c>
      <c r="J4154" s="41">
        <f t="shared" si="221"/>
        <v>1265865</v>
      </c>
      <c r="K4154" s="41">
        <v>229531</v>
      </c>
      <c r="L4154" s="41">
        <v>1495396</v>
      </c>
      <c r="M4154" t="s">
        <v>70</v>
      </c>
      <c r="O4154" s="1">
        <f t="shared" si="219"/>
        <v>0</v>
      </c>
    </row>
    <row r="4155" spans="1:22">
      <c r="A4155" t="s">
        <v>26</v>
      </c>
      <c r="B4155" t="s">
        <v>5406</v>
      </c>
      <c r="C4155" t="s">
        <v>5407</v>
      </c>
      <c r="D4155" t="s">
        <v>336</v>
      </c>
      <c r="E4155" s="32">
        <v>46174</v>
      </c>
      <c r="F4155" s="26">
        <v>46174.288194444445</v>
      </c>
      <c r="G4155" s="12" t="str">
        <f t="shared" si="220"/>
        <v>JUNIO</v>
      </c>
      <c r="H4155">
        <v>800049074</v>
      </c>
      <c r="I4155" t="s">
        <v>337</v>
      </c>
      <c r="J4155" s="41">
        <f t="shared" si="221"/>
        <v>742787</v>
      </c>
      <c r="K4155" s="41">
        <v>46420</v>
      </c>
      <c r="L4155" s="41">
        <v>789207</v>
      </c>
      <c r="M4155" t="s">
        <v>70</v>
      </c>
      <c r="O4155" s="1">
        <f t="shared" si="219"/>
        <v>0</v>
      </c>
    </row>
    <row r="4156" spans="1:22">
      <c r="A4156" t="s">
        <v>26</v>
      </c>
      <c r="B4156" t="s">
        <v>5408</v>
      </c>
      <c r="C4156" t="s">
        <v>5409</v>
      </c>
      <c r="D4156" t="s">
        <v>698</v>
      </c>
      <c r="E4156" s="32">
        <v>46174</v>
      </c>
      <c r="F4156" s="26">
        <v>46174.283206018517</v>
      </c>
      <c r="G4156" s="12" t="str">
        <f t="shared" si="220"/>
        <v>JUNIO</v>
      </c>
      <c r="H4156">
        <v>900229913</v>
      </c>
      <c r="I4156" t="s">
        <v>699</v>
      </c>
      <c r="J4156" s="41">
        <f t="shared" si="221"/>
        <v>758944.38</v>
      </c>
      <c r="K4156" s="41">
        <v>105373.23</v>
      </c>
      <c r="L4156" s="41">
        <v>864317.61</v>
      </c>
      <c r="M4156" t="s">
        <v>70</v>
      </c>
      <c r="O4156" s="1">
        <f t="shared" si="219"/>
        <v>0</v>
      </c>
    </row>
    <row r="4157" spans="1:22">
      <c r="A4157" t="s">
        <v>26</v>
      </c>
      <c r="B4157" t="s">
        <v>5410</v>
      </c>
      <c r="C4157" t="s">
        <v>5411</v>
      </c>
      <c r="D4157" t="s">
        <v>817</v>
      </c>
      <c r="E4157" s="32">
        <v>46174</v>
      </c>
      <c r="F4157" s="26">
        <v>46174.279965277776</v>
      </c>
      <c r="G4157" s="12" t="str">
        <f t="shared" si="220"/>
        <v>JUNIO</v>
      </c>
      <c r="H4157">
        <v>890915475</v>
      </c>
      <c r="I4157" t="s">
        <v>818</v>
      </c>
      <c r="J4157" s="41">
        <f t="shared" si="221"/>
        <v>96286</v>
      </c>
      <c r="K4157" s="41">
        <v>18294.34</v>
      </c>
      <c r="L4157" s="41">
        <v>114580.34</v>
      </c>
      <c r="M4157" t="s">
        <v>70</v>
      </c>
      <c r="O4157" s="1">
        <f t="shared" si="219"/>
        <v>0</v>
      </c>
    </row>
    <row r="4158" spans="1:22">
      <c r="A4158" t="s">
        <v>26</v>
      </c>
      <c r="B4158" t="s">
        <v>5412</v>
      </c>
      <c r="C4158" t="s">
        <v>5413</v>
      </c>
      <c r="D4158" t="s">
        <v>817</v>
      </c>
      <c r="E4158" s="32">
        <v>46174</v>
      </c>
      <c r="F4158" s="26">
        <v>46174.27815972222</v>
      </c>
      <c r="G4158" s="12" t="str">
        <f t="shared" si="220"/>
        <v>JUNIO</v>
      </c>
      <c r="H4158">
        <v>890915475</v>
      </c>
      <c r="I4158" t="s">
        <v>818</v>
      </c>
      <c r="J4158" s="41">
        <f t="shared" si="221"/>
        <v>96286</v>
      </c>
      <c r="K4158" s="41">
        <v>18294.34</v>
      </c>
      <c r="L4158" s="41">
        <v>114580.34</v>
      </c>
      <c r="M4158" t="s">
        <v>70</v>
      </c>
      <c r="O4158" s="1">
        <f t="shared" si="219"/>
        <v>0</v>
      </c>
    </row>
    <row r="4159" spans="1:22">
      <c r="A4159" t="s">
        <v>26</v>
      </c>
      <c r="B4159" t="s">
        <v>5414</v>
      </c>
      <c r="C4159" t="s">
        <v>5415</v>
      </c>
      <c r="D4159" t="s">
        <v>4504</v>
      </c>
      <c r="E4159" s="32">
        <v>46174</v>
      </c>
      <c r="F4159" s="26">
        <v>46174.254525462966</v>
      </c>
      <c r="G4159" s="12" t="str">
        <f t="shared" si="220"/>
        <v>JUNIO</v>
      </c>
      <c r="H4159">
        <v>900219834</v>
      </c>
      <c r="I4159" t="s">
        <v>739</v>
      </c>
      <c r="J4159" s="41">
        <f t="shared" si="221"/>
        <v>18500</v>
      </c>
      <c r="K4159" s="41">
        <v>0</v>
      </c>
      <c r="L4159" s="41">
        <v>18500</v>
      </c>
      <c r="M4159" t="s">
        <v>70</v>
      </c>
      <c r="N4159" s="32">
        <v>46174</v>
      </c>
      <c r="O4159" s="1">
        <f t="shared" si="219"/>
        <v>0</v>
      </c>
      <c r="P4159" t="s">
        <v>3482</v>
      </c>
    </row>
    <row r="4160" spans="1:22">
      <c r="A4160" t="s">
        <v>26</v>
      </c>
      <c r="B4160" t="s">
        <v>5416</v>
      </c>
      <c r="C4160" t="s">
        <v>5417</v>
      </c>
      <c r="D4160" t="s">
        <v>3302</v>
      </c>
      <c r="E4160" s="32">
        <v>46174</v>
      </c>
      <c r="F4160" s="26">
        <v>46174.248993055553</v>
      </c>
      <c r="G4160" s="12" t="str">
        <f t="shared" si="220"/>
        <v>JUNIO</v>
      </c>
      <c r="H4160">
        <v>890937010</v>
      </c>
      <c r="I4160" t="s">
        <v>992</v>
      </c>
      <c r="J4160" s="41">
        <f t="shared" si="221"/>
        <v>439500</v>
      </c>
      <c r="K4160" s="41">
        <v>83505</v>
      </c>
      <c r="L4160" s="41">
        <v>523005</v>
      </c>
      <c r="M4160" t="s">
        <v>37</v>
      </c>
      <c r="O4160" s="1">
        <f t="shared" si="219"/>
        <v>0</v>
      </c>
    </row>
    <row r="4161" spans="1:22">
      <c r="A4161" t="s">
        <v>26</v>
      </c>
      <c r="B4161" t="s">
        <v>5418</v>
      </c>
      <c r="C4161" t="s">
        <v>5419</v>
      </c>
      <c r="D4161" t="s">
        <v>843</v>
      </c>
      <c r="E4161" s="32">
        <v>46174</v>
      </c>
      <c r="F4161" s="26">
        <v>46174.21733796296</v>
      </c>
      <c r="G4161" s="12" t="str">
        <f t="shared" si="220"/>
        <v>JUNIO</v>
      </c>
      <c r="H4161">
        <v>900610585</v>
      </c>
      <c r="I4161" t="s">
        <v>844</v>
      </c>
      <c r="J4161" s="41">
        <f t="shared" si="221"/>
        <v>7896577</v>
      </c>
      <c r="K4161" s="41">
        <v>206945</v>
      </c>
      <c r="L4161" s="41">
        <v>8103522</v>
      </c>
      <c r="M4161" t="s">
        <v>70</v>
      </c>
      <c r="O4161" s="1">
        <f t="shared" si="219"/>
        <v>0</v>
      </c>
    </row>
    <row r="4162" spans="1:22">
      <c r="A4162" t="s">
        <v>26</v>
      </c>
      <c r="B4162" t="s">
        <v>5420</v>
      </c>
      <c r="C4162" t="s">
        <v>5421</v>
      </c>
      <c r="D4162" t="s">
        <v>246</v>
      </c>
      <c r="E4162" s="32">
        <v>46174</v>
      </c>
      <c r="F4162" s="26">
        <v>46174.139432870368</v>
      </c>
      <c r="G4162" s="12" t="str">
        <f t="shared" si="220"/>
        <v>JUNIO</v>
      </c>
      <c r="H4162">
        <v>901609691</v>
      </c>
      <c r="I4162" t="s">
        <v>247</v>
      </c>
      <c r="J4162" s="41">
        <f t="shared" si="221"/>
        <v>829600</v>
      </c>
      <c r="K4162" s="41">
        <v>157624</v>
      </c>
      <c r="L4162" s="41">
        <v>987224</v>
      </c>
      <c r="M4162" t="s">
        <v>195</v>
      </c>
      <c r="N4162" s="32">
        <v>46174</v>
      </c>
      <c r="O4162" s="1">
        <f t="shared" si="219"/>
        <v>0</v>
      </c>
      <c r="P4162" t="s">
        <v>479</v>
      </c>
      <c r="U4162" s="32">
        <v>46175</v>
      </c>
      <c r="V4162" t="s">
        <v>39</v>
      </c>
    </row>
  </sheetData>
  <autoFilter ref="A1:Y4162" xr:uid="{EACBA547-8BC0-4D56-9750-071C47822C7A}"/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Natalia Andrea Bernaza</cp:lastModifiedBy>
  <cp:revision/>
  <cp:lastPrinted>2026-06-01T19:25:55Z</cp:lastPrinted>
  <dcterms:created xsi:type="dcterms:W3CDTF">2025-01-02T14:54:02Z</dcterms:created>
  <dcterms:modified xsi:type="dcterms:W3CDTF">2026-06-02T22:12:51Z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