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3317" documentId="13_ncr:1_{5B34B36E-CDC0-42AE-BBE3-424E1AC843DB}" xr6:coauthVersionLast="47" xr6:coauthVersionMax="47" xr10:uidLastSave="{19080E06-0DE7-447A-A108-896618AD569A}"/>
  <bookViews>
    <workbookView xWindow="-108" yWindow="-108" windowWidth="23256" windowHeight="13896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GENERAL'!$A$1:$Y$3896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839" i="41" l="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<sst xmlns="http://schemas.openxmlformats.org/spreadsheetml/2006/main" count="43534" uniqueCount="5037">
  <si>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</si>
  <si>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</si>
  <si>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</si>
  <si>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</si>
  <si>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</si>
  <si>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</si>
  <si>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</si>
  <si>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</si>
  <si>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</si>
  <si>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</si>
  <si>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</si>
  <si>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</si>
  <si>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</si>
  <si>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</si>
  <si>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</si>
  <si>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</si>
  <si>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</si>
  <si>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</si>
  <si>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</si>
  <si>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</si>
  <si>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</si>
  <si>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</si>
  <si>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</si>
  <si>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</si>
  <si>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</si>
  <si>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</si>
  <si>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</si>
  <si>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</si>
  <si>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</si>
  <si>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</si>
  <si>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</si>
  <si>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</si>
  <si>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</si>
  <si>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</si>
  <si>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</si>
  <si>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</si>
  <si>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</si>
  <si>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</si>
  <si>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</si>
  <si>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</si>
  <si>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</si>
  <si>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</si>
  <si>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</si>
  <si>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</si>
  <si>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</si>
  <si>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</si>
  <si>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</si>
  <si>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</si>
  <si>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</si>
  <si>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</si>
  <si>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</si>
  <si>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</si>
  <si>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</si>
  <si>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</si>
  <si>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</si>
  <si>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</si>
  <si>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</si>
  <si>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</si>
  <si>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</si>
  <si>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</si>
  <si>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</si>
  <si>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</si>
  <si>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</si>
  <si>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</si>
  <si>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</si>
  <si>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</si>
  <si>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</si>
  <si>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</si>
  <si>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</si>
  <si>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</si>
  <si>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</si>
  <si>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</si>
  <si>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</si>
  <si>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</si>
  <si>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</si>
  <si>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</si>
  <si>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</si>
  <si>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</si>
  <si>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</si>
  <si>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</si>
  <si>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</si>
  <si>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</si>
  <si>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</si>
  <si>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</si>
  <si>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</si>
  <si>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</si>
  <si>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</si>
  <si>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</si>
  <si>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</si>
  <si>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</si>
  <si>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</si>
  <si>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</si>
  <si>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</si>
  <si>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</si>
  <si>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</si>
  <si>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</si>
  <si>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</si>
  <si>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</si>
  <si>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</si>
  <si>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</si>
  <si>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</si>
  <si>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</si>
  <si>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</si>
  <si>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</si>
  <si>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</si>
  <si>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</si>
  <si>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</si>
  <si>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</si>
  <si>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</si>
  <si>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</si>
  <si>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</si>
  <si>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</si>
  <si>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</si>
  <si>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</si>
  <si>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</si>
  <si>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</si>
  <si>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</si>
  <si>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</si>
  <si>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</si>
  <si>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</si>
  <si>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</si>
  <si>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</si>
  <si>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</si>
  <si>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</si>
  <si>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</si>
  <si>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</si>
  <si>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</si>
  <si>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</si>
  <si>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</si>
  <si>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</si>
  <si>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</si>
  <si>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</si>
  <si>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</si>
  <si>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</si>
  <si>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</si>
  <si>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</si>
  <si>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</si>
  <si>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</si>
  <si>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</si>
  <si>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</si>
  <si>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</si>
  <si>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</si>
  <si>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</si>
  <si>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</si>
  <si>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</si>
  <si>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</si>
  <si>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</si>
  <si>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</si>
  <si>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</si>
  <si>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</si>
  <si>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</si>
  <si>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</si>
  <si>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</si>
  <si>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</si>
  <si>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</si>
  <si>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</si>
  <si>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</si>
  <si>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</si>
  <si>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</si>
  <si>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</si>
  <si>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</si>
  <si>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</si>
  <si>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</si>
  <si>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</si>
  <si>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</si>
  <si>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</si>
  <si>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</si>
  <si>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</si>
  <si>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</si>
  <si>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</si>
  <si>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</si>
  <si>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</si>
  <si>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</si>
  <si>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</si>
  <si>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</si>
  <si>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</si>
  <si>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</si>
  <si>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</si>
  <si>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</si>
  <si>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</si>
  <si>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</si>
  <si>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</si>
  <si>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</si>
  <si>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</si>
  <si>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</si>
  <si>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</si>
  <si>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</si>
  <si>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</si>
  <si>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</si>
  <si>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</si>
  <si>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</si>
  <si>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</si>
  <si>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</si>
  <si>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</si>
  <si>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</si>
  <si>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</si>
  <si>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</si>
  <si>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</si>
  <si>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</si>
  <si>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</si>
  <si>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</si>
  <si>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</si>
  <si>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</si>
  <si>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</si>
  <si>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</si>
  <si>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</si>
  <si>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</si>
  <si>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</si>
  <si>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</si>
  <si>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</si>
  <si>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</si>
  <si>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</si>
  <si>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</si>
  <si>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</si>
  <si>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</si>
  <si>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</si>
  <si>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</si>
  <si>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</si>
  <si>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</si>
  <si>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</si>
  <si>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</si>
  <si>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</si>
  <si>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</si>
  <si>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</si>
  <si>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</si>
  <si>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</si>
  <si>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</si>
  <si>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</si>
  <si>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</si>
  <si>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</si>
  <si>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</si>
  <si>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</si>
  <si>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</si>
  <si>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</si>
  <si>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</si>
  <si>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</si>
  <si>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</si>
  <si>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</si>
  <si>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</si>
  <si>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</si>
  <si>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</si>
  <si>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</si>
  <si>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</si>
  <si>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</si>
  <si>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</si>
  <si>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</si>
  <si>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</si>
  <si>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</si>
  <si>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</si>
  <si>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</si>
  <si>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</si>
  <si>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</si>
  <si>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</si>
  <si>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</si>
  <si>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</si>
  <si>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</si>
  <si>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</si>
  <si>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</si>
  <si>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</si>
  <si>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</si>
  <si>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</si>
  <si>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</si>
  <si>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</si>
  <si>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</si>
  <si>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</si>
  <si>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</si>
  <si>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</si>
  <si>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</si>
  <si>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</si>
  <si>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</si>
  <si>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</si>
  <si>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</si>
  <si>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</si>
  <si>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</si>
  <si>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</si>
  <si>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</si>
  <si>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</si>
  <si>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</si>
  <si>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</si>
  <si>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</si>
  <si>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</si>
  <si>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</si>
  <si>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</si>
  <si>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</si>
  <si>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</si>
  <si>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</si>
  <si>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</si>
  <si>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</si>
  <si>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</si>
  <si>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</si>
  <si>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</si>
  <si>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</si>
  <si>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</si>
  <si>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</si>
  <si>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</si>
  <si>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</si>
  <si>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</si>
  <si>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</si>
  <si>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</si>
  <si>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</si>
  <si>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</si>
  <si>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</si>
  <si>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</si>
  <si>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</si>
  <si>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</si>
  <si>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</si>
  <si>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</si>
  <si>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</si>
  <si>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</si>
  <si>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</si>
  <si>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</si>
  <si>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</si>
  <si>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</si>
  <si>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</si>
  <si>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</si>
  <si>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</si>
  <si>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</si>
  <si>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</si>
  <si>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</si>
  <si>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</si>
  <si>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</si>
  <si>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</si>
  <si>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</si>
  <si>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</si>
  <si>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</si>
  <si>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</si>
  <si>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</si>
  <si>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</si>
  <si>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</si>
  <si>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</si>
  <si>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</si>
  <si>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</si>
  <si>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</si>
  <si>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</si>
  <si>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</si>
  <si>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</si>
  <si>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</si>
  <si>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</si>
  <si>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</si>
  <si>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</si>
  <si>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</si>
  <si>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</si>
  <si>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</si>
  <si>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</si>
  <si>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</si>
  <si>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</si>
  <si>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</si>
  <si>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</si>
  <si>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</si>
  <si>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</si>
  <si>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</si>
  <si>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</si>
  <si>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</si>
  <si>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</si>
  <si>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</si>
  <si>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</si>
  <si>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</si>
  <si>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</si>
  <si>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</si>
  <si>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</si>
  <si>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</si>
  <si>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</si>
  <si>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</si>
  <si>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</si>
  <si>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</si>
  <si>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</si>
  <si>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</si>
  <si>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</si>
  <si>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</si>
  <si>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</si>
  <si>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</si>
  <si>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</si>
  <si>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</si>
  <si>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</si>
  <si>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</si>
  <si>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</si>
  <si>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</si>
  <si>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</si>
  <si>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</si>
  <si>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</si>
  <si>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</si>
  <si>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</si>
  <si>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</si>
  <si>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</si>
  <si>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</si>
  <si>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</si>
  <si>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</si>
  <si>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</si>
  <si>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</si>
  <si>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</si>
  <si>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</si>
  <si>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</si>
  <si>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</si>
  <si>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</si>
  <si>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</si>
  <si>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</si>
  <si>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</si>
  <si>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</si>
  <si>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</si>
  <si>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</si>
  <si>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</si>
  <si>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</si>
  <si>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</si>
  <si>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</si>
  <si>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</si>
  <si>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</si>
  <si>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</si>
  <si>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</si>
  <si>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</si>
  <si>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</si>
  <si>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</si>
  <si>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</si>
  <si>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</si>
  <si>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</si>
  <si>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</si>
  <si>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</si>
  <si>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</si>
  <si>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</si>
  <si>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</si>
  <si>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</si>
  <si>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</si>
  <si>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</si>
  <si>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</si>
  <si>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</si>
  <si>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</si>
  <si>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</si>
  <si>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</si>
  <si>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</si>
  <si>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</si>
  <si>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</si>
  <si>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</si>
  <si>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</si>
  <si>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</si>
  <si>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</si>
  <si>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</si>
  <si>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</si>
  <si>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</si>
  <si>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</si>
  <si>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</si>
  <si>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</si>
  <si>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</si>
  <si>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</si>
  <si>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</si>
  <si>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</si>
  <si>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</si>
  <si>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</si>
  <si>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</si>
  <si>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</si>
  <si>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</si>
  <si>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</si>
  <si>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</si>
  <si>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</si>
  <si>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</si>
  <si>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</si>
  <si>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</si>
  <si>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</si>
  <si>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</si>
  <si>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</si>
  <si>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</si>
  <si>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</si>
  <si>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</si>
  <si>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</si>
  <si>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</si>
  <si>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</si>
  <si>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</si>
  <si>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</si>
  <si>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</si>
  <si>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</si>
  <si>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</si>
  <si>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</si>
  <si>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</si>
  <si>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</si>
  <si>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</si>
  <si>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</si>
  <si>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</si>
  <si>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</si>
  <si>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</si>
  <si>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</si>
  <si>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</si>
  <si>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</si>
  <si>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</si>
  <si>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</si>
  <si>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</si>
  <si>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</si>
  <si>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</si>
  <si>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</si>
  <si>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</si>
  <si>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</si>
  <si>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</si>
  <si>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</si>
  <si>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</si>
  <si>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</si>
  <si>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</si>
  <si>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</si>
  <si>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</si>
  <si>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</si>
  <si>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</si>
  <si>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</si>
  <si>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</si>
  <si>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</si>
  <si>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</si>
  <si>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</si>
  <si>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</si>
  <si>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</si>
  <si>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</si>
  <si>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</si>
  <si>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</si>
  <si>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</si>
  <si>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</si>
  <si>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</si>
  <si>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</si>
  <si>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</si>
  <si>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</si>
  <si>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</si>
  <si>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</si>
  <si>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</si>
  <si>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</si>
  <si>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</si>
  <si>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</si>
  <si>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</si>
  <si>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</si>
  <si>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</si>
  <si>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</si>
  <si>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</si>
  <si>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</si>
  <si>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</si>
  <si>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</si>
  <si>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</si>
  <si>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</si>
  <si>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</si>
  <si>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</si>
  <si>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</si>
  <si>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</si>
  <si>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</si>
  <si>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</si>
  <si>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</si>
  <si>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</si>
  <si>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</si>
  <si>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</si>
  <si>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</si>
  <si>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</si>
  <si>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</si>
  <si>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</si>
  <si>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</si>
  <si>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</si>
  <si>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</si>
  <si>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</si>
  <si>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</si>
  <si>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</si>
  <si>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</si>
  <si>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</si>
  <si>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</si>
  <si>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</si>
  <si>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</si>
  <si>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</si>
  <si>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</si>
  <si>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</si>
  <si>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</si>
  <si>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</si>
  <si>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</si>
  <si>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</si>
  <si>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</si>
  <si>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</si>
  <si>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</si>
  <si>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</si>
  <si>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</si>
  <si>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</si>
  <si>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</si>
  <si>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</si>
  <si>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</si>
  <si>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</si>
  <si>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</si>
  <si>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</si>
  <si>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</si>
  <si>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</si>
  <si>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</si>
  <si>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</si>
  <si>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</si>
  <si>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</si>
  <si>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</si>
  <si>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</si>
  <si>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</si>
  <si>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</si>
  <si>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</si>
  <si>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</si>
  <si>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</si>
  <si>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</si>
  <si>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</si>
  <si>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</si>
  <si>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</si>
  <si>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</si>
  <si>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</si>
  <si>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</si>
  <si>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</si>
  <si>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</si>
  <si>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</si>
  <si>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</si>
  <si>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</si>
  <si>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</si>
  <si>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</si>
  <si>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</si>
  <si>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</si>
  <si>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</si>
  <si>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</si>
  <si>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</si>
  <si>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</si>
  <si>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</si>
  <si>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</si>
  <si>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</si>
  <si>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</si>
  <si>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</si>
  <si>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</si>
  <si>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</si>
  <si>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</si>
  <si>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</si>
  <si>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</si>
  <si>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</si>
  <si>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</si>
  <si>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</si>
  <si>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</si>
  <si>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</si>
  <si>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</si>
  <si>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</si>
  <si>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</si>
  <si>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</si>
  <si>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</si>
  <si>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</si>
  <si>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</si>
  <si>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</si>
  <si>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</si>
  <si>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</si>
  <si>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</si>
  <si>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</si>
  <si>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</si>
  <si>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</si>
  <si>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</si>
  <si>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</si>
  <si>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</si>
  <si>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</si>
  <si>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</si>
  <si>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</si>
  <si>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</si>
  <si>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</si>
  <si>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</si>
  <si>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</si>
  <si>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</si>
  <si>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</si>
  <si>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</si>
  <si>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</si>
  <si>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</si>
  <si>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</si>
  <si>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</si>
  <si>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</si>
  <si>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</si>
  <si>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</si>
  <si>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</si>
  <si>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</si>
  <si>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</si>
  <si>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</si>
  <si>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</si>
  <si>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</si>
  <si>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</si>
  <si>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</si>
  <si>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</si>
  <si>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</si>
  <si>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</si>
  <si>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</si>
  <si>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</si>
  <si>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</si>
  <si>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</si>
  <si>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</si>
  <si>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</si>
  <si>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</si>
  <si>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</si>
  <si>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</si>
  <si>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</si>
  <si>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</si>
  <si>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</si>
  <si>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</si>
  <si>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</si>
  <si>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</si>
  <si>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</si>
  <si>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</si>
  <si>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</si>
  <si>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</si>
  <si>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</si>
  <si>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</si>
  <si>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</si>
  <si>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</si>
  <si>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</si>
  <si>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</si>
  <si>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</si>
  <si>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</si>
  <si>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</si>
  <si>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</si>
  <si>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</si>
  <si>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</si>
  <si>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</si>
  <si>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</si>
  <si>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</si>
  <si>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</si>
  <si>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</si>
  <si>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</si>
  <si>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</si>
  <si>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</si>
  <si>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</si>
  <si>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</si>
  <si>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</si>
  <si>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</si>
  <si>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</si>
  <si>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</si>
  <si>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</si>
  <si>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</si>
  <si>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</si>
  <si>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</si>
  <si>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</si>
  <si>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</si>
  <si>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</si>
  <si>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</si>
  <si>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</si>
  <si>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</si>
  <si>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</si>
  <si>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</si>
  <si>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</si>
  <si>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</si>
  <si>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</si>
  <si>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</si>
  <si>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</si>
  <si>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</si>
  <si>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</si>
  <si>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</si>
  <si>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</si>
  <si>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</si>
  <si>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</si>
  <si>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</si>
  <si>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</si>
  <si>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</si>
  <si>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</si>
  <si>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</si>
  <si>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</si>
  <si>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</si>
  <si>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</si>
  <si>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</si>
  <si>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</si>
  <si>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</si>
  <si>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</si>
  <si>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</si>
  <si>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</si>
  <si>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</si>
  <si>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</si>
  <si>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</si>
  <si>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</si>
  <si>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</si>
  <si>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</si>
  <si>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</si>
  <si>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</si>
  <si>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</si>
  <si>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</si>
  <si>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</si>
  <si>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</si>
  <si>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</si>
  <si>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</si>
  <si>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</si>
  <si>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</si>
  <si>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</si>
  <si>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</si>
  <si>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</si>
  <si>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</si>
  <si>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</si>
  <si>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</si>
  <si>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</si>
  <si>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</si>
  <si>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</si>
  <si>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</si>
  <si>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</si>
  <si>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</si>
  <si>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</si>
  <si>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</si>
  <si>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</si>
  <si>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</si>
  <si>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</si>
  <si>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</si>
  <si>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</si>
  <si>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</si>
  <si>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</si>
  <si>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</si>
  <si>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</si>
  <si>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</si>
  <si>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</si>
  <si>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</si>
  <si>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</si>
  <si>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</si>
  <si>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</si>
  <si>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</si>
  <si>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</si>
  <si>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</si>
  <si>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</si>
  <si>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</si>
  <si>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</si>
  <si>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</si>
  <si>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</si>
  <si>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</si>
  <si>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</si>
  <si>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</si>
  <si>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</si>
  <si>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</si>
  <si>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</si>
  <si>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</si>
  <si>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</si>
  <si>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</si>
  <si>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</si>
  <si>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</si>
  <si>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</si>
  <si>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</si>
  <si>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</si>
  <si>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</si>
  <si>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</si>
  <si>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</si>
  <si>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</si>
  <si>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</si>
  <si>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</si>
  <si>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</si>
  <si>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</si>
  <si>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</si>
  <si>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</si>
  <si>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</si>
  <si>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</si>
  <si>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</si>
  <si>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</si>
  <si>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</si>
  <si>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</si>
  <si>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</si>
  <si>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</si>
  <si>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</si>
  <si>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</si>
  <si>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</si>
  <si>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</si>
  <si>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</si>
  <si>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</si>
  <si>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</si>
  <si>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</si>
  <si>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</si>
  <si>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</si>
  <si>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</si>
  <si>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</si>
  <si>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</si>
  <si>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</si>
  <si>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</si>
  <si>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</si>
  <si>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</si>
  <si>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</si>
  <si>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</si>
  <si>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</si>
  <si>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</si>
  <si>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</si>
  <si>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</si>
  <si>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</si>
  <si>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</si>
  <si>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</si>
  <si>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</si>
  <si>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</si>
  <si>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</si>
  <si>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</si>
  <si>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</si>
  <si>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</si>
  <si>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</si>
  <si>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</si>
  <si>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</si>
  <si>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</si>
  <si>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</si>
  <si>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</si>
  <si>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</si>
  <si>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</si>
  <si>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</si>
  <si>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</si>
  <si>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</si>
  <si>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</si>
  <si>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</si>
  <si>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</si>
  <si>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</si>
  <si>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</si>
  <si>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</si>
  <si>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</si>
  <si>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</si>
  <si>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</si>
  <si>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</si>
  <si>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</si>
  <si>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</si>
  <si>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</si>
  <si>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</si>
  <si>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</si>
  <si>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</si>
  <si>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</si>
  <si>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</si>
  <si>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</si>
  <si>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</si>
  <si>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</si>
  <si>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</si>
  <si>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</si>
  <si>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</si>
  <si>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</si>
  <si>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</si>
  <si>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</si>
  <si>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</si>
  <si>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</si>
  <si>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</si>
  <si>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</si>
  <si>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</si>
  <si>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</si>
  <si>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</si>
  <si>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</si>
  <si>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</si>
  <si>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</si>
  <si>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</si>
  <si>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</si>
  <si>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</si>
  <si>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</si>
  <si>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</si>
  <si>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</si>
  <si>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</si>
  <si>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</si>
  <si>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</si>
  <si>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</si>
  <si>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</si>
  <si>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</si>
  <si>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</si>
  <si>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</si>
  <si>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</si>
  <si>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</si>
  <si>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</si>
  <si>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</si>
  <si>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</si>
  <si>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</si>
  <si>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</si>
  <si>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</si>
  <si>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</si>
  <si>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</si>
  <si>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</si>
  <si>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</si>
  <si>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</si>
  <si>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</si>
  <si>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</si>
  <si>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</si>
  <si>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</si>
  <si>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</si>
  <si>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</si>
  <si>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</si>
  <si>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</si>
  <si>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</si>
  <si>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</si>
  <si>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</si>
  <si>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</si>
  <si>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</si>
  <si>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</si>
  <si>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</si>
  <si>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</si>
  <si>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</si>
  <si>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</si>
  <si>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</si>
  <si>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</si>
  <si>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</si>
  <si>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</si>
  <si>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</si>
  <si>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</si>
  <si>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</si>
  <si>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</si>
  <si>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</si>
  <si>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</si>
  <si>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</si>
  <si>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</si>
  <si>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</si>
  <si>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</si>
  <si>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</si>
  <si>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</si>
  <si>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</si>
  <si>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</si>
  <si>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</si>
  <si>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</si>
  <si>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</si>
  <si>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</si>
  <si>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</si>
  <si>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</si>
  <si>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</si>
  <si>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</si>
  <si>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</si>
  <si>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</si>
  <si>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</si>
  <si>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</si>
  <si>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</si>
  <si>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</si>
  <si>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</si>
  <si>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</si>
  <si>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</si>
  <si>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</si>
  <si>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</si>
  <si>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</si>
  <si>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</si>
  <si>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</si>
  <si>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</si>
  <si>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</si>
  <si>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</si>
  <si>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</si>
  <si>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</si>
  <si>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</si>
  <si>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</si>
  <si>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</si>
  <si>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</si>
  <si>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</si>
  <si>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</si>
  <si>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</si>
  <si>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</si>
  <si>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</si>
  <si>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</si>
  <si>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</si>
  <si>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</si>
  <si>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</si>
  <si>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</si>
  <si>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</si>
  <si>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</si>
  <si>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</si>
  <si>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</si>
  <si>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</si>
  <si>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</si>
  <si>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</si>
  <si>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</si>
  <si>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</si>
  <si>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</si>
  <si>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</si>
  <si>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</si>
  <si>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</si>
  <si>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</si>
  <si>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</si>
  <si>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</si>
  <si>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</si>
  <si>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</si>
  <si>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</si>
  <si>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</si>
  <si>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</si>
  <si>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</si>
  <si>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</si>
  <si>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</si>
  <si>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</si>
  <si>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</si>
  <si>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</si>
  <si>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</si>
  <si>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</si>
  <si>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</si>
  <si>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</si>
  <si>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</si>
  <si>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</si>
  <si>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</si>
  <si>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</si>
  <si>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</si>
  <si>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</si>
  <si>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</si>
  <si>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</si>
  <si>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</si>
  <si>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</si>
  <si>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</si>
  <si>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</si>
  <si>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</si>
  <si>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</si>
  <si>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</si>
  <si>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</si>
  <si>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</si>
  <si>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</si>
  <si>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</si>
  <si>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</si>
  <si>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</si>
  <si>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</si>
  <si>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</si>
  <si>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</si>
  <si>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</si>
  <si>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</si>
  <si>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</si>
  <si>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</si>
  <si>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</si>
  <si>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</si>
  <si>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</si>
  <si>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</si>
  <si>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</si>
  <si>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</si>
  <si>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</si>
  <si>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</si>
  <si>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</si>
  <si>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</si>
  <si>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</si>
  <si>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</si>
  <si>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</si>
  <si>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</si>
  <si>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</si>
  <si>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</si>
  <si>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</si>
  <si>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</si>
  <si>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</si>
  <si>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</si>
  <si>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</si>
  <si>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</si>
  <si>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</si>
  <si>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</si>
  <si>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</si>
  <si>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</si>
  <si>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</si>
  <si>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</si>
  <si>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</si>
  <si>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</si>
  <si>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</si>
  <si>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</si>
  <si>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</si>
  <si>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</si>
  <si>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</si>
  <si>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</si>
  <si>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</si>
  <si>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</si>
  <si>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</si>
  <si>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</si>
  <si>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</si>
  <si>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</si>
  <si>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</si>
  <si>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</si>
  <si>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</si>
  <si>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</si>
  <si>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</si>
  <si>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</si>
  <si>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</si>
  <si>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</si>
  <si>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</si>
  <si>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</si>
  <si>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</si>
  <si>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</si>
  <si>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</si>
  <si>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</si>
  <si>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</si>
  <si>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</si>
  <si>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</si>
  <si>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</si>
  <si>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</si>
  <si>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</si>
  <si>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</si>
  <si>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</si>
  <si>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</si>
  <si>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</si>
  <si>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</si>
  <si>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</si>
  <si>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</si>
  <si>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</si>
  <si>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</si>
  <si>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</si>
  <si>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</si>
  <si>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</si>
  <si>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</si>
  <si>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</si>
  <si>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</si>
  <si>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</si>
  <si>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</si>
  <si>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</si>
  <si>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</si>
  <si>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</si>
  <si>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</si>
  <si>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</si>
  <si>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</si>
  <si>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</si>
  <si>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</si>
  <si>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</si>
  <si>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</si>
  <si>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</si>
  <si>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</si>
  <si>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</si>
  <si>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</si>
  <si>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</si>
  <si>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</si>
  <si>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</si>
  <si>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</si>
  <si>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</si>
  <si>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</si>
  <si>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</si>
  <si>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</si>
  <si>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</si>
  <si>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</si>
  <si>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</si>
  <si>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</si>
  <si>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</si>
  <si>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</si>
  <si>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</si>
  <si>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</si>
  <si>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</si>
  <si>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</si>
  <si>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</si>
  <si>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</si>
  <si>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</si>
  <si>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</si>
  <si>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</si>
  <si>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</si>
  <si>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</si>
  <si>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</si>
  <si>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</si>
  <si>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</si>
  <si>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</si>
  <si>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</si>
  <si>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</si>
  <si>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</si>
  <si>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</si>
  <si>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</si>
  <si>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</si>
  <si>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</si>
  <si>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</si>
  <si>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</si>
  <si>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</si>
  <si>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</si>
  <si>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</si>
  <si>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</si>
  <si>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</si>
  <si>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</si>
  <si>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</si>
  <si>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</si>
  <si>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</si>
  <si>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</si>
  <si>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</si>
  <si>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</si>
  <si>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</si>
  <si>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</si>
  <si>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</si>
  <si>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</si>
  <si>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</si>
  <si>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</si>
  <si>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</si>
  <si>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</si>
  <si>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</si>
  <si>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</si>
  <si>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</si>
  <si>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</si>
  <si>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</si>
  <si>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</si>
  <si>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</si>
  <si>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</si>
  <si>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</si>
  <si>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</si>
  <si>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</si>
  <si>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</si>
  <si>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</si>
  <si>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</si>
  <si>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</si>
  <si>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</si>
  <si>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</si>
  <si>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</si>
  <si>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</si>
  <si>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</si>
  <si>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</si>
  <si>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</si>
  <si>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</si>
  <si>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</si>
  <si>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</si>
  <si>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</si>
  <si>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</si>
  <si>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</si>
  <si>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</si>
  <si>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</si>
  <si>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</si>
  <si>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</si>
  <si>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</si>
  <si>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</si>
  <si>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</si>
  <si>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</si>
  <si>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</si>
  <si>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</si>
  <si>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</si>
  <si>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</si>
  <si>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</si>
  <si>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</si>
  <si>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</si>
  <si>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</si>
  <si>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</si>
  <si>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</si>
  <si>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</si>
  <si>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</si>
  <si>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</si>
  <si>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</si>
  <si>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</si>
  <si>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</si>
  <si>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</si>
  <si>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</si>
  <si>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</si>
  <si>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</si>
  <si>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</si>
  <si>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</si>
  <si>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</si>
  <si>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</si>
  <si>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</si>
  <si>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</si>
  <si>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</si>
  <si>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</si>
  <si>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</si>
  <si>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</si>
  <si>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</si>
  <si>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</si>
  <si>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</si>
  <si>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</si>
  <si>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</si>
  <si>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</si>
  <si>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</si>
  <si>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</si>
  <si>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</si>
  <si>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</si>
  <si>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</si>
  <si>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</si>
  <si>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</si>
  <si>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</si>
  <si>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</si>
  <si>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</si>
  <si>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</si>
  <si>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</si>
  <si>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</si>
  <si>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</si>
  <si>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</si>
  <si>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</si>
  <si>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</si>
  <si>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</si>
  <si>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</si>
  <si>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</si>
  <si>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</si>
  <si>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</si>
  <si>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</si>
  <si>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</si>
  <si>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</si>
  <si>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</si>
  <si>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</si>
  <si>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</si>
  <si>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</si>
  <si>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</si>
  <si>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</si>
  <si>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</si>
  <si>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</si>
  <si>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</si>
  <si>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</si>
  <si>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</si>
  <si>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</si>
  <si>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</si>
  <si>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</si>
  <si>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</si>
  <si>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</si>
  <si>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</si>
  <si>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</si>
  <si>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</si>
  <si>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</si>
  <si>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</si>
  <si>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</si>
  <si>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</si>
  <si>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</si>
  <si>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</si>
  <si>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</si>
  <si>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</si>
  <si>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</si>
  <si>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</si>
  <si>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</si>
  <si>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</si>
  <si>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</si>
  <si>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</si>
  <si>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</si>
  <si>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</si>
  <si>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</si>
  <si>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</si>
  <si>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</si>
  <si>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</si>
  <si>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</si>
  <si>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</si>
  <si>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</si>
  <si>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</si>
  <si>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</si>
  <si>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</si>
  <si>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</si>
  <si>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</si>
  <si>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</si>
  <si>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</si>
  <si>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</si>
  <si>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</si>
  <si>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</si>
  <si>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</si>
  <si>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</si>
  <si>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</si>
  <si>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</si>
  <si>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</si>
  <si>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</si>
  <si>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</si>
  <si>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</si>
  <si>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</si>
  <si>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</si>
  <si>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</si>
  <si>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</si>
  <si>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</si>
  <si>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</si>
  <si>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</si>
  <si>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</si>
  <si>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</si>
  <si>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</si>
  <si>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</si>
  <si>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</si>
  <si>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</si>
  <si>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</si>
  <si>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</si>
  <si>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</si>
  <si>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</si>
  <si>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</si>
  <si>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</si>
  <si>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</si>
  <si>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</si>
  <si>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</si>
  <si>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</si>
  <si>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</si>
  <si>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</si>
  <si>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</si>
  <si>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</si>
  <si>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</si>
  <si>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</si>
  <si>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</si>
  <si>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</si>
  <si>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</si>
  <si>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</si>
  <si>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</si>
  <si>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</si>
  <si>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</si>
  <si>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</si>
  <si>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</si>
  <si>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</si>
  <si>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</si>
  <si>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</si>
  <si>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</si>
  <si>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</si>
  <si>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</si>
  <si>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</si>
  <si>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</si>
  <si>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</si>
  <si>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</si>
  <si>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</si>
  <si>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</si>
  <si>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</si>
  <si>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</si>
  <si>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</si>
  <si>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</si>
  <si>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</si>
  <si>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</si>
  <si>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</si>
  <si>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</si>
  <si>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</si>
  <si>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</si>
  <si>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</si>
  <si>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</si>
  <si>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</si>
  <si>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</si>
  <si>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</si>
  <si>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</si>
  <si>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</si>
  <si>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</si>
  <si>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</si>
  <si>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</si>
  <si>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</si>
  <si>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</si>
  <si>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</si>
  <si>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</si>
  <si>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</si>
  <si>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</si>
  <si>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</si>
  <si>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</si>
  <si>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</si>
  <si>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</si>
  <si>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</si>
  <si>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</si>
  <si>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</si>
  <si>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</si>
  <si>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</si>
  <si>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</si>
  <si>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</si>
  <si>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</si>
  <si>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</si>
  <si>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</si>
  <si>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</si>
  <si>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</si>
  <si>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</si>
  <si>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</si>
  <si>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</si>
  <si>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</si>
  <si>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</si>
  <si>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</si>
  <si>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</si>
  <si>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</si>
  <si>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</si>
  <si>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</si>
  <si>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</si>
  <si>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</si>
  <si>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</si>
  <si>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</si>
  <si>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</si>
  <si>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</si>
  <si>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</si>
  <si>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</si>
  <si>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</si>
  <si>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</si>
  <si>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</si>
  <si>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</si>
  <si>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</si>
  <si>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</si>
  <si>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</si>
  <si>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</si>
  <si>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</si>
  <si>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</si>
  <si>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</si>
  <si>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</si>
  <si>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</si>
  <si>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</si>
  <si>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</si>
  <si>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</si>
  <si>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</si>
  <si>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</si>
  <si>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</si>
  <si>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</si>
  <si>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</si>
  <si>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</si>
  <si>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</si>
  <si>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</si>
  <si>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</si>
  <si>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</si>
  <si>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</si>
  <si>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</si>
  <si>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</si>
  <si>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</si>
  <si>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</si>
  <si>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</si>
  <si>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</si>
  <si>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</si>
  <si>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</si>
  <si>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</si>
  <si>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</si>
  <si>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</si>
  <si>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</si>
  <si>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</si>
  <si>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</si>
  <si>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</si>
  <si>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</si>
  <si>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</si>
  <si>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</si>
  <si>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</si>
  <si>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</si>
  <si>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</si>
  <si>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</si>
  <si>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</si>
  <si>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</si>
  <si>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</si>
  <si>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</si>
  <si>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</si>
  <si>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</si>
  <si>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</si>
  <si>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</si>
  <si>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</si>
  <si>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</si>
  <si>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</si>
  <si>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</si>
  <si>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</si>
  <si>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</si>
  <si>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</si>
  <si>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</si>
  <si>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</si>
  <si>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</si>
  <si>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</si>
  <si>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</si>
  <si>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</si>
  <si>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</si>
  <si>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</si>
  <si>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</si>
  <si>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</si>
  <si>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</si>
  <si>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</si>
  <si>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</si>
  <si>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</si>
  <si>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</si>
  <si>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</si>
  <si>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</si>
  <si>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</si>
  <si>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</si>
  <si>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</si>
  <si>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</si>
  <si>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</si>
  <si>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</si>
  <si>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</si>
  <si>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</si>
  <si>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</si>
  <si>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</si>
  <si>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</si>
  <si>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</si>
  <si>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</si>
  <si>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</si>
  <si>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</si>
  <si>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</si>
  <si>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</si>
  <si>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</si>
  <si>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</si>
  <si>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</si>
  <si>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</si>
  <si>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</si>
  <si>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</si>
  <si>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</si>
  <si>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</si>
  <si>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</si>
  <si>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</si>
  <si>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</si>
  <si>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</si>
  <si>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</si>
  <si>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</si>
  <si>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</si>
  <si>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</si>
  <si>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</si>
  <si>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</si>
  <si>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</si>
  <si>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</si>
  <si>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</si>
  <si>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</si>
  <si>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</si>
  <si>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</si>
  <si>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</si>
  <si>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</si>
  <si>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</si>
  <si>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</si>
  <si>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</si>
  <si>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</si>
  <si>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</si>
  <si>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</si>
  <si>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</si>
  <si>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</si>
  <si>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</si>
  <si>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</si>
  <si>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</si>
  <si>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</si>
  <si>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</si>
  <si>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</si>
  <si>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</si>
  <si>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</si>
  <si>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</si>
  <si>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</si>
  <si>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</si>
  <si>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</si>
  <si>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</si>
  <si>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</si>
  <si>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</si>
  <si>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</si>
  <si>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</si>
  <si>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</si>
  <si>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</si>
  <si>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</si>
  <si>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</si>
  <si>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</si>
  <si>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</si>
  <si>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</si>
  <si>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</si>
  <si>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</si>
  <si>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</si>
  <si>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</si>
  <si>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</si>
  <si>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</si>
  <si>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</si>
  <si>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</si>
  <si>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</si>
  <si>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</si>
  <si>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</si>
  <si>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</si>
  <si>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</si>
  <si>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</si>
  <si>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</si>
  <si>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</si>
  <si>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</si>
  <si>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</si>
  <si>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</si>
  <si>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</si>
  <si>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</si>
  <si>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</si>
  <si>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</si>
  <si>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</si>
  <si>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</si>
  <si>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</si>
  <si>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</si>
  <si>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</si>
  <si>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</si>
  <si>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</si>
  <si>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</si>
  <si>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</si>
  <si>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</si>
  <si>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</si>
  <si>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</si>
  <si>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</si>
  <si>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</si>
  <si>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</si>
  <si>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</si>
  <si>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</si>
  <si>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</si>
  <si>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</si>
  <si>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</si>
  <si>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</si>
  <si>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</si>
  <si>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</si>
  <si>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</si>
  <si>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</si>
  <si>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</si>
  <si>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</si>
  <si>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</si>
  <si>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</si>
  <si>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</si>
  <si>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</si>
  <si>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</si>
  <si>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</si>
  <si>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</si>
  <si>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</si>
  <si>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</si>
  <si>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</si>
  <si>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</si>
  <si>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</si>
  <si>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</si>
  <si>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</si>
  <si>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</si>
  <si>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</si>
  <si>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</si>
  <si>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</si>
  <si>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</si>
  <si>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</si>
  <si>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</si>
  <si>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</si>
  <si>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</si>
  <si>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</si>
  <si>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</si>
  <si>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</si>
  <si>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</si>
  <si>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</si>
  <si>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</si>
  <si>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</si>
  <si>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</si>
  <si>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</si>
  <si>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</si>
  <si>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</si>
  <si>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</si>
  <si>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</si>
  <si>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</si>
  <si>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</si>
  <si>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</si>
  <si>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</si>
  <si>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</si>
  <si>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</si>
  <si>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</si>
  <si>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</si>
  <si>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</si>
  <si>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</si>
  <si>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</si>
  <si>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</si>
  <si>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</si>
  <si>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</si>
  <si>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</si>
  <si>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</si>
  <si>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</si>
  <si>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</si>
  <si>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</si>
  <si>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</si>
  <si>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</si>
  <si>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</si>
  <si>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</si>
  <si>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</si>
  <si>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</si>
  <si>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</si>
  <si>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</si>
  <si>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</si>
  <si>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</si>
  <si>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</si>
  <si>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</si>
  <si>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</si>
  <si>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</si>
  <si>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</si>
  <si>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</si>
  <si>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</si>
  <si>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</si>
  <si>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</si>
  <si>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</si>
  <si>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</si>
  <si>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</si>
  <si>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</si>
  <si>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</si>
  <si>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</si>
  <si>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</si>
  <si>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</si>
  <si>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</si>
  <si>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</si>
  <si>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</si>
  <si>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</si>
  <si>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</si>
  <si>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</si>
  <si>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</si>
  <si>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</si>
  <si>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</si>
  <si>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</si>
  <si>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</si>
  <si>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</si>
  <si>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</si>
  <si>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</si>
  <si>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</si>
  <si>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</si>
  <si>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</si>
  <si>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</si>
  <si>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</si>
  <si>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</si>
  <si>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</si>
  <si>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</si>
  <si>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</si>
  <si>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</si>
  <si>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</si>
  <si>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</si>
  <si>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</si>
  <si>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</si>
  <si>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</si>
  <si>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</si>
  <si>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</si>
  <si>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</si>
  <si>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</si>
  <si>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</si>
  <si>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</si>
  <si>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</si>
  <si>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</si>
  <si>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</si>
  <si>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</si>
  <si>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</si>
  <si>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</si>
  <si>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</si>
  <si>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</si>
  <si>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</si>
  <si>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</si>
  <si>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</si>
  <si>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</si>
  <si>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</si>
  <si>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</si>
  <si>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</si>
  <si>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</si>
  <si>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</si>
  <si>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</si>
  <si>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</si>
  <si>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</si>
  <si>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</si>
  <si>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</si>
  <si>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</si>
  <si>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</si>
  <si>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</si>
  <si>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</si>
  <si>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</si>
  <si>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</si>
  <si>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</si>
  <si>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</si>
  <si>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</si>
  <si>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</si>
  <si>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</si>
  <si>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</si>
  <si>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</si>
  <si>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</si>
  <si>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</si>
  <si>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</si>
  <si>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</si>
  <si>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</si>
  <si>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</si>
  <si>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</si>
  <si>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</si>
  <si>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</si>
  <si>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</si>
  <si>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</si>
  <si>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</si>
  <si>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</si>
  <si>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</si>
  <si>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</si>
  <si>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</si>
  <si>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</si>
  <si>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</si>
  <si>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</si>
  <si>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</si>
  <si>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</si>
  <si>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</si>
  <si>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</si>
  <si>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</si>
  <si>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</si>
  <si>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</si>
  <si>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</si>
  <si>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</si>
  <si>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</si>
  <si>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</si>
  <si>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</si>
  <si>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</si>
  <si>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</si>
  <si>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</si>
  <si>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</si>
  <si>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</si>
  <si>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</si>
  <si>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</si>
  <si>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</si>
  <si>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</si>
  <si>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</si>
  <si>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</si>
  <si>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</si>
  <si>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</si>
  <si>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</si>
  <si>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</si>
  <si>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</si>
  <si>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</si>
  <si>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</si>
  <si>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</si>
  <si>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</si>
  <si>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</si>
  <si>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</si>
  <si>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</si>
  <si>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</si>
  <si>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</si>
  <si>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</si>
  <si>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</si>
  <si>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</si>
  <si>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</si>
  <si>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</si>
  <si>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</si>
  <si>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</si>
  <si>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</si>
  <si>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</si>
  <si>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</si>
  <si>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</si>
  <si>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</si>
  <si>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</si>
  <si>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</si>
  <si>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</si>
  <si>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</si>
  <si>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</si>
  <si>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</si>
  <si>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</si>
  <si>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</si>
  <si>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</si>
  <si>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</si>
  <si>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</si>
  <si>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</si>
  <si>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</si>
  <si>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</si>
  <si>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</si>
  <si>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</si>
  <si>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</si>
  <si>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</si>
  <si>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</si>
  <si>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</si>
  <si>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</si>
  <si>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</si>
  <si>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</si>
  <si>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</si>
  <si>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</si>
  <si>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</si>
  <si>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</si>
  <si>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</si>
  <si>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</si>
  <si>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</si>
  <si>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</si>
  <si>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</si>
  <si>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</si>
  <si>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</si>
  <si>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</si>
  <si>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</si>
  <si>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</si>
  <si>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</si>
  <si>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</si>
  <si>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</si>
  <si>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</si>
  <si>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</si>
  <si>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</si>
  <si>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</si>
  <si>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</si>
  <si>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</si>
  <si>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</si>
  <si>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</si>
  <si>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</si>
  <si>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</si>
  <si>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</si>
  <si>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</si>
  <si>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</si>
  <si>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</si>
  <si>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</si>
  <si>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</si>
  <si>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</si>
  <si>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</si>
  <si>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</si>
  <si>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</si>
  <si>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</si>
  <si>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</si>
  <si>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</si>
  <si>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</si>
  <si>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</si>
  <si>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</si>
  <si>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</si>
  <si>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</si>
  <si>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</si>
  <si>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</si>
  <si>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</si>
  <si>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</si>
  <si>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</si>
  <si>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</si>
  <si>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</si>
  <si>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</si>
  <si>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</si>
  <si>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</si>
  <si>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</si>
  <si>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</si>
  <si>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</si>
  <si>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</si>
  <si>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</si>
  <si>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</si>
  <si>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</si>
  <si>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</si>
  <si>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</si>
  <si>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</si>
  <si>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</si>
  <si>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</si>
  <si>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</si>
  <si>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</si>
  <si>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</si>
  <si>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</si>
  <si>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</si>
  <si>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</si>
  <si>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</si>
  <si>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</si>
  <si>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</si>
  <si>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</si>
  <si>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</si>
  <si>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</si>
  <si>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</si>
  <si>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</si>
  <si>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</si>
  <si>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</si>
  <si>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</si>
  <si>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</si>
  <si>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</si>
  <si>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</si>
  <si>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</si>
  <si>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</si>
  <si>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</si>
  <si>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</si>
  <si>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</si>
  <si>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</si>
  <si>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</si>
  <si>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</si>
  <si>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</si>
  <si>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</si>
  <si>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</si>
  <si>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</si>
  <si>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</si>
  <si>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</si>
  <si>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</si>
  <si>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</si>
  <si>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</si>
  <si>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</si>
  <si>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</si>
  <si>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</si>
  <si>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</si>
  <si>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</si>
  <si>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</si>
  <si>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</si>
  <si>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</si>
  <si>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</si>
  <si>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</si>
  <si>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</si>
  <si>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</si>
  <si>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</si>
  <si>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</si>
  <si>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</si>
  <si>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</si>
  <si>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</si>
  <si>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</si>
  <si>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</si>
  <si>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</si>
  <si>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</si>
  <si>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</si>
  <si>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</si>
  <si>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</si>
  <si>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</si>
  <si>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</si>
  <si>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</si>
  <si>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</si>
  <si>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</si>
  <si>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</si>
  <si>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</si>
  <si>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</si>
  <si>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</si>
  <si>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</si>
  <si>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</si>
  <si>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</si>
  <si>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</si>
  <si>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</si>
  <si>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</si>
  <si>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</si>
  <si>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</si>
  <si>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</si>
  <si>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</si>
  <si>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</si>
  <si>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</si>
  <si>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</si>
  <si>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</si>
  <si>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</si>
  <si>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</si>
  <si>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</si>
  <si>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</si>
  <si>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</si>
  <si>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</si>
  <si>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</si>
  <si>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</si>
  <si>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</si>
  <si>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</si>
  <si>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</si>
  <si>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</si>
  <si>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</si>
  <si>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</si>
  <si>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</si>
  <si>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</si>
  <si>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</si>
  <si>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</si>
  <si>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</si>
  <si>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</si>
  <si>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</si>
  <si>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</si>
  <si>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</si>
  <si>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</si>
  <si>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</si>
  <si>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</si>
  <si>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</si>
  <si>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</si>
  <si>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</si>
  <si>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</si>
  <si>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</si>
  <si>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</si>
  <si>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</si>
  <si>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</si>
  <si>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</si>
  <si>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</si>
  <si>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</si>
  <si>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</si>
  <si>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</si>
  <si>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</si>
  <si>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</si>
  <si>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</si>
  <si>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</si>
  <si>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</si>
  <si>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</si>
  <si>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</si>
  <si>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</si>
  <si>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</si>
  <si>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</si>
  <si>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</si>
  <si>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</si>
  <si>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</si>
  <si>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</si>
  <si>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</si>
  <si>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</si>
  <si>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</si>
  <si>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</si>
  <si>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</si>
  <si>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</si>
  <si>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</si>
  <si>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</si>
  <si>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</si>
  <si>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</si>
  <si>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</si>
  <si>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</si>
  <si>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</si>
  <si>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</si>
  <si>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</si>
  <si>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</si>
  <si>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</si>
  <si>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</si>
  <si>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</si>
  <si>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</si>
  <si>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</si>
  <si>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</si>
  <si>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</si>
  <si>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</si>
  <si>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</si>
  <si>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</si>
  <si>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</si>
  <si>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</si>
  <si>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</si>
  <si>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</si>
  <si>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</si>
  <si>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</si>
  <si>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</si>
  <si>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</si>
  <si>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</si>
  <si>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</si>
  <si>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</si>
  <si>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</si>
  <si>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</si>
  <si>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</si>
  <si>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</si>
  <si>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</si>
  <si>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</si>
  <si>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</si>
  <si>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</si>
  <si>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</si>
  <si>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</si>
  <si>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</si>
  <si>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</si>
  <si>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</si>
  <si>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</si>
  <si>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</si>
  <si>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</si>
  <si>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</si>
  <si>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</si>
  <si>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</si>
  <si>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</si>
  <si>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</si>
  <si>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</si>
  <si>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</si>
  <si>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</si>
  <si>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</si>
  <si>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</si>
  <si>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</si>
  <si>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</si>
  <si>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</si>
  <si>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</si>
  <si>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</si>
  <si>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</si>
  <si>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</si>
  <si>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</si>
  <si>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</si>
  <si>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</si>
  <si>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</si>
  <si>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</si>
  <si>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</si>
  <si>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</si>
  <si>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</si>
  <si>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</si>
  <si>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</si>
  <si>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</si>
  <si>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</si>
  <si>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</si>
  <si>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</si>
  <si>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</si>
  <si>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</si>
  <si>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</si>
  <si>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</si>
  <si>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</si>
  <si>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</si>
  <si>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</si>
  <si>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</si>
  <si>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</si>
  <si>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</si>
  <si>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</si>
  <si>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</si>
  <si>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</si>
  <si>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</si>
  <si>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</si>
  <si>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</si>
  <si>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</si>
  <si>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</si>
  <si>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</si>
  <si>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</si>
  <si>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</si>
  <si>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</si>
  <si>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</si>
  <si>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</si>
  <si>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</si>
  <si>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</si>
  <si>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</si>
  <si>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</si>
  <si>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</si>
  <si>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</si>
  <si>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</si>
  <si>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</si>
  <si>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</si>
  <si>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</si>
  <si>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</si>
  <si>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</si>
  <si>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</si>
  <si>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</si>
  <si>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</si>
  <si>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</si>
  <si>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</si>
  <si>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</si>
  <si>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</si>
  <si>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</si>
  <si>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</si>
  <si>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</si>
  <si>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</si>
  <si>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</si>
  <si>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</si>
  <si>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</si>
  <si>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</si>
  <si>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</si>
  <si>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</si>
  <si>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</si>
  <si>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</si>
  <si>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</si>
  <si>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</si>
  <si>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</si>
  <si>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</si>
  <si>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</si>
  <si>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</si>
  <si>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</si>
  <si>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</si>
  <si>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</si>
  <si>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</si>
  <si>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</si>
  <si>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</si>
  <si>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</si>
  <si>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</si>
  <si>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</si>
  <si>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</si>
  <si>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</si>
  <si>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</si>
  <si>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</si>
  <si>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</si>
  <si>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</si>
  <si>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</si>
  <si>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</si>
  <si>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</si>
  <si>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</si>
  <si>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</si>
  <si>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</si>
  <si>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</si>
  <si>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</si>
  <si>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</si>
  <si>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</si>
  <si>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</si>
  <si>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</si>
  <si>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</si>
  <si>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</si>
  <si>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</si>
  <si>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</si>
  <si>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</si>
  <si>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</si>
  <si>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</si>
  <si>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</si>
  <si>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</si>
  <si>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</si>
  <si>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</si>
  <si>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</si>
  <si>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</si>
  <si>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</si>
  <si>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</si>
  <si>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</si>
  <si>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</si>
  <si>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</si>
  <si>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</si>
  <si>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</si>
  <si>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</si>
  <si>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</si>
  <si>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</si>
  <si>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</si>
  <si>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</si>
  <si>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</si>
  <si>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</si>
  <si>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</si>
  <si>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</si>
  <si>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</si>
  <si>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</si>
  <si>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</si>
  <si>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</si>
  <si>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</si>
  <si>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</si>
  <si>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</si>
  <si>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</si>
  <si>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</si>
  <si>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</si>
  <si>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</si>
  <si>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</si>
  <si>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</si>
  <si>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</si>
  <si>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</si>
  <si>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</si>
  <si>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</si>
  <si>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</si>
  <si>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</si>
  <si>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</si>
  <si>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</si>
  <si>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</si>
  <si>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</si>
  <si>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</si>
  <si>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</si>
  <si>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</si>
  <si>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</si>
  <si>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</si>
  <si>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</si>
  <si>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</si>
  <si>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</si>
  <si>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</si>
  <si>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</si>
  <si>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</si>
  <si>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</si>
  <si>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</si>
  <si>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</si>
  <si>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</si>
  <si>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</si>
  <si>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</si>
  <si>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</si>
  <si>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</si>
  <si>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</si>
  <si>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</si>
  <si>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</si>
  <si>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</si>
  <si>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</si>
  <si>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</si>
  <si>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</si>
  <si>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</si>
  <si>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</si>
  <si>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</si>
  <si>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</si>
  <si>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</si>
  <si>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</si>
  <si>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</si>
  <si>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</si>
  <si>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</si>
  <si>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</si>
  <si>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</si>
  <si>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</si>
  <si>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</si>
  <si>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</si>
  <si>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</si>
  <si>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</si>
  <si>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</si>
  <si>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</si>
  <si>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</si>
  <si>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</si>
  <si>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</si>
  <si>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</si>
  <si>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</si>
  <si>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</si>
  <si>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</si>
  <si>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</si>
  <si>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</si>
  <si>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</si>
  <si>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</si>
  <si>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</si>
  <si>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</si>
  <si>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</si>
  <si>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</si>
  <si>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</si>
  <si>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</si>
  <si>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</si>
  <si>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</si>
  <si>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</si>
  <si>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</si>
  <si>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</si>
  <si>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</si>
  <si>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</si>
  <si>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</si>
  <si>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</si>
  <si>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</si>
  <si>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</si>
  <si>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</si>
  <si>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</si>
  <si>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</si>
  <si>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</si>
  <si>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</si>
  <si>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</si>
  <si>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</si>
  <si>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</si>
  <si>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</si>
  <si>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</si>
  <si>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</si>
  <si>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</si>
  <si>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</si>
  <si>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</si>
  <si>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</si>
  <si>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</si>
  <si>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</si>
  <si>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</si>
  <si>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</si>
  <si>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</si>
  <si>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</si>
  <si>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</si>
  <si>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</si>
  <si>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</si>
  <si>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</si>
  <si>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</si>
  <si>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</si>
  <si>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</si>
  <si>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</si>
  <si>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</si>
  <si>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</si>
  <si>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</si>
  <si>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</si>
  <si>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</si>
  <si>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</si>
  <si>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</si>
  <si>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</si>
  <si>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</si>
  <si>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</si>
  <si>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</si>
  <si>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</si>
  <si>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</si>
  <si>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</si>
  <si>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</si>
  <si>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</si>
  <si>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</si>
  <si>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</si>
  <si>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</si>
  <si>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</si>
  <si>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</si>
  <si>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</si>
  <si>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</si>
  <si>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</si>
  <si>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</si>
  <si>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</si>
  <si>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</si>
  <si>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</si>
  <si>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</si>
  <si>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</si>
  <si>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</si>
  <si>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</si>
  <si>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</si>
  <si>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</si>
  <si>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</si>
  <si>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</si>
  <si>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</si>
  <si>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</si>
  <si>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</si>
  <si>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</si>
  <si>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</si>
  <si>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</si>
  <si>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</si>
  <si>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</si>
  <si>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</si>
  <si>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</si>
  <si>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</si>
  <si>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</si>
  <si>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</si>
  <si>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</si>
  <si>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</si>
  <si>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</si>
  <si>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</si>
  <si>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</si>
  <si>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</si>
  <si>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</si>
  <si>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</si>
  <si>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</si>
  <si>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</si>
  <si>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</si>
  <si>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</si>
  <si>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</si>
  <si>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</si>
  <si>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</si>
  <si>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</si>
  <si>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</si>
  <si>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</si>
  <si>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</si>
  <si>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</si>
  <si>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</si>
  <si>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</si>
  <si>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</si>
  <si>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</si>
  <si>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</si>
  <si>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</si>
  <si>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</si>
  <si>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</si>
  <si>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</si>
  <si>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</si>
  <si>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</si>
  <si>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</si>
  <si>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</si>
  <si>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</si>
  <si>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</si>
  <si>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</si>
  <si>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</si>
  <si>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</si>
  <si>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</si>
  <si>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</si>
  <si>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</si>
  <si>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</si>
  <si>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</si>
  <si>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</si>
  <si>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</si>
  <si>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</si>
  <si>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</si>
  <si>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</si>
  <si>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</si>
  <si>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</si>
  <si>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</si>
  <si>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</si>
  <si>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</si>
  <si>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</si>
  <si>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</si>
  <si>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</si>
  <si>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</si>
  <si>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</si>
  <si>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</si>
  <si>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</si>
  <si>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</si>
  <si>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</si>
  <si>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</si>
  <si>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</si>
  <si>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</si>
  <si>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</si>
  <si>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</si>
  <si>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</si>
  <si>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</si>
  <si>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</si>
  <si>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</si>
  <si>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</si>
  <si>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</si>
  <si>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</si>
  <si>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</si>
  <si>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</si>
  <si>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</si>
  <si>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</si>
  <si>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</si>
  <si>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</si>
  <si>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</si>
  <si>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</si>
  <si>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</si>
  <si>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</si>
  <si>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</si>
  <si>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</si>
  <si>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</si>
  <si>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</si>
  <si>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</si>
  <si>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</si>
  <si>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</si>
  <si>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</si>
  <si>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</si>
  <si>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</si>
  <si>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</si>
  <si>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</si>
  <si>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</si>
  <si>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</si>
  <si>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</si>
  <si>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</si>
  <si>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</si>
  <si>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</si>
  <si>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</si>
  <si>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</si>
  <si>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</si>
  <si>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</si>
  <si>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</si>
  <si>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</si>
  <si>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</si>
  <si>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</si>
  <si>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</si>
  <si>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</si>
  <si>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</si>
  <si>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</si>
  <si>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</si>
  <si>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</si>
  <si>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</si>
  <si>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</si>
  <si>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</si>
  <si>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</si>
  <si>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</si>
  <si>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</si>
  <si>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</si>
  <si>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</si>
  <si>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</si>
  <si>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</si>
  <si>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</si>
  <si>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</si>
  <si>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</si>
  <si>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</si>
  <si>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</si>
  <si>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</si>
  <si>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</si>
  <si>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</si>
  <si>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</si>
  <si>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</si>
  <si>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</si>
  <si>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</si>
  <si>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</si>
  <si>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</si>
  <si>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</si>
  <si>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</si>
  <si>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</si>
  <si>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</si>
  <si>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</si>
  <si>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</si>
  <si>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</si>
  <si>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</si>
  <si>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</si>
  <si>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</si>
  <si>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</si>
  <si>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</si>
  <si>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</si>
  <si>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</si>
  <si>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</si>
  <si>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</si>
  <si>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</si>
  <si>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</si>
  <si>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</si>
  <si>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</si>
  <si>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</si>
  <si>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</si>
  <si>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</si>
  <si>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</si>
  <si>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</si>
  <si>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</si>
  <si>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</si>
  <si>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</si>
  <si>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</si>
  <si>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</si>
  <si>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</si>
  <si>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</si>
  <si>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</si>
  <si>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</si>
  <si>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</si>
  <si>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</si>
  <si>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</si>
  <si>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</si>
  <si>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</si>
  <si>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</si>
  <si>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</si>
  <si>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</si>
  <si>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</si>
  <si>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</si>
  <si>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</si>
  <si>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</si>
  <si>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</si>
  <si>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</si>
  <si>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</si>
  <si>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</si>
  <si>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</si>
  <si>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</si>
  <si>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</si>
  <si>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</si>
  <si>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</si>
  <si>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</si>
  <si>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</si>
  <si>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</si>
  <si>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</si>
  <si>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</si>
  <si>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</si>
  <si>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</si>
  <si>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</si>
  <si>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</si>
  <si>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</si>
  <si>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</si>
  <si>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</si>
  <si>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</si>
  <si>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</si>
  <si>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</si>
  <si>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</si>
  <si>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</si>
  <si>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</si>
  <si>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</si>
  <si>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</si>
  <si>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</si>
  <si>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</si>
  <si>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</si>
  <si>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</si>
  <si>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</si>
  <si>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</si>
  <si>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</si>
  <si>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</si>
  <si>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</si>
  <si>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</si>
  <si>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</si>
  <si>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</si>
  <si>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</si>
  <si>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</si>
  <si>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</si>
  <si>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</si>
  <si>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</si>
  <si>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</si>
  <si>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</si>
  <si>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</si>
  <si>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</si>
  <si>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</si>
  <si>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</si>
  <si>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</si>
  <si>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</si>
  <si>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</si>
  <si>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</si>
  <si>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</si>
  <si>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</si>
  <si>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</si>
  <si>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</si>
  <si>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</si>
  <si>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</si>
  <si>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</si>
  <si>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</si>
  <si>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</si>
  <si>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</si>
  <si>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</si>
  <si>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</si>
  <si>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</si>
  <si>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</si>
  <si>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</si>
  <si>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</si>
  <si>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</si>
  <si>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</si>
  <si>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</si>
  <si>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</si>
  <si>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</si>
  <si>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</si>
  <si>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</si>
  <si>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</si>
  <si>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</si>
  <si>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</si>
  <si>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</si>
  <si>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</si>
  <si>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</si>
  <si>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</si>
  <si>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</si>
  <si>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</si>
  <si>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</si>
  <si>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</si>
  <si>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</si>
  <si>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</si>
  <si>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</si>
  <si>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</si>
  <si>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</si>
  <si>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</si>
  <si>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</si>
  <si>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</si>
  <si>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</si>
  <si>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</si>
  <si>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</si>
  <si>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</si>
  <si>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</si>
  <si>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</si>
  <si>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</si>
  <si>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</si>
  <si>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</si>
  <si>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</si>
  <si>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</si>
  <si>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</si>
  <si>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</si>
  <si>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</si>
  <si>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</si>
  <si>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</si>
  <si>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</si>
  <si>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</si>
  <si>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</si>
  <si>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</si>
  <si>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</si>
  <si>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</si>
  <si>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</si>
  <si>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</si>
  <si>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</si>
  <si>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</si>
  <si>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</si>
  <si>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</si>
  <si>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</si>
  <si>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</si>
  <si>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</si>
  <si>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</si>
  <si>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</si>
  <si>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</si>
  <si>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</si>
  <si>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</si>
  <si>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</si>
  <si>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</si>
  <si>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</si>
  <si>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</si>
  <si>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</si>
  <si>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</si>
  <si>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</si>
  <si>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</si>
  <si>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</si>
  <si>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</si>
  <si>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</si>
  <si>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</si>
  <si>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</si>
  <si>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</si>
  <si>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</si>
  <si>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</si>
  <si>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</si>
  <si>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</si>
  <si>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</si>
  <si>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</si>
  <si>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</si>
  <si>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</si>
  <si>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</si>
  <si>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</si>
  <si>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</si>
  <si>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</si>
  <si>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</si>
  <si>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</si>
  <si>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</si>
  <si>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</si>
  <si>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</si>
  <si>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</si>
  <si>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</si>
  <si>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</si>
  <si>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</si>
  <si>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</si>
  <si>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</si>
  <si>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</si>
  <si>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</si>
  <si>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</si>
  <si>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</si>
  <si>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</si>
  <si>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</si>
  <si>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</si>
  <si>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</si>
  <si>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</si>
  <si>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</si>
  <si>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</si>
  <si>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</si>
  <si>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</si>
  <si>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</si>
  <si>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</si>
  <si>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</si>
  <si>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</si>
  <si>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</si>
  <si>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</si>
  <si>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</si>
  <si>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</si>
  <si>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</si>
  <si>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</si>
  <si>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</si>
  <si>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</si>
  <si>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</si>
  <si>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</si>
  <si>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</si>
  <si>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</si>
  <si>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</si>
  <si>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</si>
  <si>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</si>
  <si>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</si>
  <si>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</si>
  <si>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</si>
  <si>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</si>
  <si>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</si>
  <si>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</si>
  <si>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</si>
  <si>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</si>
  <si>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</si>
  <si>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</si>
  <si>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</si>
  <si>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</si>
  <si>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</si>
  <si>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</si>
  <si>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</si>
  <si>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</si>
  <si>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</si>
  <si>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</si>
  <si>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</si>
  <si>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</si>
  <si>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</si>
  <si>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</si>
  <si>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</si>
  <si>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</si>
  <si>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</si>
  <si>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</si>
  <si>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</si>
  <si>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</si>
  <si>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</si>
  <si>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</si>
  <si>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</si>
  <si>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</si>
  <si>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</si>
  <si>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</si>
  <si>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</si>
  <si>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</si>
  <si>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</si>
  <si>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</si>
  <si>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</si>
  <si>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</si>
  <si>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</si>
  <si>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</si>
  <si>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</si>
  <si>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</si>
  <si>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</si>
  <si>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</si>
  <si>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</si>
  <si>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</si>
  <si>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</si>
  <si>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</si>
  <si>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</si>
  <si>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</si>
  <si>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</si>
  <si>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</si>
  <si>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</si>
  <si>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</si>
  <si>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</si>
  <si>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</si>
  <si>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</si>
  <si>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</si>
  <si>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</si>
  <si>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</si>
  <si>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</si>
  <si>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</si>
  <si>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</si>
  <si>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</si>
  <si>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</si>
  <si>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</si>
  <si>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</si>
  <si>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</si>
  <si>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</si>
  <si>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</si>
  <si>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</si>
  <si>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</si>
  <si>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</si>
  <si>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</si>
  <si>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</si>
  <si>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</si>
  <si>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</si>
  <si>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</si>
  <si>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</si>
  <si>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</si>
  <si>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</si>
  <si>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</si>
  <si>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</si>
  <si>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</si>
  <si>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</si>
  <si>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</si>
  <si>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</si>
  <si>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</si>
  <si>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</si>
  <si>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</si>
  <si>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</si>
  <si>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</si>
  <si>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</si>
  <si>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</si>
  <si>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</si>
  <si>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</si>
  <si>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</si>
  <si>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</si>
  <si>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</si>
  <si>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</si>
  <si>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</si>
  <si>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</si>
  <si>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</si>
  <si>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</si>
  <si>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</si>
  <si>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</si>
  <si>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</si>
  <si>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</si>
  <si>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</si>
  <si>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</si>
  <si>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</si>
  <si>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</si>
  <si>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</si>
  <si>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</si>
  <si>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</si>
  <si>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</si>
  <si>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</si>
  <si>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</si>
  <si>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</si>
  <si>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</si>
  <si>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</si>
  <si>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</si>
  <si>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</si>
  <si>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</si>
  <si>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</si>
  <si>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</si>
  <si>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</si>
  <si>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</si>
  <si>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</si>
  <si>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</si>
  <si>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</si>
  <si>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</si>
  <si>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</si>
  <si>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</si>
  <si>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</si>
  <si>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</si>
  <si>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</si>
  <si>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</si>
  <si>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</si>
  <si>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</si>
  <si>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</si>
  <si>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</si>
  <si>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</si>
  <si>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</si>
  <si>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</si>
  <si>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</si>
  <si>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</si>
  <si>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</si>
  <si>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</si>
  <si>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</si>
  <si>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</si>
  <si>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</si>
  <si>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</si>
  <si>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</si>
  <si>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</si>
  <si>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</si>
  <si>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</si>
  <si>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</si>
  <si>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</si>
  <si>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</si>
  <si>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</si>
  <si>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</si>
  <si>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</si>
  <si>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</si>
  <si>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</si>
  <si>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</si>
  <si>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</si>
  <si>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</si>
  <si>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</si>
  <si>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</si>
  <si>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</si>
  <si>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</si>
  <si>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</si>
  <si>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</si>
  <si>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</si>
  <si>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</si>
  <si>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</si>
  <si>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</si>
  <si>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</si>
  <si>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</si>
  <si>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</si>
  <si>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</si>
  <si>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</si>
  <si>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</si>
  <si>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</si>
  <si>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</si>
  <si>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</si>
  <si>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</si>
  <si>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</si>
  <si>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</si>
  <si>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</si>
  <si>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</si>
  <si>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</si>
  <si>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</si>
  <si>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</si>
  <si>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</si>
  <si>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</si>
  <si>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</si>
  <si>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</si>
  <si>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</si>
  <si>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</si>
  <si>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</si>
  <si>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</si>
  <si>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</si>
  <si>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</si>
  <si>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</si>
  <si>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</si>
  <si>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</si>
  <si>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</si>
  <si>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</si>
  <si>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</si>
  <si>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</si>
  <si>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</si>
  <si>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</si>
  <si>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</si>
  <si>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</si>
  <si>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</si>
  <si>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</si>
  <si>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</si>
  <si>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</si>
  <si>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</si>
  <si>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</si>
  <si>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</si>
  <si>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</si>
  <si>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</si>
  <si>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</si>
  <si>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</si>
  <si>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</si>
  <si>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</si>
  <si>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</si>
  <si>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</si>
  <si>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</si>
  <si>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</si>
  <si>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</si>
  <si>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</si>
  <si>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</si>
  <si>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</si>
  <si>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</si>
  <si>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</si>
  <si>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</si>
  <si>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</si>
  <si>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</si>
  <si>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</si>
  <si>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</si>
  <si>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</si>
  <si>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</si>
  <si>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</si>
  <si>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</si>
  <si>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</si>
  <si>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</si>
  <si>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</si>
  <si>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</si>
  <si>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</si>
  <si>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</si>
  <si>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</si>
  <si>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</si>
  <si>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</si>
  <si>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</si>
  <si>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</si>
  <si>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</si>
  <si>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</si>
  <si>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</si>
  <si>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</si>
  <si>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</si>
  <si>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</si>
  <si>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</si>
  <si>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</si>
  <si>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</si>
  <si>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</si>
  <si>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</si>
  <si>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</si>
  <si>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</si>
  <si>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</si>
  <si>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</si>
  <si>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</si>
  <si>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</si>
  <si>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</si>
  <si>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</si>
  <si>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</si>
  <si>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</si>
  <si>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</si>
  <si>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</si>
  <si>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</si>
  <si>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</si>
  <si>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</si>
  <si>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</si>
  <si>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</si>
  <si>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</si>
  <si>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</si>
  <si>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</si>
  <si>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</si>
  <si>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</si>
  <si>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</si>
  <si>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</si>
  <si>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</si>
  <si>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</si>
  <si>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</si>
  <si>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</si>
  <si>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</si>
  <si>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</si>
  <si>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</si>
  <si>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</si>
  <si>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</si>
  <si>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</si>
  <si>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</si>
  <si>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</si>
  <si>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</si>
  <si>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</si>
  <si>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</si>
  <si>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</si>
  <si>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</si>
  <si>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</si>
  <si>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</si>
  <si>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</si>
  <si>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</si>
  <si>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</si>
  <si>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</si>
  <si>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</si>
  <si>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</si>
  <si>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</si>
  <si>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</si>
  <si>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</si>
  <si>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</si>
  <si>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</si>
  <si>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</si>
  <si>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</si>
  <si>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</si>
  <si>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</si>
  <si>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</si>
  <si>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</si>
  <si>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</si>
  <si>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</si>
  <si>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</si>
  <si>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</si>
  <si>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</si>
  <si>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</si>
  <si>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</si>
  <si>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</si>
  <si>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</si>
  <si>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</si>
  <si>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</si>
  <si>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</si>
  <si>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</si>
  <si>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</si>
  <si>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</si>
  <si>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</si>
  <si>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</si>
  <si>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</si>
  <si>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</si>
  <si>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</si>
  <si>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</si>
  <si>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</si>
  <si>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</si>
  <si>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</si>
  <si>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</si>
  <si>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</si>
  <si>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</si>
  <si>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</si>
  <si>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</si>
  <si>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</si>
  <si>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</si>
  <si>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</si>
  <si>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</si>
  <si>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</si>
  <si>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</si>
  <si>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</si>
  <si>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</si>
  <si>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</si>
  <si>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</si>
  <si>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</si>
  <si>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</si>
  <si>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</si>
  <si>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</si>
  <si>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</si>
  <si>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</si>
  <si>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</si>
  <si>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</si>
  <si>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</si>
  <si>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</si>
  <si>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</si>
  <si>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</si>
  <si>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</si>
  <si>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</si>
  <si>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</si>
  <si>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</si>
  <si>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</si>
  <si>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</si>
  <si>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</si>
  <si>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</si>
  <si>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</si>
  <si>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</si>
  <si>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</si>
  <si>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</si>
  <si>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</si>
  <si>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</si>
  <si>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</si>
  <si>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</si>
  <si>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</si>
  <si>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</si>
  <si>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</si>
  <si>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</si>
  <si>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</si>
  <si>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</si>
  <si>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</si>
  <si>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</si>
  <si>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</si>
  <si>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</si>
  <si>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</si>
  <si>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</si>
  <si>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</si>
  <si>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</si>
  <si>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</si>
  <si>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</si>
  <si>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</si>
  <si>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</si>
  <si>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</si>
  <si>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</si>
  <si>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</si>
  <si>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</si>
  <si>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</si>
  <si>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</si>
  <si>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</si>
  <si>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</si>
  <si>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</si>
  <si>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</si>
  <si>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</si>
  <si>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</si>
  <si>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</si>
  <si>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</si>
  <si>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</si>
  <si>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</si>
  <si>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</si>
  <si>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</si>
  <si>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</si>
  <si>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</si>
  <si>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</si>
  <si>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</si>
  <si>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</si>
  <si>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</si>
  <si>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</si>
  <si>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</si>
  <si>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</si>
  <si>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</si>
  <si>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</si>
  <si>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</si>
  <si>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</si>
  <si>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</si>
  <si>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</si>
  <si>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</si>
  <si>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</si>
  <si>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</si>
  <si>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</si>
  <si>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</si>
  <si>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</si>
  <si>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</si>
  <si>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</si>
  <si>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</si>
  <si>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</si>
  <si>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</si>
  <si>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</si>
  <si>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</si>
  <si>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</si>
  <si>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</si>
  <si>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</si>
  <si>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</si>
  <si>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</si>
  <si>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</si>
  <si>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</si>
  <si>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</si>
  <si>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</si>
  <si>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</si>
  <si>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</si>
  <si>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</si>
  <si>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</si>
  <si>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</si>
  <si>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</si>
  <si>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</si>
  <si>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</si>
  <si>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</si>
  <si>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</si>
  <si>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</si>
  <si>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</si>
  <si>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</si>
  <si>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</si>
  <si>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</si>
  <si>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</si>
  <si>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</si>
  <si>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</si>
  <si>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</si>
  <si>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</si>
  <si>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</si>
  <si>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</si>
  <si>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</si>
  <si>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</si>
  <si>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</si>
  <si>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</si>
  <si>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</si>
  <si>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</si>
  <si>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</si>
  <si>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</si>
  <si>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</si>
  <si>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</si>
  <si>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</si>
  <si>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</si>
  <si>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</si>
  <si>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</si>
  <si>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</si>
  <si>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</si>
  <si>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</si>
  <si>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</si>
  <si>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</si>
  <si>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</si>
  <si>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</si>
  <si>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</si>
  <si>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</si>
  <si>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</si>
  <si>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</si>
  <si>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</si>
  <si>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</si>
  <si>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</si>
  <si>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</si>
  <si>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</si>
  <si>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</si>
  <si>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</si>
  <si>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</si>
  <si>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</si>
  <si>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</si>
  <si>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</si>
  <si>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</si>
  <si>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</si>
  <si>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</si>
  <si>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</si>
  <si>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</si>
  <si>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</si>
  <si>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</si>
  <si>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</si>
  <si>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</si>
  <si>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</si>
  <si>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</si>
  <si>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</si>
  <si>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</si>
  <si>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</si>
  <si>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</si>
  <si>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</si>
  <si>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</si>
  <si>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</si>
  <si>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</si>
  <si>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</si>
  <si>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</si>
  <si>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</si>
  <si>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</si>
  <si>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</si>
  <si>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</si>
  <si>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</si>
  <si>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</si>
  <si>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</si>
  <si>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</si>
  <si>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</si>
  <si>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</si>
  <si>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</si>
  <si>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</si>
  <si>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</si>
  <si>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</si>
  <si>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</si>
  <si>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</si>
  <si>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</si>
  <si>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</si>
  <si>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</si>
  <si>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</si>
  <si>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</si>
  <si>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</si>
  <si>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</si>
  <si>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</si>
  <si>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</si>
  <si>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</si>
  <si>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</si>
  <si>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</si>
  <si>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</si>
  <si>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</si>
  <si>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</si>
  <si>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</si>
  <si>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</si>
  <si>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</si>
  <si>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</si>
  <si>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</si>
  <si>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</si>
  <si>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</si>
  <si>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</si>
  <si>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</si>
  <si>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</si>
  <si>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</si>
  <si>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</si>
  <si>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</si>
  <si>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</si>
  <si>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</si>
  <si>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</si>
  <si>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</si>
  <si>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</si>
  <si>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</si>
  <si>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</si>
  <si>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</si>
  <si>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</si>
  <si>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</si>
  <si>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</si>
  <si>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</si>
  <si>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</si>
  <si>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</si>
  <si>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</si>
  <si>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</si>
  <si>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</si>
  <si>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</si>
  <si>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</si>
  <si>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</si>
  <si>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</si>
  <si>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</si>
  <si>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</si>
  <si>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</si>
  <si>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</si>
  <si>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</si>
  <si>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</si>
  <si>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</si>
  <si>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</si>
  <si>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</si>
  <si>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</si>
  <si>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</si>
  <si>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</si>
  <si>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</si>
  <si>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</si>
  <si>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</si>
  <si>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</si>
  <si>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</si>
  <si>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</si>
  <si>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</si>
  <si>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</si>
  <si>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</si>
  <si>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</si>
  <si>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</si>
  <si>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</si>
  <si>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</si>
  <si>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</si>
  <si>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</si>
  <si>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</si>
  <si>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</si>
  <si>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</si>
  <si>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</si>
  <si>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</si>
  <si>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</si>
  <si>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</si>
  <si>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</si>
  <si>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</si>
  <si>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</si>
  <si>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</si>
  <si>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</si>
  <si>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</si>
  <si>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</si>
  <si>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</si>
  <si>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</si>
  <si>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</si>
  <si>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</si>
  <si>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</si>
  <si>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</si>
  <si>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</si>
  <si>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</si>
  <si>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</si>
  <si>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</si>
  <si>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</si>
  <si>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</si>
  <si>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</si>
  <si>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</si>
  <si>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</si>
  <si>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</si>
  <si>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</si>
  <si>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</si>
  <si>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</si>
  <si>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</si>
  <si>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</si>
  <si>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</si>
  <si>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</si>
  <si>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</si>
  <si>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</si>
  <si>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</si>
  <si>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</si>
  <si>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</si>
  <si>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</si>
  <si>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</si>
  <si>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</si>
  <si>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</si>
  <si>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</si>
  <si>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</si>
  <si>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</si>
  <si>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</si>
  <si>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</si>
  <si>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</si>
  <si>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</si>
  <si>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</si>
  <si>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</si>
  <si>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</si>
  <si>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</si>
  <si>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</si>
  <si>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</si>
  <si>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</si>
  <si>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</si>
  <si>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</si>
  <si>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</si>
  <si>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</si>
  <si>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</si>
  <si>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</si>
  <si>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</si>
  <si>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</si>
  <si>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</si>
  <si>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</si>
  <si>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</si>
  <si>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</si>
  <si>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</si>
  <si>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</si>
  <si>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</si>
  <si>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</si>
  <si>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</si>
  <si>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</si>
  <si>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</si>
  <si>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</si>
  <si>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</si>
  <si>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</si>
  <si>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</si>
  <si>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</si>
  <si>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</si>
  <si>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</si>
  <si>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</si>
  <si>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</si>
  <si>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</si>
  <si>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</si>
  <si>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</si>
  <si>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</si>
  <si>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</si>
  <si>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</si>
  <si>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</si>
  <si>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</si>
  <si>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</si>
  <si>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</si>
  <si>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</si>
  <si>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</si>
  <si>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</si>
  <si>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</si>
  <si>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</si>
  <si>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</si>
  <si>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</si>
  <si>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</si>
  <si>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</si>
  <si>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</si>
  <si>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</si>
  <si>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</si>
  <si>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</si>
  <si>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</si>
  <si>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</si>
  <si>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</si>
  <si>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</si>
  <si>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</si>
  <si>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</si>
  <si>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</si>
  <si>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</si>
  <si>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</si>
  <si>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</si>
  <si>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</si>
  <si>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</si>
  <si>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</si>
  <si>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</si>
  <si>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</si>
  <si>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</si>
  <si>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</si>
  <si>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</si>
  <si>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</si>
  <si>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</si>
  <si>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</si>
  <si>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</si>
  <si>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</si>
  <si>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</si>
  <si>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</si>
  <si>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</si>
  <si>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</si>
  <si>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</si>
  <si>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</si>
  <si>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</si>
  <si>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</si>
  <si>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</si>
  <si>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</si>
  <si>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</si>
  <si>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</si>
  <si>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</si>
  <si>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</si>
  <si>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</si>
  <si>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</si>
  <si>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</si>
  <si>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</si>
  <si>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</si>
  <si>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</si>
  <si>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</si>
  <si>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</si>
  <si>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</si>
  <si>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</si>
  <si>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</si>
  <si>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</si>
  <si>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</si>
  <si>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</si>
  <si>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</si>
  <si>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</si>
  <si>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</si>
  <si>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</si>
  <si>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</si>
  <si>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</si>
  <si>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</si>
  <si>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</si>
  <si>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</si>
  <si>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</si>
  <si>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</si>
  <si>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</si>
  <si>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</si>
  <si>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</si>
  <si>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</si>
  <si>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</si>
  <si>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</si>
  <si>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</si>
  <si>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</si>
  <si>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</si>
  <si>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</si>
  <si>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</si>
  <si>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</si>
  <si>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</si>
  <si>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</si>
  <si>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</si>
  <si>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</si>
  <si>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</si>
  <si>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</si>
  <si>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</si>
  <si>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</si>
  <si>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</si>
  <si>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</si>
  <si>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</si>
  <si>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</si>
  <si>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</si>
  <si>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</si>
  <si>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</si>
  <si>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</si>
  <si>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</si>
  <si>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</si>
  <si>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</si>
  <si>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</si>
  <si>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</si>
  <si>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</si>
  <si>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</si>
  <si>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</si>
  <si>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</si>
  <si>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</si>
  <si>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</si>
  <si>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</si>
  <si>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</si>
  <si>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</si>
  <si>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</si>
  <si>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</si>
  <si>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</si>
  <si>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</si>
  <si>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</si>
  <si>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</si>
  <si>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</si>
  <si>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</si>
  <si>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</si>
  <si>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</si>
  <si>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</si>
  <si>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</si>
  <si>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</si>
  <si>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</si>
  <si>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</si>
  <si>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</si>
  <si>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</si>
  <si>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</si>
  <si>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</si>
  <si>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</si>
  <si>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</si>
  <si>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</si>
  <si>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</si>
  <si>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</si>
  <si>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</si>
  <si>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</si>
  <si>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</si>
  <si>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</si>
  <si>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</si>
  <si>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</si>
  <si>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</si>
  <si>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</si>
  <si>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</si>
  <si>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</si>
  <si>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</si>
  <si>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</si>
  <si>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</si>
  <si>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</si>
  <si>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</si>
  <si>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</si>
  <si>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</si>
  <si>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</si>
  <si>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</si>
  <si>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</si>
  <si>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</si>
  <si>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</si>
  <si>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</si>
  <si>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</si>
  <si>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</si>
  <si>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</si>
  <si>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</si>
  <si>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</si>
  <si>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</si>
  <si>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</si>
  <si>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</si>
  <si>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</si>
  <si>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</si>
  <si>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</si>
  <si>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</si>
  <si>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</si>
  <si>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</si>
  <si>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</si>
  <si>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</si>
  <si>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</si>
  <si>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</si>
  <si>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</si>
  <si>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</si>
  <si>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</si>
  <si>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</si>
  <si>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</si>
  <si>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</si>
  <si>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</si>
  <si>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</si>
  <si>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</si>
  <si>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</si>
  <si>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</si>
  <si>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</si>
  <si>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</si>
  <si>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</si>
  <si>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</si>
  <si>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</si>
  <si>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</si>
  <si>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</si>
  <si>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</si>
  <si>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</si>
  <si>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</si>
  <si>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</si>
  <si>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</si>
  <si>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</si>
  <si>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</si>
  <si>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</si>
  <si>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</si>
  <si>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</si>
  <si>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</si>
  <si>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</si>
  <si>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</si>
  <si>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</si>
  <si>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</si>
  <si>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</si>
  <si>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</si>
  <si>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</si>
  <si>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</si>
  <si>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</si>
  <si>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</si>
  <si>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</si>
  <si>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</si>
  <si>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</si>
  <si>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</si>
  <si>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</si>
  <si>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</si>
  <si>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</si>
  <si>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</si>
  <si>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</si>
  <si>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</si>
  <si>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</si>
  <si>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</si>
  <si>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</si>
  <si>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</si>
  <si>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</si>
  <si>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</si>
  <si>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</si>
  <si>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</si>
  <si>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</si>
  <si>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</si>
  <si>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</si>
  <si>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</si>
  <si>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</si>
  <si>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</si>
  <si>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</si>
  <si>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</si>
  <si>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</si>
  <si>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</si>
  <si>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</si>
  <si>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</si>
  <si>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</si>
  <si>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</si>
  <si>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</si>
  <si>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</si>
  <si>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</si>
  <si>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</si>
  <si>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</si>
  <si>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</si>
  <si>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</si>
  <si>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</si>
  <si>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</si>
  <si>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</si>
  <si>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</si>
  <si>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</si>
  <si>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</si>
  <si>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</si>
  <si>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</si>
  <si>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</si>
  <si>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</si>
  <si>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</si>
  <si>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</si>
  <si>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</si>
  <si>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</si>
  <si>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</si>
  <si>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</si>
  <si>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</si>
  <si>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</si>
  <si>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</si>
  <si>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</si>
  <si>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</si>
  <si>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</si>
  <si>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</si>
  <si>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</si>
  <si>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</si>
  <si>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</si>
  <si>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</si>
  <si>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</si>
  <si>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</si>
  <si>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</si>
  <si>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</si>
  <si>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</si>
  <si>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</si>
  <si>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</si>
  <si>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</si>
  <si>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</si>
  <si>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</si>
  <si>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</si>
  <si>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</si>
  <si>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</si>
  <si>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</si>
  <si>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</si>
  <si>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</si>
  <si>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</si>
  <si>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</si>
  <si>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</si>
  <si>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</si>
  <si>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</si>
  <si>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</si>
  <si>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</si>
  <si>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</si>
  <si>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</si>
  <si>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</si>
  <si>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</si>
  <si>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</si>
  <si>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</si>
  <si>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</si>
  <si>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</si>
  <si>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</si>
  <si>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</si>
  <si>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</si>
  <si>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</si>
  <si>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</si>
  <si>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</si>
  <si>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</si>
  <si>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</si>
  <si>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</si>
  <si>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</si>
  <si>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</si>
  <si>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</si>
  <si>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</si>
  <si>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</si>
  <si>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</si>
  <si>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</si>
  <si>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</si>
  <si>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</si>
  <si>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</si>
  <si>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</si>
  <si>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</si>
  <si>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</si>
  <si>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</si>
  <si>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</si>
  <si>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</si>
  <si>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</si>
  <si>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</si>
  <si>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</si>
  <si>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</si>
  <si>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</si>
  <si>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</si>
  <si>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</si>
  <si>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</si>
  <si>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</si>
  <si>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</si>
  <si>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</si>
  <si>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</si>
  <si>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</si>
  <si>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</si>
  <si>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</si>
  <si>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</si>
  <si>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</si>
  <si>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</si>
  <si>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</si>
  <si>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</si>
  <si>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</si>
  <si>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</si>
  <si>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</si>
  <si>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</si>
  <si>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</si>
  <si>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</si>
  <si>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</si>
  <si>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</si>
  <si>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</si>
  <si>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</si>
  <si>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</si>
  <si>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</si>
  <si>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</si>
  <si>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</si>
  <si>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</si>
  <si>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</si>
  <si>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</si>
  <si>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</si>
  <si>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</si>
  <si>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</si>
  <si>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</si>
  <si>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</si>
  <si>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</si>
  <si>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</si>
  <si>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</si>
  <si>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</si>
  <si>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</si>
  <si>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</si>
  <si>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</si>
  <si>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</si>
  <si>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</si>
  <si>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</si>
  <si>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</si>
  <si>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</si>
  <si>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</si>
  <si>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</si>
  <si>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</si>
  <si>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</si>
  <si>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</si>
  <si>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</si>
  <si>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</si>
  <si>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</si>
  <si>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</si>
  <si>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</si>
  <si>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</si>
  <si>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</si>
  <si>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</si>
  <si>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</si>
  <si>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</si>
  <si>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</si>
  <si>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</si>
  <si>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</si>
  <si>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</si>
  <si>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</si>
  <si>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</si>
  <si>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</si>
  <si>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</si>
  <si>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</si>
  <si>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</si>
  <si>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</si>
  <si>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</si>
  <si>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</si>
  <si>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</si>
  <si>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</si>
  <si>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</si>
  <si>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</si>
  <si>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</si>
  <si>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</si>
  <si>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</si>
  <si>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</si>
  <si>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</si>
  <si>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</si>
  <si>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</si>
  <si>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</si>
  <si>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</si>
  <si>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</si>
  <si>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</si>
  <si>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</si>
  <si>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</si>
  <si>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</si>
  <si>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</si>
  <si>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</si>
  <si>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</si>
  <si>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</si>
  <si>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</si>
  <si>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</si>
  <si>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</si>
  <si>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</si>
  <si>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</si>
  <si>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</si>
  <si>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</si>
  <si>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</si>
  <si>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</si>
  <si>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</si>
  <si>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</si>
  <si>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</si>
  <si>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</si>
  <si>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</si>
  <si>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</si>
  <si>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</si>
  <si>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</si>
  <si>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</si>
  <si>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</si>
  <si>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</si>
  <si>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</si>
  <si>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</si>
  <si>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</si>
  <si>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</si>
  <si>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</si>
  <si>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</si>
  <si>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</si>
  <si>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</si>
  <si>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</si>
  <si>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</si>
  <si>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</si>
  <si>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</si>
  <si>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</si>
  <si>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</si>
  <si>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</si>
  <si>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</si>
  <si>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</si>
  <si>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</si>
  <si>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</si>
  <si>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</si>
  <si>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</si>
  <si>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</si>
  <si>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</si>
  <si>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</si>
  <si>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</si>
  <si>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</si>
  <si>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</si>
  <si>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</si>
  <si>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</si>
  <si>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</si>
  <si>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</si>
  <si>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</si>
  <si>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</si>
  <si>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</si>
  <si>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</si>
  <si>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</si>
  <si>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</si>
  <si>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</si>
  <si>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</si>
  <si>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</si>
  <si>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</si>
  <si>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</si>
  <si>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</si>
  <si>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</si>
  <si>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</si>
  <si>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</si>
  <si>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</si>
  <si>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</si>
  <si>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</si>
  <si>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</si>
  <si>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</si>
  <si>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</si>
  <si>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</si>
  <si>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</si>
  <si>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</si>
  <si>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</si>
  <si>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</si>
  <si>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</si>
  <si>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</si>
  <si>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</si>
  <si>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</si>
  <si>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</si>
  <si>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</si>
  <si>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</si>
  <si>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</si>
  <si>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</si>
  <si>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</si>
  <si>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</si>
  <si>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</si>
  <si>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</si>
  <si>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</si>
  <si>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</si>
  <si>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</si>
  <si>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</si>
  <si>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</si>
  <si>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</si>
  <si>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</si>
  <si>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</si>
  <si>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</si>
  <si>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</si>
  <si>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</si>
  <si>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</si>
  <si>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</si>
  <si>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</si>
  <si>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</si>
  <si>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</si>
  <si>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</si>
  <si>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</si>
  <si>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</si>
  <si>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</si>
  <si>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</si>
  <si>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</si>
  <si>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</si>
  <si>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</si>
  <si>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</si>
  <si>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</si>
  <si>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</si>
  <si>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</si>
  <si>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</si>
  <si>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</si>
  <si>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</si>
  <si>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</si>
  <si>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</si>
  <si>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</si>
  <si>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</si>
  <si>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</si>
  <si>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</si>
  <si>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</si>
  <si>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</si>
  <si>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</si>
  <si>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</si>
  <si>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</si>
  <si>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</si>
  <si>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</si>
  <si>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</si>
  <si>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</si>
  <si>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</si>
  <si>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</si>
  <si>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</si>
  <si>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</si>
  <si>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</si>
  <si>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</si>
  <si>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</si>
  <si>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</si>
  <si>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</si>
  <si>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</si>
  <si>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</si>
  <si>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</si>
  <si>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</si>
  <si>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</si>
  <si>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</si>
  <si>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</si>
  <si>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</si>
  <si>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</si>
  <si>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</si>
  <si>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</si>
  <si>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</si>
  <si>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</si>
  <si>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</si>
  <si>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</si>
  <si>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</si>
  <si>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</si>
  <si>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</si>
  <si>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</si>
  <si>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</si>
  <si>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</si>
  <si>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</si>
  <si>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</si>
  <si>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</si>
  <si>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</si>
  <si>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</si>
  <si>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</si>
  <si>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</si>
  <si>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</si>
  <si>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</si>
  <si>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</si>
  <si>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</si>
  <si>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</si>
  <si>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</si>
  <si>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</si>
  <si>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</si>
  <si>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</si>
  <si>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</si>
  <si>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</si>
  <si>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</si>
  <si>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</si>
  <si>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</si>
  <si>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</si>
  <si>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</si>
  <si>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</si>
  <si>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</si>
  <si>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</si>
  <si>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</si>
  <si>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</si>
  <si>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</si>
  <si>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</si>
  <si>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</si>
  <si>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</si>
  <si>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</si>
  <si>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</si>
  <si>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</si>
  <si>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</si>
  <si>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</si>
  <si>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</si>
  <si>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</si>
  <si>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</si>
  <si>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</si>
  <si>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</si>
  <si>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</si>
  <si>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</si>
  <si>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</si>
  <si>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</si>
  <si>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</si>
  <si>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</si>
  <si>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</si>
  <si>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</si>
  <si>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</si>
  <si>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</si>
  <si>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</si>
  <si>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</si>
  <si>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</si>
  <si>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</si>
  <si>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</si>
  <si>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</si>
  <si>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</si>
  <si>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</si>
  <si>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</si>
  <si>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</si>
  <si>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</si>
  <si>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</si>
  <si>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</si>
  <si>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</si>
  <si>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</si>
  <si>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</si>
  <si>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</si>
  <si>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</si>
  <si>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</si>
  <si>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</si>
  <si>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</si>
  <si>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</si>
  <si>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</si>
  <si>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</si>
  <si>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</si>
  <si>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</si>
  <si>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</si>
  <si>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</si>
  <si>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</si>
  <si>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</si>
  <si>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</si>
  <si>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</si>
  <si>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</si>
  <si>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</si>
  <si>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</si>
  <si>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</si>
  <si>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</si>
  <si>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</si>
  <si>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</si>
  <si>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</si>
  <si>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</si>
  <si>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</si>
  <si>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</si>
  <si>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</si>
  <si>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</si>
  <si>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</si>
  <si>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</si>
  <si>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</si>
  <si>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</si>
  <si>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</si>
  <si>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</si>
  <si>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</si>
  <si>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</si>
  <si>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</si>
  <si>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</si>
  <si>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</si>
  <si>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</si>
  <si>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</si>
  <si>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</si>
  <si>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</si>
  <si>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</si>
  <si>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</si>
  <si>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</si>
  <si>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</si>
  <si>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</si>
  <si>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</si>
  <si>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</si>
  <si>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</si>
  <si>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</si>
  <si>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</si>
  <si>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</si>
  <si>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</si>
  <si>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</si>
  <si>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</si>
  <si>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</si>
  <si>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</si>
  <si>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</si>
  <si>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</si>
  <si>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</si>
  <si>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</si>
  <si>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</si>
  <si>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</si>
  <si>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</si>
  <si>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</si>
  <si>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</si>
  <si>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</si>
  <si>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</si>
  <si>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</si>
  <si>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</si>
  <si>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</si>
  <si>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</si>
  <si>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</si>
  <si>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</si>
  <si>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</si>
  <si>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</si>
  <si>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</si>
  <si>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</si>
  <si>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</si>
  <si>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</si>
  <si>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</si>
  <si>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</si>
  <si>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</si>
  <si>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</si>
  <si>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</si>
  <si>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</si>
  <si>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</si>
  <si>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</si>
  <si>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</si>
  <si>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</si>
  <si>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</si>
  <si>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</si>
  <si>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</si>
  <si>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</si>
  <si>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</si>
  <si>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</si>
  <si>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</si>
  <si>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</si>
  <si>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</si>
  <si>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</si>
  <si>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</si>
  <si>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</si>
  <si>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</si>
  <si>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</si>
  <si>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</si>
  <si>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</si>
  <si>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</si>
  <si>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</si>
  <si>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</si>
  <si>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</si>
  <si>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</si>
  <si>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</si>
  <si>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</si>
  <si>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</si>
  <si>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</si>
  <si>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</si>
  <si>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</si>
  <si>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</si>
  <si>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</si>
  <si>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</si>
  <si>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</si>
  <si>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</si>
  <si>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</si>
  <si>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</si>
  <si>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</si>
  <si>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</si>
  <si>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</si>
  <si>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</si>
  <si>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</si>
  <si>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</si>
  <si>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</si>
  <si>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</si>
  <si>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</si>
  <si>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</si>
  <si>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</si>
  <si>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</si>
  <si>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</si>
  <si>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</si>
  <si>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</si>
  <si>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</si>
  <si>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</si>
  <si>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</si>
  <si>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</si>
  <si>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</si>
  <si>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</si>
  <si>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</si>
  <si>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</si>
  <si>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</si>
  <si>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</si>
  <si>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</si>
  <si>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</si>
  <si>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</si>
  <si>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</si>
  <si>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</si>
  <si>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</si>
  <si>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</si>
  <si>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</si>
  <si>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</si>
  <si>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</si>
  <si>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</si>
  <si>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</si>
  <si>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</si>
  <si>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</si>
  <si>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</si>
  <si>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</si>
  <si>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</si>
  <si>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</si>
  <si>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</si>
  <si>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</si>
  <si>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</si>
  <si>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</si>
  <si>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</si>
  <si>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</si>
  <si>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</si>
  <si>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</si>
  <si>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</si>
  <si>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</si>
  <si>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</si>
  <si>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</si>
  <si>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</si>
  <si>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</si>
  <si>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</si>
  <si>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</si>
  <si>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</si>
  <si>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</si>
  <si>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</si>
  <si>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</si>
  <si>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</si>
  <si>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</si>
  <si>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</si>
  <si>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</si>
  <si>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</si>
  <si>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</si>
  <si>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</si>
  <si>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</si>
  <si>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</si>
  <si>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</si>
  <si>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</si>
  <si>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</si>
  <si>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</si>
  <si>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</si>
  <si>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</si>
  <si>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</si>
  <si>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</si>
  <si>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</si>
  <si>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</si>
  <si>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</si>
  <si>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</si>
  <si>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</si>
  <si>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</si>
  <si>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</si>
  <si>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</si>
  <si>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</si>
  <si>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</si>
  <si>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</si>
  <si>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</si>
  <si>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</si>
  <si>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</si>
  <si>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</si>
  <si>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</si>
  <si>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</si>
  <si>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</si>
  <si>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</si>
  <si>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</si>
  <si>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</si>
  <si>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</si>
  <si>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</si>
  <si>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</si>
  <si>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</si>
  <si>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</si>
  <si>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</si>
  <si>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</si>
  <si>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</si>
  <si>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</si>
  <si>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</si>
  <si>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</si>
  <si>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</si>
  <si>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</si>
  <si>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</si>
  <si>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</si>
  <si>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</si>
  <si>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</si>
  <si>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</si>
  <si>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</si>
  <si>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</si>
  <si>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</si>
  <si>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</si>
  <si>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</si>
  <si>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</si>
  <si>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</si>
  <si>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</si>
  <si>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</si>
  <si>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</si>
  <si>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</si>
  <si>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</si>
  <si>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</si>
  <si>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</si>
  <si>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</si>
  <si>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</si>
  <si>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</si>
  <si>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</si>
  <si>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</si>
  <si>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</si>
  <si>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</si>
  <si>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</si>
  <si>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</si>
  <si>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</si>
  <si>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</si>
  <si>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</si>
  <si>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</si>
  <si>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</si>
  <si>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</si>
  <si>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</si>
  <si>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</si>
  <si>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</si>
  <si>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</si>
  <si>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</si>
  <si>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</si>
  <si>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</si>
  <si>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</si>
  <si>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</si>
  <si>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</si>
  <si>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</si>
  <si>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</si>
  <si>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</si>
  <si>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</si>
  <si>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</si>
  <si>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</si>
  <si>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</si>
  <si>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</si>
  <si>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</si>
  <si>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</si>
  <si>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</si>
  <si>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</si>
  <si>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</si>
  <si>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</si>
  <si>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</si>
  <si>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</si>
  <si>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</si>
  <si>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</si>
  <si>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</si>
  <si>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</si>
  <si>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</si>
  <si>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</si>
  <si>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</si>
  <si>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</si>
  <si>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</si>
  <si>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</si>
  <si>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</si>
  <si>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</si>
  <si>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</si>
  <si>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</si>
  <si>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</si>
  <si>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</si>
  <si>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</si>
  <si>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</si>
  <si>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</si>
  <si>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</si>
  <si>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</si>
  <si>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</si>
  <si>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</si>
  <si>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</si>
  <si>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</si>
  <si>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</si>
  <si>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</si>
  <si>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</si>
  <si>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</si>
  <si>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</si>
  <si>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</si>
  <si>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</si>
  <si>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</si>
  <si>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</si>
  <si>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</si>
  <si>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</si>
  <si>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</si>
  <si>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</si>
  <si>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</si>
  <si>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</si>
  <si>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</si>
  <si>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</si>
  <si>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</si>
  <si>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</si>
  <si>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</si>
  <si>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</si>
  <si>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</si>
  <si>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</si>
  <si>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</si>
  <si>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</si>
  <si>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</si>
  <si>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</si>
  <si>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</si>
  <si>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</si>
  <si>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</si>
  <si>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</si>
  <si>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</si>
  <si>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</si>
  <si>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</si>
  <si>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</si>
  <si>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</si>
  <si>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</si>
  <si>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</si>
  <si>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</si>
  <si>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</si>
  <si>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</si>
  <si>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</si>
  <si>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</si>
  <si>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</si>
  <si>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</si>
  <si>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</si>
  <si>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</si>
  <si>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</si>
  <si>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</si>
  <si>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</si>
  <si>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</si>
  <si>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</si>
  <si>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</si>
  <si>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</si>
  <si>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</si>
  <si>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</si>
  <si>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</si>
  <si>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</si>
  <si>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</si>
  <si>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</si>
  <si>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</si>
  <si>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</si>
  <si>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</si>
  <si>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</si>
  <si>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</si>
  <si>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</si>
  <si>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</si>
  <si>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</si>
  <si>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</si>
  <si>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</si>
  <si>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</si>
  <si>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</si>
  <si>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</si>
  <si>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</si>
  <si>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</si>
  <si>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</si>
  <si>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</si>
  <si>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</si>
  <si>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</si>
  <si>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</si>
  <si>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</si>
  <si>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</si>
  <si>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</si>
  <si>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</si>
  <si>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</si>
  <si>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</si>
  <si>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</si>
  <si>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</si>
  <si>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</si>
  <si>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</si>
  <si>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</si>
  <si>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</si>
  <si>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</si>
  <si>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</si>
  <si>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</si>
  <si>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</si>
  <si>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</si>
  <si>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</si>
  <si>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</si>
  <si>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</si>
  <si>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</si>
  <si>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</si>
  <si>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</si>
  <si>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</si>
  <si>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</si>
  <si>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</si>
  <si>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</si>
  <si>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</si>
  <si>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</si>
  <si>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</si>
  <si>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</si>
  <si>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</si>
  <si>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</si>
  <si>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</si>
  <si>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</si>
  <si>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</si>
  <si>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</si>
  <si>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</si>
  <si>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</si>
  <si>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</si>
  <si>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</si>
  <si>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</si>
  <si>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</si>
  <si>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</si>
  <si>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</si>
  <si>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</si>
  <si>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</si>
  <si>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</si>
  <si>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</si>
  <si>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</si>
  <si>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</si>
  <si>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</si>
  <si>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</si>
  <si>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</si>
  <si>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</si>
  <si>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</si>
  <si>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</si>
  <si>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</si>
  <si>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</si>
  <si>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</si>
  <si>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</si>
  <si>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</si>
  <si>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</si>
  <si>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</si>
  <si>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</si>
  <si>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</si>
  <si>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</si>
  <si>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</si>
  <si>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</si>
  <si>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</si>
  <si>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</si>
  <si>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</si>
  <si>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</si>
  <si>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</si>
  <si>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</si>
  <si>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</si>
  <si>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</si>
  <si>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</si>
  <si>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</si>
  <si>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</si>
  <si>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</si>
  <si>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</si>
  <si>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</si>
  <si>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</si>
  <si>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</si>
  <si>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</si>
  <si>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</si>
  <si>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</si>
  <si>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</si>
  <si>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</si>
  <si>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</si>
  <si>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</si>
  <si>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</si>
  <si>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</si>
  <si>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</si>
  <si>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</si>
  <si>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</si>
  <si>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</si>
  <si>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</si>
  <si>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</si>
  <si>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</si>
  <si>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</si>
  <si>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</si>
  <si>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</si>
  <si>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</si>
  <si>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</si>
  <si>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</si>
  <si>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</si>
  <si>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</si>
  <si>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</si>
  <si>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</si>
  <si>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</si>
  <si>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</si>
  <si>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</si>
  <si>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</si>
  <si>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</si>
  <si>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</si>
  <si>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</si>
  <si>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</si>
  <si>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</si>
  <si>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</si>
  <si>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</si>
  <si>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</si>
  <si>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</si>
  <si>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</si>
  <si>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</si>
  <si>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</si>
  <si>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</si>
  <si>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</si>
  <si>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</si>
  <si>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</si>
  <si>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</si>
  <si>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</si>
  <si>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</si>
  <si>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</si>
  <si>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</si>
  <si>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</si>
  <si>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</si>
  <si>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</si>
  <si>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</si>
  <si>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</si>
  <si>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</si>
  <si>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</si>
  <si>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</si>
  <si>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</si>
  <si>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</si>
  <si>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</si>
  <si>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</si>
  <si>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</si>
  <si>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</si>
  <si>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</si>
  <si>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</si>
  <si>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</si>
  <si>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</si>
  <si>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</si>
  <si>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</si>
  <si>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</si>
  <si>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</si>
  <si>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</si>
  <si>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</si>
  <si>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</si>
  <si>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</si>
  <si>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</si>
  <si>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</si>
  <si>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</si>
  <si>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</si>
  <si>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</si>
  <si>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</si>
  <si>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</si>
  <si>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</si>
  <si>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</si>
  <si>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</si>
  <si>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</si>
  <si>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</si>
  <si>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</si>
  <si>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</si>
  <si>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</si>
  <si>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</si>
  <si>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</si>
  <si>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</si>
  <si>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</si>
  <si>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</si>
  <si>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</si>
  <si>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</si>
  <si>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</si>
  <si>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</si>
  <si>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</si>
  <si>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</si>
  <si>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</si>
  <si>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</si>
  <si>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</si>
  <si>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</si>
  <si>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</si>
  <si>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</si>
  <si>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</si>
  <si>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</si>
  <si>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</si>
  <si>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</si>
  <si>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</si>
  <si>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02d4e1408daca2c8ad02b956b2c530d3a27d351bd8827cc5ef93f9cc443b2791ed4cf928fed95dbb36186b0a2b14994f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</si>
  <si>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</si>
  <si>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</si>
  <si>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</si>
  <si>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</si>
  <si>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</si>
  <si>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</si>
  <si>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</si>
  <si>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</si>
  <si>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</si>
  <si>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</si>
  <si>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</si>
  <si>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</si>
  <si>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</si>
  <si>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</si>
  <si>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</si>
  <si>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</si>
  <si>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</si>
  <si>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</si>
  <si>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</si>
  <si>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</si>
  <si>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</si>
  <si>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</si>
  <si>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</si>
  <si>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</si>
  <si>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</si>
  <si>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</si>
  <si>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</si>
  <si>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</si>
  <si>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</si>
  <si>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</si>
  <si>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</si>
  <si>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PANADERIA CHIPRE SAS</t>
  </si>
  <si>
    <t>SIM SERVICIOS INTEGRALES DE MANTENIMIENTO SAS 01 00</t>
  </si>
  <si>
    <t>RDBP CONSULTORES S.A.S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</si>
  <si>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</si>
  <si>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</si>
  <si>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</si>
  <si>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</si>
  <si>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</si>
  <si>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</si>
  <si>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</si>
  <si>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</si>
  <si>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</si>
  <si>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</si>
  <si>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</si>
  <si>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</si>
  <si>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</si>
  <si>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</si>
  <si>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</si>
  <si>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</si>
  <si>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</si>
  <si>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</si>
  <si>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</si>
  <si>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</si>
  <si>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</si>
  <si>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</si>
  <si>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</si>
  <si>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</si>
  <si>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</si>
  <si>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</si>
  <si>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</si>
  <si>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</si>
  <si>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</si>
  <si>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</si>
  <si>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</si>
  <si>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</si>
  <si>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</si>
  <si>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</si>
  <si>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</si>
  <si>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</si>
  <si>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</si>
  <si>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</si>
  <si>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</si>
  <si>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</si>
  <si>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</si>
  <si>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</si>
  <si>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</si>
  <si>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</si>
  <si>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</si>
  <si>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</si>
  <si>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</si>
  <si>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</si>
  <si>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</si>
  <si>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</si>
  <si>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</si>
  <si>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</si>
  <si>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</si>
  <si>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</si>
  <si>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</si>
  <si>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</si>
  <si>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</si>
  <si>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</si>
  <si>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</si>
  <si>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</si>
  <si>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</si>
  <si>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CERO K SAS</t>
  </si>
  <si>
    <t>THOMASSA MENU Y CHARCUTERIA</t>
  </si>
  <si>
    <t>ASESORIAS SERVICIOS ECOLOGICOS E INDUSTRIALES S.A.S</t>
  </si>
  <si>
    <t>A.C COLOMBIAN LAWYERS - CIRCULO EMPRESARIAL - EDITORES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</si>
</sst>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NumberFormat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44" t="s">
        <v>0</v>
      </c>
      <c r="B1" s="44" t="s">
        <v>1</v>
      </c>
      <c r="C1" s="46" t="s">
        <v>2</v>
      </c>
      <c r="D1" s="47" t="s">
        <v>3</v>
      </c>
      <c r="E1" s="47" t="s">
        <v>4</v>
      </c>
      <c r="F1" s="46" t="s">
        <v>5</v>
      </c>
      <c r="G1" s="47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3" t="s">
        <v>11</v>
      </c>
      <c r="M1" s="50" t="s">
        <v>12</v>
      </c>
      <c r="N1" s="52" t="s">
        <v>13</v>
      </c>
      <c r="O1" s="48" t="s">
        <v>14</v>
      </c>
      <c r="P1" s="50" t="s">
        <v>15</v>
      </c>
      <c r="Q1" s="50" t="s">
        <v>16</v>
      </c>
      <c r="R1" s="50" t="s">
        <v>17</v>
      </c>
      <c r="S1" s="48" t="s">
        <v>18</v>
      </c>
    </row>
    <row r="2" spans="1:19" ht="15" thickBot="1">
      <c r="A2" s="45"/>
      <c r="B2" s="45"/>
      <c r="C2" s="46"/>
      <c r="D2" s="47"/>
      <c r="E2" s="47"/>
      <c r="F2" s="46"/>
      <c r="G2" s="47"/>
      <c r="H2" s="46"/>
      <c r="I2" s="46"/>
      <c r="J2" s="46"/>
      <c r="K2" s="46"/>
      <c r="L2" s="43"/>
      <c r="M2" s="51"/>
      <c r="N2" s="53"/>
      <c r="O2" s="49"/>
      <c r="P2" s="51"/>
      <c r="Q2" s="51"/>
      <c r="R2" s="51"/>
      <c r="S2" s="49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44" t="s">
        <v>0</v>
      </c>
      <c r="B1" s="44" t="s">
        <v>1</v>
      </c>
      <c r="C1" s="46" t="s">
        <v>2</v>
      </c>
      <c r="D1" s="47" t="s">
        <v>3</v>
      </c>
      <c r="E1" s="47" t="s">
        <v>4</v>
      </c>
      <c r="F1" s="46" t="s">
        <v>5</v>
      </c>
      <c r="G1" s="47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3" t="s">
        <v>11</v>
      </c>
      <c r="M1" s="50" t="s">
        <v>12</v>
      </c>
      <c r="N1" s="52" t="s">
        <v>13</v>
      </c>
      <c r="O1" s="48" t="s">
        <v>14</v>
      </c>
      <c r="P1" s="50" t="s">
        <v>15</v>
      </c>
      <c r="Q1" s="50" t="s">
        <v>16</v>
      </c>
      <c r="R1" s="50" t="s">
        <v>17</v>
      </c>
      <c r="S1" s="48" t="s">
        <v>18</v>
      </c>
    </row>
    <row r="2" spans="1:19" ht="15" thickBot="1">
      <c r="A2" s="45"/>
      <c r="B2" s="45"/>
      <c r="C2" s="46"/>
      <c r="D2" s="47"/>
      <c r="E2" s="47"/>
      <c r="F2" s="46"/>
      <c r="G2" s="47"/>
      <c r="H2" s="46"/>
      <c r="I2" s="46"/>
      <c r="J2" s="46"/>
      <c r="K2" s="46"/>
      <c r="L2" s="43"/>
      <c r="M2" s="51"/>
      <c r="N2" s="53"/>
      <c r="O2" s="49"/>
      <c r="P2" s="51"/>
      <c r="Q2" s="51"/>
      <c r="R2" s="51"/>
      <c r="S2" s="49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44" t="s">
        <v>0</v>
      </c>
      <c r="B1" s="44" t="s">
        <v>1</v>
      </c>
      <c r="C1" s="46" t="s">
        <v>2</v>
      </c>
      <c r="D1" s="47" t="s">
        <v>3</v>
      </c>
      <c r="E1" s="47" t="s">
        <v>4</v>
      </c>
      <c r="F1" s="46" t="s">
        <v>5</v>
      </c>
      <c r="G1" s="47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3" t="s">
        <v>11</v>
      </c>
      <c r="M1" s="50" t="s">
        <v>12</v>
      </c>
      <c r="N1" s="52" t="s">
        <v>13</v>
      </c>
      <c r="O1" s="48" t="s">
        <v>14</v>
      </c>
      <c r="P1" s="50" t="s">
        <v>15</v>
      </c>
      <c r="Q1" s="50" t="s">
        <v>16</v>
      </c>
      <c r="R1" s="50" t="s">
        <v>17</v>
      </c>
      <c r="S1" s="48" t="s">
        <v>18</v>
      </c>
    </row>
    <row r="2" spans="1:19" ht="15" thickBot="1">
      <c r="A2" s="45"/>
      <c r="B2" s="45"/>
      <c r="C2" s="46"/>
      <c r="D2" s="47"/>
      <c r="E2" s="47"/>
      <c r="F2" s="46"/>
      <c r="G2" s="47"/>
      <c r="H2" s="46"/>
      <c r="I2" s="46"/>
      <c r="J2" s="46"/>
      <c r="K2" s="46"/>
      <c r="L2" s="43"/>
      <c r="M2" s="51"/>
      <c r="N2" s="53"/>
      <c r="O2" s="49"/>
      <c r="P2" s="51"/>
      <c r="Q2" s="51"/>
      <c r="R2" s="51"/>
      <c r="S2" s="49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1.44140625" customWidth="1"/>
    <col min="6" max="6" width="24.5546875" customWidth="1"/>
    <col min="7" max="7" width="16.5546875" customWidth="1"/>
    <col min="8" max="8" width="38.44140625" customWidth="1"/>
    <col min="9" max="9" width="14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10.5546875" style="23" customWidth="1"/>
    <col min="15" max="15" width="13" style="23" customWidth="1"/>
    <col min="16" max="16" width="13.4414062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8" style="25" bestFit="1" customWidth="1"/>
    <col min="21" max="23" width="11.44140625" style="23"/>
  </cols>
  <sheetData>
    <row r="1" spans="1:23" ht="38.1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8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8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8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8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8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8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8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8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8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8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8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8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8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8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8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8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8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8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4.33203125" customWidth="1"/>
    <col min="6" max="6" width="24.5546875" customWidth="1"/>
    <col min="7" max="7" width="16.5546875" customWidth="1"/>
    <col min="8" max="8" width="38.44140625" customWidth="1"/>
    <col min="9" max="9" width="16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8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8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8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8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8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8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8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8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8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8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8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8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8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8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8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8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8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8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8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8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8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8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8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8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8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8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8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6.44140625" customWidth="1"/>
    <col min="6" max="6" width="17.6640625" bestFit="1" customWidth="1"/>
    <col min="7" max="7" width="13.44140625" customWidth="1"/>
    <col min="8" max="8" width="38.44140625" customWidth="1"/>
    <col min="9" max="9" width="16.5546875" style="18" customWidth="1"/>
    <col min="10" max="10" width="15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8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8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8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8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8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8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8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8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8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8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8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8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8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8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8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8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8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8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8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8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8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8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8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8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8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8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6999999999999993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8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4140625" defaultRowHeight="14.4"/>
  <cols>
    <col min="1" max="1" width="17.5546875" bestFit="1" customWidth="1"/>
    <col min="2" max="2" width="21.6640625" bestFit="1" customWidth="1"/>
    <col min="3" max="3" width="5.6640625" bestFit="1" customWidth="1"/>
    <col min="4" max="4" width="10.33203125" bestFit="1" customWidth="1"/>
    <col min="5" max="6" width="12.33203125" bestFit="1" customWidth="1"/>
    <col min="7" max="7" width="9.5546875" bestFit="1" customWidth="1"/>
    <col min="8" max="8" width="10.5546875" bestFit="1" customWidth="1"/>
    <col min="9" max="9" width="12.33203125" bestFit="1" customWidth="1"/>
    <col min="10" max="10" width="17.5546875" bestFit="1" customWidth="1"/>
    <col min="11" max="11" width="14.441406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4140625" defaultRowHeight="14.4"/>
  <cols>
    <col min="1" max="1" width="17.5546875" bestFit="1" customWidth="1"/>
    <col min="2" max="2" width="21.6640625" bestFit="1" customWidth="1"/>
    <col min="3" max="3" width="5.6640625" bestFit="1" customWidth="1"/>
    <col min="4" max="4" width="9.5546875" bestFit="1" customWidth="1"/>
    <col min="5" max="6" width="12.33203125" bestFit="1" customWidth="1"/>
    <col min="7" max="7" width="10.5546875" bestFit="1" customWidth="1"/>
    <col min="8" max="8" width="12.33203125" bestFit="1" customWidth="1"/>
    <col min="9" max="9" width="17.5546875" bestFit="1" customWidth="1"/>
    <col min="10" max="10" width="14.44140625" bestFit="1" customWidth="1"/>
    <col min="11" max="11" width="5.6640625" bestFit="1" customWidth="1"/>
    <col min="12" max="12" width="9.5546875" bestFit="1" customWidth="1"/>
    <col min="13" max="13" width="10.5546875" bestFit="1" customWidth="1"/>
    <col min="14" max="14" width="12.3320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7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3896"/>
  <sheetViews>
    <sheetView tabSelected="1" zoomScale="95" zoomScaleNormal="95" workbookViewId="0">
      <pane ySplit="1" topLeftCell="A526" activePane="bottomLeft" state="frozen"/>
      <selection pane="bottomLeft" activeCell="H2558" sqref="H2558"/>
    </sheetView>
  </sheetViews>
  <sheetFormatPr baseColWidth="10" defaultColWidth="9.33203125" defaultRowHeight="14.4"/>
  <cols>
    <col min="1" max="1" width="19.6640625" customWidth="1"/>
    <col min="2" max="2" width="14.6640625" customWidth="1"/>
    <col min="3" max="3" width="15.33203125" customWidth="1"/>
    <col min="4" max="5" width="11.44140625"/>
    <col min="6" max="6" width="18.6640625" customWidth="1"/>
    <col min="7" max="7" width="9" customWidth="1"/>
    <col min="8" max="8" width="13.6640625" customWidth="1"/>
    <col min="9" max="9" width="34.44140625" customWidth="1"/>
    <col min="10" max="10" width="16.5546875" customWidth="1"/>
    <col min="11" max="11" width="17.6640625" customWidth="1"/>
    <col min="12" max="12" width="17.44140625" customWidth="1"/>
    <col min="13" max="13" width="17.33203125" customWidth="1"/>
    <col min="14" max="14" width="11.5546875" style="32"/>
    <col min="15" max="15" width="11.44140625" customWidth="1"/>
    <col min="16" max="16" width="19.44140625" customWidth="1"/>
    <col min="17" max="17" width="10.33203125" customWidth="1"/>
    <col min="18" max="18" width="12.44140625" customWidth="1"/>
    <col min="19" max="19" width="10.33203125" customWidth="1"/>
    <col min="20" max="20" width="11.44140625" customWidth="1"/>
    <col min="21" max="21" width="12.554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46362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46176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27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1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 hidden="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 hidden="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O3062" s="1">
        <f t="shared" si="152"/>
        <v>0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O3123" s="1">
        <f t="shared" si="163"/>
        <v>0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O3187" s="1">
        <f t="shared" si="169"/>
        <v>0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O3193" s="1">
        <f t="shared" si="170"/>
        <v>0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O3261" s="1">
        <f t="shared" si="171"/>
        <v>0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37</v>
      </c>
      <c r="O3311" s="1">
        <f t="shared" si="174"/>
        <v>0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O3320" s="1">
        <f t="shared" si="174"/>
        <v>0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54</v>
      </c>
      <c r="N3352" s="32">
        <v>46164</v>
      </c>
      <c r="O3352" s="1"/>
      <c r="P3352" t="s">
        <v>3482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O3409" s="1">
        <f t="shared" si="178"/>
        <v>0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O3426" s="1">
        <f t="shared" si="181"/>
        <v>0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46154</v>
      </c>
      <c r="O3444" s="1">
        <f t="shared" si="181"/>
        <v>4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 hidden="1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</row>
    <row r="3455" spans="1:22" hidden="1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O3455" s="1">
        <f t="shared" si="181"/>
        <v>0</v>
      </c>
    </row>
    <row r="3456" spans="1:22" hidden="1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idden="1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</row>
    <row r="3480" spans="1:22" hidden="1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</row>
    <row r="3481" spans="1:22" hidden="1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37</v>
      </c>
      <c r="O3496" s="1">
        <f t="shared" si="185"/>
        <v>0</v>
      </c>
    </row>
    <row r="3497" spans="1:22" hidden="1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</row>
    <row r="3498" spans="1:22" hidden="1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</row>
    <row r="3511" spans="1:22" hidden="1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</row>
    <row r="3512" spans="1:22" hidden="1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O3514" s="1">
        <f t="shared" si="185"/>
        <v>0</v>
      </c>
    </row>
    <row r="3515" spans="1:22" hidden="1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 hidden="1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 hidden="1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</row>
    <row r="3530" spans="1:22" hidden="1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</row>
    <row r="3531" spans="1:22" hidden="1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</row>
    <row r="3532" spans="1:22" hidden="1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</row>
    <row r="3533" spans="1:22" hidden="1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</row>
    <row r="3534" spans="1:22" hidden="1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</row>
    <row r="3535" spans="1:22" hidden="1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</row>
    <row r="3536" spans="1:22" hidden="1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O3536" s="1">
        <f t="shared" si="185"/>
        <v>0</v>
      </c>
    </row>
    <row r="3537" spans="1:22" hidden="1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</row>
    <row r="3540" spans="1:22" hidden="1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</row>
    <row r="3541" spans="1:22" hidden="1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</row>
    <row r="3542" spans="1:22" hidden="1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</row>
    <row r="3544" spans="1:22" hidden="1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</row>
    <row r="3545" spans="1:22" hidden="1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</row>
    <row r="3546" spans="1:22" hidden="1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</row>
    <row r="3550" spans="1:22" hidden="1">
      <c r="A3550" t="s">
        <v>26</v>
      </c>
      <c r="B3550" t="s">
        <v>4652</v>
      </c>
      <c r="C3550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4656</v>
      </c>
      <c r="C3553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O3555" s="1">
        <f t="shared" si="188"/>
        <v>0</v>
      </c>
    </row>
    <row r="3556" spans="1:22" hidden="1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</row>
    <row r="3563" spans="1:22" hidden="1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</row>
    <row r="3565" spans="1:22" hidden="1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</row>
    <row r="3567" spans="1:22" hidden="1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</row>
    <row r="3568" spans="1:22" hidden="1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4676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</row>
    <row r="3574" spans="1:22" hidden="1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 hidden="1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</row>
    <row r="3580" spans="1:22" hidden="1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</row>
    <row r="3581" spans="1:22" hidden="1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</row>
    <row r="3582" spans="1:22" hidden="1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</row>
    <row r="3587" spans="1:22" hidden="1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</row>
    <row r="3589" spans="1:22" hidden="1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</row>
    <row r="3590" spans="1:22" hidden="1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</row>
    <row r="3591" spans="1:22" hidden="1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</row>
    <row r="3592" spans="1:22" hidden="1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O3594" s="1">
        <f t="shared" si="188"/>
        <v>0</v>
      </c>
    </row>
    <row r="3595" spans="1:22" hidden="1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</row>
    <row r="3596" spans="1:22" hidden="1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37</v>
      </c>
      <c r="O3597" s="1">
        <f t="shared" si="188"/>
        <v>0</v>
      </c>
    </row>
    <row r="3598" spans="1:22" hidden="1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O3598" s="1">
        <f t="shared" si="188"/>
        <v>0</v>
      </c>
    </row>
    <row r="3599" spans="1:22" hidden="1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 hidden="1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4717</v>
      </c>
      <c r="C3606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O3609" s="1">
        <f t="shared" si="192"/>
        <v>0</v>
      </c>
    </row>
    <row r="3610" spans="1:22" hidden="1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</row>
    <row r="3615" spans="1:22" hidden="1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O3615" s="1">
        <f t="shared" si="192"/>
        <v>0</v>
      </c>
    </row>
    <row r="3616" spans="1:22" hidden="1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</row>
    <row r="3617" spans="1:22" hidden="1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</row>
    <row r="3618" spans="1:22" hidden="1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idden="1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</row>
    <row r="3621" spans="1:22" hidden="1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</row>
    <row r="3622" spans="1:22" hidden="1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</row>
    <row r="3623" spans="1:22" hidden="1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O3631" s="1">
        <f t="shared" si="192"/>
        <v>0</v>
      </c>
    </row>
    <row r="3632" spans="1:22" hidden="1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</row>
    <row r="3635" spans="1:22" hidden="1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</row>
    <row r="3636" spans="1:22" hidden="1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</row>
    <row r="3638" spans="1:22" hidden="1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</row>
    <row r="3639" spans="1:22" hidden="1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</row>
    <row r="3640" spans="1:22" hidden="1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O3641" s="1">
        <f t="shared" si="192"/>
        <v>0</v>
      </c>
    </row>
    <row r="3642" spans="1:22" hidden="1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</row>
    <row r="3644" spans="1:22" hidden="1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</row>
    <row r="3645" spans="1:22" hidden="1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</row>
    <row r="3646" spans="1:22" hidden="1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</row>
    <row r="3649" spans="1:22" hidden="1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</row>
    <row r="3652" spans="1:22" hidden="1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</row>
    <row r="3653" spans="1:22" hidden="1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O3653" s="1">
        <f t="shared" si="192"/>
        <v>0</v>
      </c>
    </row>
    <row r="3654" spans="1:22" hidden="1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</row>
    <row r="3655" spans="1:22" hidden="1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</row>
    <row r="3658" spans="1:22" hidden="1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O3658" s="1">
        <f t="shared" si="192"/>
        <v>0</v>
      </c>
    </row>
    <row r="3659" spans="1:22" hidden="1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</row>
    <row r="3660" spans="1:22" hidden="1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</row>
    <row r="3661" spans="1:22" hidden="1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</row>
    <row r="3662" spans="1:22" hidden="1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</row>
    <row r="3663" spans="1:22" hidden="1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O3663" s="1">
        <f t="shared" si="192"/>
        <v>0</v>
      </c>
    </row>
    <row r="3664" spans="1:22" hidden="1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</row>
    <row r="3665" spans="1:22" hidden="1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</row>
    <row r="3666" spans="1:22" hidden="1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</row>
    <row r="3667" spans="1:22" hidden="1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</row>
    <row r="3668" spans="1:22" hidden="1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</row>
    <row r="3669" spans="1:22" hidden="1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</row>
    <row r="3670" spans="1:22" hidden="1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O3670" s="1">
        <f t="shared" si="192"/>
        <v>0</v>
      </c>
    </row>
    <row r="3671" spans="1:22" hidden="1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22" hidden="1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22" hidden="1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O3673" s="1">
        <f t="shared" si="195"/>
        <v>0</v>
      </c>
    </row>
    <row r="3674" spans="1:22" hidden="1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O3674" s="1">
        <f t="shared" si="195"/>
        <v>0</v>
      </c>
    </row>
    <row r="3675" spans="1:22" hidden="1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</row>
    <row r="3676" spans="1:22" hidden="1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</row>
    <row r="3677" spans="1:22" hidden="1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</row>
    <row r="3679" spans="1:22" hidden="1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O3679" s="1">
        <f t="shared" si="195"/>
        <v>0</v>
      </c>
    </row>
    <row r="3680" spans="1:22" hidden="1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O3682" s="1">
        <f t="shared" si="195"/>
        <v>0</v>
      </c>
    </row>
    <row r="3683" spans="1:22" hidden="1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O3683" s="1">
        <f t="shared" si="195"/>
        <v>0</v>
      </c>
    </row>
    <row r="3684" spans="1:22" hidden="1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O3685" s="1">
        <f t="shared" si="195"/>
        <v>0</v>
      </c>
    </row>
    <row r="3686" spans="1:22" hidden="1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</row>
    <row r="3689" spans="1:22" hidden="1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</row>
    <row r="3690" spans="1:22" hidden="1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</row>
    <row r="3694" spans="1:22" hidden="1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</row>
    <row r="3697" spans="1:22" hidden="1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</row>
    <row r="3698" spans="1:22" hidden="1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</row>
    <row r="3699" spans="1:22" hidden="1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</row>
    <row r="3700" spans="1:22" hidden="1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</row>
    <row r="3701" spans="1:22" hidden="1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</row>
    <row r="3702" spans="1:22" hidden="1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</row>
    <row r="3703" spans="1:22" hidden="1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</row>
    <row r="3704" spans="1:22" hidden="1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37</v>
      </c>
      <c r="O3706" s="1">
        <f t="shared" si="195"/>
        <v>0</v>
      </c>
    </row>
    <row r="3707" spans="1:22" hidden="1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</row>
    <row r="3709" spans="1:22" hidden="1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O3710" s="1">
        <f t="shared" si="195"/>
        <v>0</v>
      </c>
    </row>
    <row r="3711" spans="1:22" hidden="1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</row>
    <row r="3712" spans="1:22" hidden="1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O3712" s="1">
        <f t="shared" si="195"/>
        <v>0</v>
      </c>
    </row>
    <row r="3713" spans="1:22" hidden="1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O3713" s="1">
        <f t="shared" si="195"/>
        <v>0</v>
      </c>
    </row>
    <row r="3714" spans="1:22" hidden="1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O3714" s="1">
        <f t="shared" si="195"/>
        <v>0</v>
      </c>
    </row>
    <row r="3715" spans="1:22" hidden="1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</row>
    <row r="3716" spans="1:22" hidden="1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O3716" s="1">
        <f t="shared" si="195"/>
        <v>0</v>
      </c>
    </row>
    <row r="3717" spans="1:22" hidden="1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</row>
    <row r="3719" spans="1:22" hidden="1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</row>
    <row r="3722" spans="1:22" hidden="1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</row>
    <row r="3723" spans="1:22" hidden="1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</row>
    <row r="3724" spans="1:22" hidden="1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  <c r="U3725" s="32">
        <v>46164</v>
      </c>
      <c r="V3725" t="s">
        <v>39</v>
      </c>
    </row>
    <row r="3726" spans="1:22" hidden="1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70</v>
      </c>
      <c r="O3727" s="1">
        <f t="shared" si="195"/>
        <v>0</v>
      </c>
    </row>
    <row r="3728" spans="1:22" hidden="1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</row>
    <row r="3729" spans="1:22" hidden="1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</row>
    <row r="3730" spans="1:22" hidden="1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</row>
    <row r="3731" spans="1:22" hidden="1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</row>
    <row r="3732" spans="1:22" hidden="1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</row>
    <row r="3733" spans="1:22" hidden="1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O3734" s="1">
        <f t="shared" si="195"/>
        <v>0</v>
      </c>
    </row>
    <row r="3735" spans="1:22" hidden="1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O3735" s="1">
        <f t="shared" ref="O3735:O3798" si="198">IFERROR(IF(-_xlfn.DAYS(E3735,N3735)&lt;0,0,-_xlfn.DAYS(E3735,N3735)), " - ")</f>
        <v>0</v>
      </c>
    </row>
    <row r="3736" spans="1:22" hidden="1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</row>
    <row r="3737" spans="1:22" hidden="1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</row>
    <row r="3738" spans="1:22" hidden="1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</row>
    <row r="3740" spans="1:22" hidden="1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</row>
    <row r="3741" spans="1:22" hidden="1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</row>
    <row r="3742" spans="1:22" hidden="1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</row>
    <row r="3743" spans="1:22" hidden="1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O3744" s="1">
        <f t="shared" si="198"/>
        <v>0</v>
      </c>
    </row>
    <row r="3745" spans="1:22" hidden="1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O3748" s="1">
        <f t="shared" si="198"/>
        <v>0</v>
      </c>
    </row>
    <row r="3749" spans="1:22" hidden="1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</row>
    <row r="3750" spans="1:22" hidden="1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</row>
    <row r="3751" spans="1:22" hidden="1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O3751" s="1">
        <f t="shared" si="198"/>
        <v>0</v>
      </c>
    </row>
    <row r="3752" spans="1:22" hidden="1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</row>
    <row r="3753" spans="1:22" hidden="1">
      <c r="A3753" t="s">
        <v>26</v>
      </c>
      <c r="B3753" t="s">
        <v>4877</v>
      </c>
      <c r="C3753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</row>
    <row r="3754" spans="1:22" hidden="1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22" hidden="1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</row>
    <row r="3757" spans="1:22" hidden="1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O3758" s="1">
        <f t="shared" si="198"/>
        <v>0</v>
      </c>
    </row>
    <row r="3759" spans="1:22" hidden="1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O3759" s="1">
        <f t="shared" si="198"/>
        <v>0</v>
      </c>
    </row>
    <row r="3760" spans="1:22" hidden="1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</row>
    <row r="3761" spans="1:16" hidden="1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37</v>
      </c>
      <c r="O3761" s="1">
        <f t="shared" si="198"/>
        <v>0</v>
      </c>
    </row>
    <row r="3762" spans="1:16" hidden="1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O3762" s="1">
        <f t="shared" si="198"/>
        <v>0</v>
      </c>
    </row>
    <row r="3763" spans="1:16" hidden="1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O3763" s="1">
        <f t="shared" si="198"/>
        <v>0</v>
      </c>
    </row>
    <row r="3764" spans="1:16" hidden="1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O3764" s="1">
        <f t="shared" si="198"/>
        <v>0</v>
      </c>
    </row>
    <row r="3765" spans="1:16" hidden="1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O3765" s="1">
        <f t="shared" si="198"/>
        <v>0</v>
      </c>
    </row>
    <row r="3766" spans="1:16" hidden="1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</row>
    <row r="3767" spans="1:16" hidden="1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O3767" s="1">
        <f t="shared" si="198"/>
        <v>0</v>
      </c>
    </row>
    <row r="3768" spans="1:16" hidden="1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O3768" s="1">
        <f t="shared" si="198"/>
        <v>0</v>
      </c>
    </row>
    <row r="3769" spans="1:16" hidden="1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37</v>
      </c>
      <c r="O3769" s="1">
        <f t="shared" si="198"/>
        <v>0</v>
      </c>
    </row>
    <row r="3770" spans="1:16" hidden="1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O3770" s="1">
        <f t="shared" si="198"/>
        <v>0</v>
      </c>
    </row>
    <row r="3771" spans="1:16" hidden="1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</row>
    <row r="3772" spans="1:16" hidden="1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</row>
    <row r="3773" spans="1:16" hidden="1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37</v>
      </c>
      <c r="O3773" s="1">
        <f t="shared" si="198"/>
        <v>0</v>
      </c>
    </row>
    <row r="3774" spans="1:16" hidden="1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</row>
    <row r="3775" spans="1:16" hidden="1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</row>
    <row r="3776" spans="1:16" hidden="1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4969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</row>
    <row r="3777" spans="1:22" hidden="1">
      <c r="A3777" t="s">
        <v>26</v>
      </c>
      <c r="B3777" t="s">
        <v>4905</v>
      </c>
      <c r="C3777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22" hidden="1">
      <c r="A3778" t="s">
        <v>26</v>
      </c>
      <c r="B3778" t="s">
        <v>4906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O3778" s="1">
        <f t="shared" si="198"/>
        <v>0</v>
      </c>
    </row>
    <row r="3779" spans="1:22" hidden="1">
      <c r="A3779" t="s">
        <v>26</v>
      </c>
      <c r="B3779" t="s">
        <v>4907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4908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4909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</row>
    <row r="3782" spans="1:22" hidden="1">
      <c r="A3782" t="s">
        <v>26</v>
      </c>
      <c r="B3782" t="s">
        <v>4910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4911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</row>
    <row r="3784" spans="1:22" hidden="1">
      <c r="A3784" t="s">
        <v>82</v>
      </c>
      <c r="B3784" t="s">
        <v>4912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22" hidden="1">
      <c r="A3785" t="s">
        <v>82</v>
      </c>
      <c r="B3785" t="s">
        <v>4913</v>
      </c>
      <c r="C3785" t="s">
        <v>4914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4915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4916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</row>
    <row r="3788" spans="1:22" hidden="1">
      <c r="A3788" t="s">
        <v>26</v>
      </c>
      <c r="B3788" t="s">
        <v>4917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</row>
    <row r="3789" spans="1:22" hidden="1">
      <c r="A3789" t="s">
        <v>26</v>
      </c>
      <c r="B3789" t="s">
        <v>4918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O3789" s="1">
        <f t="shared" si="198"/>
        <v>0</v>
      </c>
    </row>
    <row r="3790" spans="1:22" hidden="1">
      <c r="A3790" t="s">
        <v>26</v>
      </c>
      <c r="B3790" t="s">
        <v>4919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O3790" s="1">
        <f t="shared" si="198"/>
        <v>0</v>
      </c>
    </row>
    <row r="3791" spans="1:22" hidden="1">
      <c r="A3791" t="s">
        <v>26</v>
      </c>
      <c r="B3791" t="s">
        <v>4920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O3791" s="1">
        <f t="shared" si="198"/>
        <v>0</v>
      </c>
    </row>
    <row r="3792" spans="1:22" hidden="1">
      <c r="A3792" t="s">
        <v>26</v>
      </c>
      <c r="B3792" t="s">
        <v>4921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O3792" s="1">
        <f t="shared" si="198"/>
        <v>0</v>
      </c>
    </row>
    <row r="3793" spans="1:16" hidden="1">
      <c r="A3793" t="s">
        <v>26</v>
      </c>
      <c r="B3793" t="s">
        <v>4922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O3793" s="1">
        <f t="shared" si="198"/>
        <v>0</v>
      </c>
    </row>
    <row r="3794" spans="1:16" hidden="1">
      <c r="A3794" t="s">
        <v>26</v>
      </c>
      <c r="B3794" t="s">
        <v>4923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O3794" s="1">
        <f t="shared" si="198"/>
        <v>0</v>
      </c>
    </row>
    <row r="3795" spans="1:16" hidden="1">
      <c r="A3795" t="s">
        <v>26</v>
      </c>
      <c r="B3795" t="s">
        <v>4924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O3795" s="1">
        <f t="shared" si="198"/>
        <v>0</v>
      </c>
    </row>
    <row r="3796" spans="1:16" hidden="1">
      <c r="A3796" t="s">
        <v>26</v>
      </c>
      <c r="B3796" t="s">
        <v>4925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O3796" s="1">
        <f t="shared" si="198"/>
        <v>0</v>
      </c>
    </row>
    <row r="3797" spans="1:16" hidden="1">
      <c r="A3797" t="s">
        <v>26</v>
      </c>
      <c r="B3797" t="s">
        <v>4926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O3797" s="1">
        <f t="shared" si="198"/>
        <v>0</v>
      </c>
    </row>
    <row r="3798" spans="1:16" hidden="1">
      <c r="A3798" t="s">
        <v>26</v>
      </c>
      <c r="B3798" t="s">
        <v>4927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O3798" s="1">
        <f t="shared" si="198"/>
        <v>0</v>
      </c>
    </row>
    <row r="3799" spans="1:16" hidden="1">
      <c r="A3799" t="s">
        <v>26</v>
      </c>
      <c r="B3799" t="s">
        <v>4928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O3799" s="1">
        <f t="shared" ref="O3799:O3838" si="201">IFERROR(IF(-_xlfn.DAYS(E3799,N3799)&lt;0,0,-_xlfn.DAYS(E3799,N3799)), " - ")</f>
        <v>0</v>
      </c>
    </row>
    <row r="3800" spans="1:16" hidden="1">
      <c r="A3800" t="s">
        <v>26</v>
      </c>
      <c r="B3800" t="s">
        <v>4929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</row>
    <row r="3801" spans="1:16" hidden="1">
      <c r="A3801" t="s">
        <v>26</v>
      </c>
      <c r="B3801" t="s">
        <v>4930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O3801" s="1">
        <f t="shared" si="201"/>
        <v>0</v>
      </c>
    </row>
    <row r="3802" spans="1:16" hidden="1">
      <c r="A3802" t="s">
        <v>26</v>
      </c>
      <c r="B3802" t="s">
        <v>4931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O3802" s="1">
        <f t="shared" si="201"/>
        <v>0</v>
      </c>
    </row>
    <row r="3803" spans="1:16" hidden="1">
      <c r="A3803" t="s">
        <v>26</v>
      </c>
      <c r="B3803" t="s">
        <v>4932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O3803" s="1">
        <f t="shared" si="201"/>
        <v>0</v>
      </c>
    </row>
    <row r="3804" spans="1:16" hidden="1">
      <c r="A3804" t="s">
        <v>26</v>
      </c>
      <c r="B3804" t="s">
        <v>4933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O3804" s="1">
        <f t="shared" si="201"/>
        <v>0</v>
      </c>
    </row>
    <row r="3805" spans="1:16" hidden="1">
      <c r="A3805" t="s">
        <v>26</v>
      </c>
      <c r="B3805" t="s">
        <v>4934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O3805" s="1">
        <f t="shared" si="201"/>
        <v>0</v>
      </c>
    </row>
    <row r="3806" spans="1:16" hidden="1">
      <c r="A3806" t="s">
        <v>26</v>
      </c>
      <c r="B3806" t="s">
        <v>4935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O3806" s="1">
        <f t="shared" si="201"/>
        <v>0</v>
      </c>
    </row>
    <row r="3807" spans="1:16" hidden="1">
      <c r="A3807" t="s">
        <v>26</v>
      </c>
      <c r="B3807" t="s">
        <v>4936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4970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O3807" s="1">
        <f t="shared" si="201"/>
        <v>0</v>
      </c>
    </row>
    <row r="3808" spans="1:16" hidden="1">
      <c r="A3808" t="s">
        <v>26</v>
      </c>
      <c r="B3808" t="s">
        <v>4937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4971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O3808" s="1">
        <f t="shared" si="201"/>
        <v>0</v>
      </c>
    </row>
    <row r="3809" spans="1:16" hidden="1">
      <c r="A3809" t="s">
        <v>82</v>
      </c>
      <c r="B3809" t="s">
        <v>4938</v>
      </c>
      <c r="C3809" t="s">
        <v>4939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4971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16" hidden="1">
      <c r="A3810" t="s">
        <v>26</v>
      </c>
      <c r="B3810" t="s">
        <v>4940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4971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16" hidden="1">
      <c r="A3811" t="s">
        <v>26</v>
      </c>
      <c r="B3811" t="s">
        <v>4941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</row>
    <row r="3812" spans="1:16" hidden="1">
      <c r="A3812" t="s">
        <v>26</v>
      </c>
      <c r="B3812" t="s">
        <v>4942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O3812" s="1">
        <f t="shared" si="201"/>
        <v>0</v>
      </c>
    </row>
    <row r="3813" spans="1:16" hidden="1">
      <c r="A3813" t="s">
        <v>26</v>
      </c>
      <c r="B3813" t="s">
        <v>4943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O3813" s="1">
        <f t="shared" si="201"/>
        <v>0</v>
      </c>
    </row>
    <row r="3814" spans="1:16" hidden="1">
      <c r="A3814" t="s">
        <v>26</v>
      </c>
      <c r="B3814" t="s">
        <v>4944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O3814" s="1">
        <f t="shared" si="201"/>
        <v>0</v>
      </c>
    </row>
    <row r="3815" spans="1:16" hidden="1">
      <c r="A3815" t="s">
        <v>26</v>
      </c>
      <c r="B3815" t="s">
        <v>4945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O3815" s="1">
        <f t="shared" si="201"/>
        <v>0</v>
      </c>
    </row>
    <row r="3816" spans="1:16" hidden="1">
      <c r="A3816" t="s">
        <v>26</v>
      </c>
      <c r="B3816" t="s">
        <v>4946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 t="shared" si="201"/>
        <v>0</v>
      </c>
    </row>
    <row r="3817" spans="1:16" hidden="1">
      <c r="A3817" t="s">
        <v>26</v>
      </c>
      <c r="B3817" t="s">
        <v>4947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1"/>
        <v>0</v>
      </c>
    </row>
    <row r="3818" spans="1:16" hidden="1">
      <c r="A3818" t="s">
        <v>26</v>
      </c>
      <c r="B3818" t="s">
        <v>4948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O3818" s="1">
        <f t="shared" si="201"/>
        <v>0</v>
      </c>
    </row>
    <row r="3819" spans="1:16" hidden="1">
      <c r="A3819" t="s">
        <v>26</v>
      </c>
      <c r="B3819" t="s">
        <v>4949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O3819" s="1">
        <f t="shared" si="201"/>
        <v>0</v>
      </c>
    </row>
    <row r="3820" spans="1:16" hidden="1">
      <c r="A3820" t="s">
        <v>26</v>
      </c>
      <c r="B3820" t="s">
        <v>4950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O3820" s="1">
        <f t="shared" si="201"/>
        <v>0</v>
      </c>
    </row>
    <row r="3821" spans="1:16" hidden="1">
      <c r="A3821" t="s">
        <v>26</v>
      </c>
      <c r="B3821" t="s">
        <v>4951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O3821" s="1">
        <f t="shared" si="201"/>
        <v>0</v>
      </c>
    </row>
    <row r="3822" spans="1:16" hidden="1">
      <c r="A3822" t="s">
        <v>26</v>
      </c>
      <c r="B3822" t="s">
        <v>4952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O3822" s="1">
        <f t="shared" si="201"/>
        <v>0</v>
      </c>
    </row>
    <row r="3823" spans="1:16" hidden="1">
      <c r="A3823" t="s">
        <v>26</v>
      </c>
      <c r="B3823" t="s">
        <v>4953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O3823" s="1">
        <f t="shared" si="201"/>
        <v>0</v>
      </c>
    </row>
    <row r="3824" spans="1:16" hidden="1">
      <c r="A3824" t="s">
        <v>26</v>
      </c>
      <c r="B3824" t="s">
        <v>4954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O3824" s="1">
        <f t="shared" si="201"/>
        <v>0</v>
      </c>
    </row>
    <row r="3825" spans="1:22" hidden="1">
      <c r="A3825" t="s">
        <v>26</v>
      </c>
      <c r="B3825" t="s">
        <v>4955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O3825" s="1">
        <f t="shared" si="201"/>
        <v>0</v>
      </c>
    </row>
    <row r="3826" spans="1:22" hidden="1">
      <c r="A3826" t="s">
        <v>26</v>
      </c>
      <c r="B3826" t="s">
        <v>4956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1"/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4957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O3827" s="1">
        <f t="shared" si="201"/>
        <v>0</v>
      </c>
    </row>
    <row r="3828" spans="1:22" hidden="1">
      <c r="A3828" t="s">
        <v>26</v>
      </c>
      <c r="B3828" t="s">
        <v>4958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O3828" s="1">
        <f t="shared" si="201"/>
        <v>0</v>
      </c>
    </row>
    <row r="3829" spans="1:22" hidden="1">
      <c r="A3829" t="s">
        <v>26</v>
      </c>
      <c r="B3829" t="s">
        <v>4959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O3829" s="1">
        <f t="shared" si="201"/>
        <v>0</v>
      </c>
    </row>
    <row r="3830" spans="1:22" hidden="1">
      <c r="A3830" t="s">
        <v>26</v>
      </c>
      <c r="B3830" t="s">
        <v>4960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O3830" s="1">
        <f t="shared" si="201"/>
        <v>0</v>
      </c>
    </row>
    <row r="3831" spans="1:22" hidden="1">
      <c r="A3831" t="s">
        <v>26</v>
      </c>
      <c r="B3831" t="s">
        <v>4961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O3831" s="1">
        <f t="shared" si="201"/>
        <v>0</v>
      </c>
    </row>
    <row r="3832" spans="1:22" hidden="1">
      <c r="A3832" t="s">
        <v>26</v>
      </c>
      <c r="B3832" t="s">
        <v>4962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O3832" s="1">
        <f t="shared" si="201"/>
        <v>0</v>
      </c>
    </row>
    <row r="3833" spans="1:22" hidden="1">
      <c r="A3833" t="s">
        <v>26</v>
      </c>
      <c r="B3833" t="s">
        <v>4963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O3833" s="1">
        <f t="shared" si="201"/>
        <v>0</v>
      </c>
    </row>
    <row r="3834" spans="1:22" hidden="1">
      <c r="A3834" t="s">
        <v>82</v>
      </c>
      <c r="B3834" t="s">
        <v>4964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O3834" s="1">
        <f t="shared" si="201"/>
        <v>0</v>
      </c>
    </row>
    <row r="3835" spans="1:22" hidden="1">
      <c r="A3835" t="s">
        <v>82</v>
      </c>
      <c r="B3835" t="s">
        <v>4965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2">UPPER(TEXT(E3835, "MMMM"))</f>
        <v>MAYO</v>
      </c>
      <c r="H3835">
        <v>800106404</v>
      </c>
      <c r="I3835" t="s">
        <v>369</v>
      </c>
      <c r="J3835" s="41">
        <f t="shared" ref="J3835:J3896" si="203">L3835-K3835</f>
        <v>727209</v>
      </c>
      <c r="K3835" s="41">
        <v>13817</v>
      </c>
      <c r="L3835" s="41">
        <v>741026</v>
      </c>
      <c r="M3835" t="s">
        <v>128</v>
      </c>
      <c r="O3835" s="1">
        <f t="shared" si="201"/>
        <v>0</v>
      </c>
    </row>
    <row r="3836" spans="1:22" hidden="1">
      <c r="A3836" t="s">
        <v>26</v>
      </c>
      <c r="B3836" t="s">
        <v>4966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2"/>
        <v>MAYO</v>
      </c>
      <c r="H3836">
        <v>901218140</v>
      </c>
      <c r="I3836" t="s">
        <v>2899</v>
      </c>
      <c r="J3836" s="41">
        <f t="shared" si="203"/>
        <v>41680.67</v>
      </c>
      <c r="K3836" s="41">
        <v>7919.33</v>
      </c>
      <c r="L3836" s="41">
        <v>49600</v>
      </c>
      <c r="M3836" t="s">
        <v>54</v>
      </c>
      <c r="O3836" s="1">
        <f t="shared" si="201"/>
        <v>0</v>
      </c>
    </row>
    <row r="3837" spans="1:22" hidden="1">
      <c r="A3837" t="s">
        <v>26</v>
      </c>
      <c r="B3837" t="s">
        <v>4967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2"/>
        <v>MAYO</v>
      </c>
      <c r="H3837">
        <v>900814712</v>
      </c>
      <c r="I3837" t="s">
        <v>1376</v>
      </c>
      <c r="J3837" s="41">
        <f t="shared" si="203"/>
        <v>495000</v>
      </c>
      <c r="K3837" s="41">
        <v>94050</v>
      </c>
      <c r="L3837" s="41">
        <v>589050</v>
      </c>
      <c r="M3837" t="s">
        <v>37</v>
      </c>
      <c r="O3837" s="1">
        <f t="shared" si="201"/>
        <v>0</v>
      </c>
    </row>
    <row r="3838" spans="1:22" hidden="1">
      <c r="A3838" t="s">
        <v>26</v>
      </c>
      <c r="B3838" t="s">
        <v>4968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2"/>
        <v>MAYO</v>
      </c>
      <c r="H3838">
        <v>800230447</v>
      </c>
      <c r="I3838" t="s">
        <v>183</v>
      </c>
      <c r="J3838" s="41">
        <f t="shared" si="203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1"/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4972</v>
      </c>
      <c r="C3839" s="55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2"/>
        <v>MAYO</v>
      </c>
      <c r="H3839" s="55">
        <v>32150739</v>
      </c>
      <c r="I3839" t="s">
        <v>400</v>
      </c>
      <c r="J3839" s="41">
        <f t="shared" si="203"/>
        <v>153500</v>
      </c>
      <c r="K3839" s="41">
        <v>0</v>
      </c>
      <c r="L3839" s="41">
        <v>153500</v>
      </c>
      <c r="M3839" t="s">
        <v>199</v>
      </c>
    </row>
    <row r="3840" spans="1:22" hidden="1">
      <c r="A3840" t="s">
        <v>26</v>
      </c>
      <c r="B3840" t="s">
        <v>4973</v>
      </c>
      <c r="C3840" s="55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2"/>
        <v>MAYO</v>
      </c>
      <c r="H3840" s="55">
        <v>901847080</v>
      </c>
      <c r="I3840" t="s">
        <v>2519</v>
      </c>
      <c r="J3840" s="41">
        <f t="shared" si="203"/>
        <v>840000</v>
      </c>
      <c r="K3840" s="41">
        <v>159600</v>
      </c>
      <c r="L3840" s="41">
        <v>999600</v>
      </c>
      <c r="M3840" t="s">
        <v>37</v>
      </c>
    </row>
    <row r="3841" spans="1:13" hidden="1">
      <c r="A3841" t="s">
        <v>26</v>
      </c>
      <c r="B3841" t="s">
        <v>4974</v>
      </c>
      <c r="C3841" s="55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2"/>
        <v>MAYO</v>
      </c>
      <c r="H3841" s="55">
        <v>901847080</v>
      </c>
      <c r="I3841" t="s">
        <v>2519</v>
      </c>
      <c r="J3841" s="41">
        <f t="shared" si="203"/>
        <v>2350000</v>
      </c>
      <c r="K3841" s="41">
        <v>446500</v>
      </c>
      <c r="L3841" s="41">
        <v>2796500</v>
      </c>
      <c r="M3841" t="s">
        <v>37</v>
      </c>
    </row>
    <row r="3842" spans="1:13" hidden="1">
      <c r="A3842" t="s">
        <v>26</v>
      </c>
      <c r="B3842" t="s">
        <v>4975</v>
      </c>
      <c r="C3842" s="55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2"/>
        <v>MAYO</v>
      </c>
      <c r="H3842" s="55">
        <v>901847080</v>
      </c>
      <c r="I3842" t="s">
        <v>2519</v>
      </c>
      <c r="J3842" s="41">
        <f t="shared" si="203"/>
        <v>5907440</v>
      </c>
      <c r="K3842" s="41">
        <v>1122413.6000000001</v>
      </c>
      <c r="L3842" s="41">
        <v>7029853.5999999996</v>
      </c>
      <c r="M3842" t="s">
        <v>37</v>
      </c>
    </row>
    <row r="3843" spans="1:13" hidden="1">
      <c r="A3843" t="s">
        <v>26</v>
      </c>
      <c r="B3843" t="s">
        <v>4976</v>
      </c>
      <c r="C3843" s="55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2"/>
        <v>MAYO</v>
      </c>
      <c r="H3843" s="55">
        <v>901847080</v>
      </c>
      <c r="I3843" t="s">
        <v>2519</v>
      </c>
      <c r="J3843" s="41">
        <f t="shared" si="203"/>
        <v>3250000</v>
      </c>
      <c r="K3843" s="41">
        <v>617500</v>
      </c>
      <c r="L3843" s="41">
        <v>3867500</v>
      </c>
      <c r="M3843" t="s">
        <v>37</v>
      </c>
    </row>
    <row r="3844" spans="1:13" hidden="1">
      <c r="A3844" t="s">
        <v>26</v>
      </c>
      <c r="B3844" t="s">
        <v>4977</v>
      </c>
      <c r="C3844" s="55">
        <v>4807</v>
      </c>
      <c r="D3844" t="s">
        <v>4978</v>
      </c>
      <c r="E3844" s="32">
        <v>46164</v>
      </c>
      <c r="F3844" s="26">
        <v>46164.834421296298</v>
      </c>
      <c r="G3844" s="12" t="str">
        <f t="shared" si="202"/>
        <v>MAYO</v>
      </c>
      <c r="H3844" s="55">
        <v>900031421</v>
      </c>
      <c r="I3844" t="s">
        <v>5033</v>
      </c>
      <c r="J3844" s="41">
        <f t="shared" si="203"/>
        <v>550033</v>
      </c>
      <c r="K3844" s="41">
        <v>104506.27</v>
      </c>
      <c r="L3844" s="41">
        <v>654539.27</v>
      </c>
      <c r="M3844" t="s">
        <v>65</v>
      </c>
    </row>
    <row r="3845" spans="1:13" hidden="1">
      <c r="A3845" t="s">
        <v>26</v>
      </c>
      <c r="B3845" t="s">
        <v>4979</v>
      </c>
      <c r="C3845" s="5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2"/>
        <v>MAYO</v>
      </c>
      <c r="H3845" s="55">
        <v>901847080</v>
      </c>
      <c r="I3845" t="s">
        <v>2519</v>
      </c>
      <c r="J3845" s="41">
        <f t="shared" si="203"/>
        <v>13413720</v>
      </c>
      <c r="K3845" s="41">
        <v>2548606.7999999998</v>
      </c>
      <c r="L3845" s="41">
        <v>15962326.800000001</v>
      </c>
      <c r="M3845" t="s">
        <v>37</v>
      </c>
    </row>
    <row r="3846" spans="1:13" hidden="1">
      <c r="A3846" t="s">
        <v>26</v>
      </c>
      <c r="B3846" t="s">
        <v>4980</v>
      </c>
      <c r="C3846" s="55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2"/>
        <v>MAYO</v>
      </c>
      <c r="H3846" s="55">
        <v>900219834</v>
      </c>
      <c r="I3846" t="s">
        <v>739</v>
      </c>
      <c r="J3846" s="41">
        <f t="shared" si="203"/>
        <v>13500</v>
      </c>
      <c r="K3846" s="41">
        <v>0</v>
      </c>
      <c r="L3846" s="41">
        <v>13500</v>
      </c>
      <c r="M3846" t="s">
        <v>70</v>
      </c>
    </row>
    <row r="3847" spans="1:13" hidden="1">
      <c r="A3847" t="s">
        <v>26</v>
      </c>
      <c r="B3847" t="s">
        <v>4981</v>
      </c>
      <c r="C3847" s="55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2"/>
        <v>MAYO</v>
      </c>
      <c r="H3847" s="55">
        <v>900987425</v>
      </c>
      <c r="I3847" t="s">
        <v>512</v>
      </c>
      <c r="J3847" s="41">
        <f t="shared" si="203"/>
        <v>550000</v>
      </c>
      <c r="K3847" s="41">
        <v>0</v>
      </c>
      <c r="L3847" s="41">
        <v>550000</v>
      </c>
      <c r="M3847" t="s">
        <v>58</v>
      </c>
    </row>
    <row r="3848" spans="1:13" hidden="1">
      <c r="A3848" t="s">
        <v>26</v>
      </c>
      <c r="B3848" t="s">
        <v>4982</v>
      </c>
      <c r="C3848" s="55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2"/>
        <v>MAYO</v>
      </c>
      <c r="H3848" s="55">
        <v>900650486</v>
      </c>
      <c r="I3848" t="s">
        <v>857</v>
      </c>
      <c r="J3848" s="41">
        <f t="shared" si="203"/>
        <v>579828.57999999996</v>
      </c>
      <c r="K3848" s="41">
        <v>110167.42</v>
      </c>
      <c r="L3848" s="41">
        <v>689996</v>
      </c>
      <c r="M3848" t="s">
        <v>65</v>
      </c>
    </row>
    <row r="3849" spans="1:13" hidden="1">
      <c r="A3849" t="s">
        <v>26</v>
      </c>
      <c r="B3849" t="s">
        <v>4983</v>
      </c>
      <c r="C3849" s="55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2"/>
        <v>MAYO</v>
      </c>
      <c r="H3849" s="55">
        <v>900650486</v>
      </c>
      <c r="I3849" t="s">
        <v>857</v>
      </c>
      <c r="J3849" s="41">
        <f t="shared" si="203"/>
        <v>294117.65000000002</v>
      </c>
      <c r="K3849" s="41">
        <v>55882.35</v>
      </c>
      <c r="L3849" s="41">
        <v>350000</v>
      </c>
      <c r="M3849" t="s">
        <v>65</v>
      </c>
    </row>
    <row r="3850" spans="1:13" hidden="1">
      <c r="A3850" t="s">
        <v>82</v>
      </c>
      <c r="B3850" t="s">
        <v>4984</v>
      </c>
      <c r="C3850" s="55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2"/>
        <v>MAYO</v>
      </c>
      <c r="H3850" s="55">
        <v>901561580</v>
      </c>
      <c r="I3850" t="s">
        <v>152</v>
      </c>
      <c r="J3850" s="41">
        <f t="shared" si="203"/>
        <v>113076</v>
      </c>
      <c r="K3850" s="41">
        <v>21484.44</v>
      </c>
      <c r="L3850" s="41">
        <v>134560.44</v>
      </c>
      <c r="M3850" t="s">
        <v>70</v>
      </c>
    </row>
    <row r="3851" spans="1:13" hidden="1">
      <c r="A3851" t="s">
        <v>82</v>
      </c>
      <c r="B3851" t="s">
        <v>4985</v>
      </c>
      <c r="C3851" s="55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2"/>
        <v>MAYO</v>
      </c>
      <c r="H3851" s="55">
        <v>901561580</v>
      </c>
      <c r="I3851" t="s">
        <v>152</v>
      </c>
      <c r="J3851" s="41">
        <f t="shared" si="203"/>
        <v>1931919.9999999998</v>
      </c>
      <c r="K3851" s="41">
        <v>367064.8</v>
      </c>
      <c r="L3851" s="41">
        <v>2298984.7999999998</v>
      </c>
      <c r="M3851" t="s">
        <v>70</v>
      </c>
    </row>
    <row r="3852" spans="1:13" hidden="1">
      <c r="A3852" t="s">
        <v>26</v>
      </c>
      <c r="B3852" t="s">
        <v>4986</v>
      </c>
      <c r="C3852" s="55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2"/>
        <v>MAYO</v>
      </c>
      <c r="H3852" s="55">
        <v>901561580</v>
      </c>
      <c r="I3852" t="s">
        <v>152</v>
      </c>
      <c r="J3852" s="41">
        <f t="shared" si="203"/>
        <v>1931919.9999999998</v>
      </c>
      <c r="K3852" s="41">
        <v>367064.8</v>
      </c>
      <c r="L3852" s="41">
        <v>2298984.7999999998</v>
      </c>
      <c r="M3852" t="s">
        <v>70</v>
      </c>
    </row>
    <row r="3853" spans="1:13" hidden="1">
      <c r="A3853" t="s">
        <v>26</v>
      </c>
      <c r="B3853" t="s">
        <v>4987</v>
      </c>
      <c r="C3853" s="55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2"/>
        <v>MAYO</v>
      </c>
      <c r="H3853" s="55">
        <v>901561580</v>
      </c>
      <c r="I3853" t="s">
        <v>152</v>
      </c>
      <c r="J3853" s="41">
        <f t="shared" si="203"/>
        <v>113076</v>
      </c>
      <c r="K3853" s="41">
        <v>21484.44</v>
      </c>
      <c r="L3853" s="41">
        <v>134560.44</v>
      </c>
      <c r="M3853" t="s">
        <v>70</v>
      </c>
    </row>
    <row r="3854" spans="1:13" hidden="1">
      <c r="A3854" t="s">
        <v>26</v>
      </c>
      <c r="B3854" t="s">
        <v>4988</v>
      </c>
      <c r="C3854" s="55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2"/>
        <v>MAYO</v>
      </c>
      <c r="H3854" s="55">
        <v>800049074</v>
      </c>
      <c r="I3854" t="s">
        <v>337</v>
      </c>
      <c r="J3854" s="41">
        <f t="shared" si="203"/>
        <v>38538</v>
      </c>
      <c r="K3854" s="41">
        <v>7322</v>
      </c>
      <c r="L3854" s="41">
        <v>45860</v>
      </c>
      <c r="M3854" t="s">
        <v>70</v>
      </c>
    </row>
    <row r="3855" spans="1:13" hidden="1">
      <c r="A3855" t="s">
        <v>26</v>
      </c>
      <c r="B3855" t="s">
        <v>4989</v>
      </c>
      <c r="C3855" s="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2"/>
        <v>MAYO</v>
      </c>
      <c r="H3855" s="55">
        <v>800049074</v>
      </c>
      <c r="I3855" t="s">
        <v>337</v>
      </c>
      <c r="J3855" s="41">
        <f t="shared" si="203"/>
        <v>81981</v>
      </c>
      <c r="K3855" s="41">
        <v>15576</v>
      </c>
      <c r="L3855" s="41">
        <v>97557</v>
      </c>
      <c r="M3855" t="s">
        <v>70</v>
      </c>
    </row>
    <row r="3856" spans="1:13" hidden="1">
      <c r="A3856" t="s">
        <v>26</v>
      </c>
      <c r="B3856" t="s">
        <v>4990</v>
      </c>
      <c r="C3856" s="55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2"/>
        <v>MAYO</v>
      </c>
      <c r="H3856" s="55">
        <v>901561580</v>
      </c>
      <c r="I3856" t="s">
        <v>152</v>
      </c>
      <c r="J3856" s="41">
        <f t="shared" si="203"/>
        <v>1918996.0000000002</v>
      </c>
      <c r="K3856" s="41">
        <v>364609.24</v>
      </c>
      <c r="L3856" s="41">
        <v>2283605.2400000002</v>
      </c>
      <c r="M3856" t="s">
        <v>70</v>
      </c>
    </row>
    <row r="3857" spans="1:13" hidden="1">
      <c r="A3857" t="s">
        <v>26</v>
      </c>
      <c r="B3857" t="s">
        <v>4991</v>
      </c>
      <c r="C3857" s="55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2"/>
        <v>MAYO</v>
      </c>
      <c r="H3857" s="55">
        <v>890929877</v>
      </c>
      <c r="I3857" t="s">
        <v>394</v>
      </c>
      <c r="J3857" s="41">
        <f t="shared" si="203"/>
        <v>3690984</v>
      </c>
      <c r="K3857" s="41">
        <v>701287</v>
      </c>
      <c r="L3857" s="41">
        <v>4392271</v>
      </c>
      <c r="M3857" t="s">
        <v>58</v>
      </c>
    </row>
    <row r="3858" spans="1:13" hidden="1">
      <c r="A3858" t="s">
        <v>26</v>
      </c>
      <c r="B3858" t="s">
        <v>4992</v>
      </c>
      <c r="C3858" s="55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2"/>
        <v>MAYO</v>
      </c>
      <c r="H3858" s="55">
        <v>901242715</v>
      </c>
      <c r="I3858" t="s">
        <v>57</v>
      </c>
      <c r="J3858" s="41">
        <f t="shared" si="203"/>
        <v>1540000</v>
      </c>
      <c r="K3858" s="41">
        <v>0</v>
      </c>
      <c r="L3858" s="41">
        <v>1540000</v>
      </c>
      <c r="M3858" t="s">
        <v>58</v>
      </c>
    </row>
    <row r="3859" spans="1:13" hidden="1">
      <c r="A3859" t="s">
        <v>26</v>
      </c>
      <c r="B3859" t="s">
        <v>4993</v>
      </c>
      <c r="C3859" s="55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2"/>
        <v>MAYO</v>
      </c>
      <c r="H3859" s="55">
        <v>900650486</v>
      </c>
      <c r="I3859" t="s">
        <v>857</v>
      </c>
      <c r="J3859" s="41">
        <f t="shared" si="203"/>
        <v>865000</v>
      </c>
      <c r="K3859" s="41">
        <v>0</v>
      </c>
      <c r="L3859" s="41">
        <v>865000</v>
      </c>
      <c r="M3859" t="s">
        <v>65</v>
      </c>
    </row>
    <row r="3860" spans="1:13" hidden="1">
      <c r="A3860" t="s">
        <v>26</v>
      </c>
      <c r="B3860" t="s">
        <v>4994</v>
      </c>
      <c r="C3860" s="55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2"/>
        <v>MAYO</v>
      </c>
      <c r="H3860" s="55">
        <v>900650486</v>
      </c>
      <c r="I3860" t="s">
        <v>857</v>
      </c>
      <c r="J3860" s="41">
        <f t="shared" si="203"/>
        <v>865000</v>
      </c>
      <c r="K3860" s="41">
        <v>0</v>
      </c>
      <c r="L3860" s="41">
        <v>865000</v>
      </c>
      <c r="M3860" t="s">
        <v>65</v>
      </c>
    </row>
    <row r="3861" spans="1:13" hidden="1">
      <c r="A3861" t="s">
        <v>26</v>
      </c>
      <c r="B3861" t="s">
        <v>4995</v>
      </c>
      <c r="C3861" s="55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2"/>
        <v>MAYO</v>
      </c>
      <c r="H3861" s="55">
        <v>890932535</v>
      </c>
      <c r="I3861" t="s">
        <v>1594</v>
      </c>
      <c r="J3861" s="41">
        <f t="shared" si="203"/>
        <v>331034.99969600001</v>
      </c>
      <c r="K3861" s="41">
        <v>62896.650304000003</v>
      </c>
      <c r="L3861" s="41">
        <v>393931.65</v>
      </c>
      <c r="M3861" t="s">
        <v>1595</v>
      </c>
    </row>
    <row r="3862" spans="1:13" hidden="1">
      <c r="A3862" t="s">
        <v>26</v>
      </c>
      <c r="B3862" t="s">
        <v>4996</v>
      </c>
      <c r="C3862" s="55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2"/>
        <v>MAYO</v>
      </c>
      <c r="H3862" s="55">
        <v>1036929757</v>
      </c>
      <c r="I3862" t="s">
        <v>228</v>
      </c>
      <c r="J3862" s="41">
        <f t="shared" si="203"/>
        <v>21600</v>
      </c>
      <c r="K3862" s="41">
        <v>0</v>
      </c>
      <c r="L3862" s="41">
        <v>21600</v>
      </c>
      <c r="M3862" t="s">
        <v>54</v>
      </c>
    </row>
    <row r="3863" spans="1:13" hidden="1">
      <c r="A3863" t="s">
        <v>26</v>
      </c>
      <c r="B3863" t="s">
        <v>4997</v>
      </c>
      <c r="C3863" s="55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2"/>
        <v>MAYO</v>
      </c>
      <c r="H3863" s="55">
        <v>901950863</v>
      </c>
      <c r="I3863" t="s">
        <v>549</v>
      </c>
      <c r="J3863" s="41">
        <f t="shared" si="203"/>
        <v>3800000</v>
      </c>
      <c r="K3863" s="41">
        <v>722000</v>
      </c>
      <c r="L3863" s="41">
        <v>4522000</v>
      </c>
      <c r="M3863" t="s">
        <v>37</v>
      </c>
    </row>
    <row r="3864" spans="1:13" hidden="1">
      <c r="A3864" t="s">
        <v>26</v>
      </c>
      <c r="B3864" t="s">
        <v>4998</v>
      </c>
      <c r="C3864" s="55">
        <v>106</v>
      </c>
      <c r="D3864" t="s">
        <v>4999</v>
      </c>
      <c r="E3864" s="32">
        <v>46164</v>
      </c>
      <c r="F3864" s="26">
        <v>46164.547453703701</v>
      </c>
      <c r="G3864" s="12" t="str">
        <f t="shared" si="202"/>
        <v>MAYO</v>
      </c>
      <c r="H3864" s="55">
        <v>1037635369</v>
      </c>
      <c r="I3864" t="s">
        <v>5034</v>
      </c>
      <c r="J3864" s="41">
        <f t="shared" si="203"/>
        <v>29400</v>
      </c>
      <c r="K3864" s="41">
        <v>0</v>
      </c>
      <c r="L3864" s="41">
        <v>29400</v>
      </c>
      <c r="M3864" t="s">
        <v>54</v>
      </c>
    </row>
    <row r="3865" spans="1:13" hidden="1">
      <c r="A3865" t="s">
        <v>26</v>
      </c>
      <c r="B3865" t="s">
        <v>5000</v>
      </c>
      <c r="C3865" s="5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2"/>
        <v>MAYO</v>
      </c>
      <c r="H3865" s="55">
        <v>900219834</v>
      </c>
      <c r="I3865" t="s">
        <v>739</v>
      </c>
      <c r="J3865" s="41">
        <f t="shared" si="203"/>
        <v>13500</v>
      </c>
      <c r="K3865" s="41">
        <v>0</v>
      </c>
      <c r="L3865" s="41">
        <v>13500</v>
      </c>
      <c r="M3865" t="s">
        <v>70</v>
      </c>
    </row>
    <row r="3866" spans="1:13" hidden="1">
      <c r="A3866" t="s">
        <v>26</v>
      </c>
      <c r="B3866" t="s">
        <v>5001</v>
      </c>
      <c r="C3866" s="55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2"/>
        <v>MAYO</v>
      </c>
      <c r="H3866" s="55">
        <v>901797186</v>
      </c>
      <c r="I3866" t="s">
        <v>300</v>
      </c>
      <c r="J3866" s="41">
        <f t="shared" si="203"/>
        <v>3580080</v>
      </c>
      <c r="K3866" s="41">
        <v>680215.2</v>
      </c>
      <c r="L3866" s="41">
        <v>4260295.2</v>
      </c>
      <c r="M3866" t="s">
        <v>37</v>
      </c>
    </row>
    <row r="3867" spans="1:13" hidden="1">
      <c r="A3867" t="s">
        <v>26</v>
      </c>
      <c r="B3867" t="s">
        <v>5002</v>
      </c>
      <c r="C3867" s="55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2"/>
        <v>MAYO</v>
      </c>
      <c r="H3867" s="55">
        <v>811031512</v>
      </c>
      <c r="I3867" t="s">
        <v>1388</v>
      </c>
      <c r="J3867" s="41">
        <f t="shared" si="203"/>
        <v>1422000</v>
      </c>
      <c r="K3867" s="41">
        <v>270180</v>
      </c>
      <c r="L3867" s="41">
        <v>1692180</v>
      </c>
      <c r="M3867" t="s">
        <v>37</v>
      </c>
    </row>
    <row r="3868" spans="1:13" hidden="1">
      <c r="A3868" t="s">
        <v>26</v>
      </c>
      <c r="B3868" t="s">
        <v>5003</v>
      </c>
      <c r="C3868" s="55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2"/>
        <v>MAYO</v>
      </c>
      <c r="H3868" s="55">
        <v>811031512</v>
      </c>
      <c r="I3868" t="s">
        <v>1388</v>
      </c>
      <c r="J3868" s="41">
        <f t="shared" si="203"/>
        <v>1349500</v>
      </c>
      <c r="K3868" s="41">
        <v>256405</v>
      </c>
      <c r="L3868" s="41">
        <v>1605905</v>
      </c>
      <c r="M3868" t="s">
        <v>37</v>
      </c>
    </row>
    <row r="3869" spans="1:13" hidden="1">
      <c r="A3869" t="s">
        <v>26</v>
      </c>
      <c r="B3869" t="s">
        <v>5004</v>
      </c>
      <c r="C3869" s="55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2"/>
        <v>MAYO</v>
      </c>
      <c r="H3869" s="55">
        <v>900420442</v>
      </c>
      <c r="I3869" t="s">
        <v>586</v>
      </c>
      <c r="J3869" s="41">
        <f t="shared" si="203"/>
        <v>1125181</v>
      </c>
      <c r="K3869" s="41">
        <v>213784.39</v>
      </c>
      <c r="L3869" s="41">
        <v>1338965.3899999999</v>
      </c>
      <c r="M3869" t="s">
        <v>37</v>
      </c>
    </row>
    <row r="3870" spans="1:13" hidden="1">
      <c r="A3870" t="s">
        <v>26</v>
      </c>
      <c r="B3870" t="s">
        <v>5005</v>
      </c>
      <c r="C3870" s="55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2"/>
        <v>MAYO</v>
      </c>
      <c r="H3870" s="55">
        <v>900420442</v>
      </c>
      <c r="I3870" t="s">
        <v>586</v>
      </c>
      <c r="J3870" s="41">
        <f t="shared" si="203"/>
        <v>1004150</v>
      </c>
      <c r="K3870" s="41">
        <v>190788.5</v>
      </c>
      <c r="L3870" s="41">
        <v>1194938.5</v>
      </c>
      <c r="M3870" t="s">
        <v>37</v>
      </c>
    </row>
    <row r="3871" spans="1:13" hidden="1">
      <c r="A3871" t="s">
        <v>26</v>
      </c>
      <c r="B3871" t="s">
        <v>5006</v>
      </c>
      <c r="C3871" s="55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2"/>
        <v>MAYO</v>
      </c>
      <c r="H3871" s="55">
        <v>900144364</v>
      </c>
      <c r="I3871" t="s">
        <v>72</v>
      </c>
      <c r="J3871" s="41">
        <f t="shared" si="203"/>
        <v>4836700</v>
      </c>
      <c r="K3871" s="41">
        <v>918973</v>
      </c>
      <c r="L3871" s="41">
        <v>5755673</v>
      </c>
      <c r="M3871" t="s">
        <v>70</v>
      </c>
    </row>
    <row r="3872" spans="1:13" hidden="1">
      <c r="A3872" t="s">
        <v>26</v>
      </c>
      <c r="B3872" t="s">
        <v>5007</v>
      </c>
      <c r="C3872" s="55">
        <v>23280</v>
      </c>
      <c r="D3872" t="s">
        <v>5008</v>
      </c>
      <c r="E3872" s="32">
        <v>46164</v>
      </c>
      <c r="F3872" s="26">
        <v>46164.425046296295</v>
      </c>
      <c r="G3872" s="12" t="str">
        <f t="shared" si="202"/>
        <v>MAYO</v>
      </c>
      <c r="H3872" s="55">
        <v>800201648</v>
      </c>
      <c r="I3872" t="s">
        <v>5035</v>
      </c>
      <c r="J3872" s="41">
        <f t="shared" si="203"/>
        <v>232100</v>
      </c>
      <c r="K3872" s="41">
        <v>0</v>
      </c>
      <c r="L3872" s="41">
        <v>232100</v>
      </c>
      <c r="M3872" t="s">
        <v>264</v>
      </c>
    </row>
    <row r="3873" spans="1:13" hidden="1">
      <c r="A3873" t="s">
        <v>26</v>
      </c>
      <c r="B3873" t="s">
        <v>5009</v>
      </c>
      <c r="C3873" s="55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2"/>
        <v>MAYO</v>
      </c>
      <c r="H3873" s="55">
        <v>800230447</v>
      </c>
      <c r="I3873" t="s">
        <v>183</v>
      </c>
      <c r="J3873" s="41">
        <f t="shared" si="203"/>
        <v>17917979</v>
      </c>
      <c r="K3873" s="41">
        <v>3404416.01</v>
      </c>
      <c r="L3873" s="41">
        <v>21322395.010000002</v>
      </c>
      <c r="M3873" t="s">
        <v>58</v>
      </c>
    </row>
    <row r="3874" spans="1:13" hidden="1">
      <c r="A3874" t="s">
        <v>26</v>
      </c>
      <c r="B3874" t="s">
        <v>5010</v>
      </c>
      <c r="C3874" s="55">
        <v>23278</v>
      </c>
      <c r="D3874" t="s">
        <v>5008</v>
      </c>
      <c r="E3874" s="32">
        <v>46164</v>
      </c>
      <c r="F3874" s="26">
        <v>46164.422025462962</v>
      </c>
      <c r="G3874" s="12" t="str">
        <f t="shared" si="202"/>
        <v>MAYO</v>
      </c>
      <c r="H3874" s="55">
        <v>800201648</v>
      </c>
      <c r="I3874" t="s">
        <v>5035</v>
      </c>
      <c r="J3874" s="41">
        <f t="shared" si="203"/>
        <v>2088000</v>
      </c>
      <c r="K3874" s="41">
        <v>0</v>
      </c>
      <c r="L3874" s="41">
        <v>2088000</v>
      </c>
      <c r="M3874" t="s">
        <v>264</v>
      </c>
    </row>
    <row r="3875" spans="1:13" hidden="1">
      <c r="A3875" t="s">
        <v>26</v>
      </c>
      <c r="B3875" t="s">
        <v>5011</v>
      </c>
      <c r="C3875" s="5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2"/>
        <v>MAYO</v>
      </c>
      <c r="H3875" s="55">
        <v>900144364</v>
      </c>
      <c r="I3875" t="s">
        <v>72</v>
      </c>
      <c r="J3875" s="41">
        <f t="shared" si="203"/>
        <v>36556600</v>
      </c>
      <c r="K3875" s="41">
        <v>6945754</v>
      </c>
      <c r="L3875" s="41">
        <v>43502354</v>
      </c>
      <c r="M3875" t="s">
        <v>70</v>
      </c>
    </row>
    <row r="3876" spans="1:13" hidden="1">
      <c r="A3876" t="s">
        <v>26</v>
      </c>
      <c r="B3876" t="s">
        <v>5012</v>
      </c>
      <c r="C3876" s="55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2"/>
        <v>MAYO</v>
      </c>
      <c r="H3876" s="55">
        <v>900497895</v>
      </c>
      <c r="I3876" t="s">
        <v>439</v>
      </c>
      <c r="J3876" s="41">
        <f t="shared" si="203"/>
        <v>5940000</v>
      </c>
      <c r="K3876" s="41">
        <v>1128600</v>
      </c>
      <c r="L3876" s="41">
        <v>7068600</v>
      </c>
      <c r="M3876" t="s">
        <v>37</v>
      </c>
    </row>
    <row r="3877" spans="1:13" hidden="1">
      <c r="A3877" t="s">
        <v>26</v>
      </c>
      <c r="B3877" t="s">
        <v>5013</v>
      </c>
      <c r="C3877" s="55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2"/>
        <v>MAYO</v>
      </c>
      <c r="H3877" s="55">
        <v>890932535</v>
      </c>
      <c r="I3877" t="s">
        <v>1594</v>
      </c>
      <c r="J3877" s="41">
        <f t="shared" si="203"/>
        <v>1289932.0087840001</v>
      </c>
      <c r="K3877" s="41">
        <v>245087.08121599999</v>
      </c>
      <c r="L3877" s="41">
        <v>1535019.09</v>
      </c>
      <c r="M3877" t="s">
        <v>1595</v>
      </c>
    </row>
    <row r="3878" spans="1:13" hidden="1">
      <c r="A3878" t="s">
        <v>26</v>
      </c>
      <c r="B3878" t="s">
        <v>5014</v>
      </c>
      <c r="C3878" s="55">
        <v>23281</v>
      </c>
      <c r="D3878" t="s">
        <v>5008</v>
      </c>
      <c r="E3878" s="32">
        <v>46164</v>
      </c>
      <c r="F3878" s="26">
        <v>46164.425763888888</v>
      </c>
      <c r="G3878" s="12" t="str">
        <f t="shared" si="202"/>
        <v>MAYO</v>
      </c>
      <c r="H3878" s="55">
        <v>800201648</v>
      </c>
      <c r="I3878" t="s">
        <v>5035</v>
      </c>
      <c r="J3878" s="41">
        <f t="shared" si="203"/>
        <v>392600</v>
      </c>
      <c r="K3878" s="41">
        <v>0</v>
      </c>
      <c r="L3878" s="41">
        <v>392600</v>
      </c>
      <c r="M3878" t="s">
        <v>264</v>
      </c>
    </row>
    <row r="3879" spans="1:13" hidden="1">
      <c r="A3879" t="s">
        <v>26</v>
      </c>
      <c r="B3879" t="s">
        <v>5015</v>
      </c>
      <c r="C3879" s="55">
        <v>23279</v>
      </c>
      <c r="D3879" t="s">
        <v>5008</v>
      </c>
      <c r="E3879" s="32">
        <v>46164</v>
      </c>
      <c r="F3879" s="26">
        <v>46164.423668981479</v>
      </c>
      <c r="G3879" s="12" t="str">
        <f t="shared" si="202"/>
        <v>MAYO</v>
      </c>
      <c r="H3879" s="55">
        <v>800201648</v>
      </c>
      <c r="I3879" t="s">
        <v>5035</v>
      </c>
      <c r="J3879" s="41">
        <f t="shared" si="203"/>
        <v>597090</v>
      </c>
      <c r="K3879" s="41">
        <v>0</v>
      </c>
      <c r="L3879" s="41">
        <v>597090</v>
      </c>
      <c r="M3879" t="s">
        <v>264</v>
      </c>
    </row>
    <row r="3880" spans="1:13" hidden="1">
      <c r="A3880" t="s">
        <v>26</v>
      </c>
      <c r="B3880" t="s">
        <v>5016</v>
      </c>
      <c r="C3880" s="55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2"/>
        <v>MAYO</v>
      </c>
      <c r="H3880" s="55">
        <v>900144364</v>
      </c>
      <c r="I3880" t="s">
        <v>72</v>
      </c>
      <c r="J3880" s="41">
        <f t="shared" si="203"/>
        <v>1828650</v>
      </c>
      <c r="K3880" s="41">
        <v>347443.5</v>
      </c>
      <c r="L3880" s="41">
        <v>2176093.5</v>
      </c>
      <c r="M3880" t="s">
        <v>70</v>
      </c>
    </row>
    <row r="3881" spans="1:13" hidden="1">
      <c r="A3881" t="s">
        <v>26</v>
      </c>
      <c r="B3881" t="s">
        <v>5017</v>
      </c>
      <c r="C3881" s="55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2"/>
        <v>MAYO</v>
      </c>
      <c r="H3881" s="55">
        <v>900322890</v>
      </c>
      <c r="I3881" t="s">
        <v>619</v>
      </c>
      <c r="J3881" s="41">
        <f t="shared" si="203"/>
        <v>4391177</v>
      </c>
      <c r="K3881" s="41">
        <v>834323.63</v>
      </c>
      <c r="L3881" s="41">
        <v>5225500.63</v>
      </c>
      <c r="M3881" t="s">
        <v>70</v>
      </c>
    </row>
    <row r="3882" spans="1:13" hidden="1">
      <c r="A3882" t="s">
        <v>26</v>
      </c>
      <c r="B3882" t="s">
        <v>5018</v>
      </c>
      <c r="C3882" s="55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2"/>
        <v>MAYO</v>
      </c>
      <c r="H3882" s="55">
        <v>900312669</v>
      </c>
      <c r="I3882" t="s">
        <v>5036</v>
      </c>
      <c r="J3882" s="41">
        <f t="shared" si="203"/>
        <v>299450</v>
      </c>
      <c r="K3882" s="41">
        <v>56895.5</v>
      </c>
      <c r="L3882" s="41">
        <v>356345.5</v>
      </c>
      <c r="M3882" t="s">
        <v>199</v>
      </c>
    </row>
    <row r="3883" spans="1:13" hidden="1">
      <c r="A3883" t="s">
        <v>26</v>
      </c>
      <c r="B3883" t="s">
        <v>5019</v>
      </c>
      <c r="C3883" s="55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2"/>
        <v>MAYO</v>
      </c>
      <c r="H3883" s="55">
        <v>901360705</v>
      </c>
      <c r="I3883" t="s">
        <v>877</v>
      </c>
      <c r="J3883" s="41">
        <f t="shared" si="203"/>
        <v>169900</v>
      </c>
      <c r="K3883" s="41">
        <v>32281</v>
      </c>
      <c r="L3883" s="41">
        <v>202181</v>
      </c>
      <c r="M3883" t="s">
        <v>70</v>
      </c>
    </row>
    <row r="3884" spans="1:13" hidden="1">
      <c r="A3884" t="s">
        <v>26</v>
      </c>
      <c r="B3884" t="s">
        <v>5020</v>
      </c>
      <c r="C3884" s="55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2"/>
        <v>MAYO</v>
      </c>
      <c r="H3884" s="55">
        <v>901360705</v>
      </c>
      <c r="I3884" t="s">
        <v>877</v>
      </c>
      <c r="J3884" s="41">
        <f t="shared" si="203"/>
        <v>299000</v>
      </c>
      <c r="K3884" s="41">
        <v>56810</v>
      </c>
      <c r="L3884" s="41">
        <v>355810</v>
      </c>
      <c r="M3884" t="s">
        <v>70</v>
      </c>
    </row>
    <row r="3885" spans="1:13" hidden="1">
      <c r="A3885" t="s">
        <v>26</v>
      </c>
      <c r="B3885" t="s">
        <v>5021</v>
      </c>
      <c r="C3885" s="5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2"/>
        <v>MAYO</v>
      </c>
      <c r="H3885" s="55">
        <v>900497895</v>
      </c>
      <c r="I3885" t="s">
        <v>439</v>
      </c>
      <c r="J3885" s="41">
        <f t="shared" si="203"/>
        <v>2960000</v>
      </c>
      <c r="K3885" s="41">
        <v>562400</v>
      </c>
      <c r="L3885" s="41">
        <v>3522400</v>
      </c>
      <c r="M3885" t="s">
        <v>37</v>
      </c>
    </row>
    <row r="3886" spans="1:13" hidden="1">
      <c r="A3886" t="s">
        <v>26</v>
      </c>
      <c r="B3886" t="s">
        <v>5022</v>
      </c>
      <c r="C3886" s="55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2"/>
        <v>MAYO</v>
      </c>
      <c r="H3886" s="55">
        <v>901346157</v>
      </c>
      <c r="I3886" t="s">
        <v>3763</v>
      </c>
      <c r="J3886" s="41">
        <f t="shared" si="203"/>
        <v>321500.02</v>
      </c>
      <c r="K3886" s="41">
        <v>0</v>
      </c>
      <c r="L3886" s="41">
        <v>321500.02</v>
      </c>
      <c r="M3886" t="s">
        <v>54</v>
      </c>
    </row>
    <row r="3887" spans="1:13" hidden="1">
      <c r="A3887" t="s">
        <v>26</v>
      </c>
      <c r="B3887" t="s">
        <v>5023</v>
      </c>
      <c r="C3887" s="55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2"/>
        <v>MAYO</v>
      </c>
      <c r="H3887" s="55">
        <v>890903939</v>
      </c>
      <c r="I3887" t="s">
        <v>313</v>
      </c>
      <c r="J3887" s="41">
        <f t="shared" si="203"/>
        <v>40050</v>
      </c>
      <c r="K3887" s="41">
        <v>0</v>
      </c>
      <c r="L3887" s="41">
        <v>40050</v>
      </c>
      <c r="M3887" t="s">
        <v>3773</v>
      </c>
    </row>
    <row r="3888" spans="1:13" hidden="1">
      <c r="A3888" t="s">
        <v>26</v>
      </c>
      <c r="B3888" t="s">
        <v>5024</v>
      </c>
      <c r="C3888" s="55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2"/>
        <v>MAYO</v>
      </c>
      <c r="H3888" s="55">
        <v>71951636</v>
      </c>
      <c r="I3888" t="s">
        <v>148</v>
      </c>
      <c r="J3888" s="41">
        <f t="shared" si="203"/>
        <v>26050.42</v>
      </c>
      <c r="K3888" s="41">
        <v>4949.58</v>
      </c>
      <c r="L3888" s="41">
        <v>31000</v>
      </c>
      <c r="M3888" t="s">
        <v>54</v>
      </c>
    </row>
    <row r="3889" spans="1:13" hidden="1">
      <c r="A3889" t="s">
        <v>26</v>
      </c>
      <c r="B3889" t="s">
        <v>5025</v>
      </c>
      <c r="C3889" s="55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2"/>
        <v>MAYO</v>
      </c>
      <c r="H3889" s="55">
        <v>890903939</v>
      </c>
      <c r="I3889" t="s">
        <v>313</v>
      </c>
      <c r="J3889" s="41">
        <f t="shared" si="203"/>
        <v>186900</v>
      </c>
      <c r="K3889" s="41">
        <v>0</v>
      </c>
      <c r="L3889" s="41">
        <v>186900</v>
      </c>
      <c r="M3889" t="s">
        <v>3773</v>
      </c>
    </row>
    <row r="3890" spans="1:13" hidden="1">
      <c r="A3890" t="s">
        <v>26</v>
      </c>
      <c r="B3890" t="s">
        <v>5026</v>
      </c>
      <c r="C3890" s="55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2"/>
        <v>MAYO</v>
      </c>
      <c r="H3890" s="55">
        <v>901561580</v>
      </c>
      <c r="I3890" t="s">
        <v>152</v>
      </c>
      <c r="J3890" s="41">
        <f t="shared" si="203"/>
        <v>1122874</v>
      </c>
      <c r="K3890" s="41">
        <v>213346.06</v>
      </c>
      <c r="L3890" s="41">
        <v>1336220.06</v>
      </c>
      <c r="M3890" t="s">
        <v>70</v>
      </c>
    </row>
    <row r="3891" spans="1:13" hidden="1">
      <c r="A3891" t="s">
        <v>26</v>
      </c>
      <c r="B3891" t="s">
        <v>5027</v>
      </c>
      <c r="C3891" s="55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2"/>
        <v>MAYO</v>
      </c>
      <c r="H3891" s="55">
        <v>901793615</v>
      </c>
      <c r="I3891" t="s">
        <v>250</v>
      </c>
      <c r="J3891" s="41">
        <f t="shared" si="203"/>
        <v>60000</v>
      </c>
      <c r="K3891" s="41">
        <v>0</v>
      </c>
      <c r="L3891" s="41">
        <v>60000</v>
      </c>
      <c r="M3891" t="s">
        <v>54</v>
      </c>
    </row>
    <row r="3892" spans="1:13" hidden="1">
      <c r="A3892" t="s">
        <v>26</v>
      </c>
      <c r="B3892" t="s">
        <v>5028</v>
      </c>
      <c r="C3892" s="55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2"/>
        <v>MAYO</v>
      </c>
      <c r="H3892" s="55">
        <v>900219834</v>
      </c>
      <c r="I3892" t="s">
        <v>739</v>
      </c>
      <c r="J3892" s="41">
        <f t="shared" si="203"/>
        <v>20200</v>
      </c>
      <c r="K3892" s="41">
        <v>0</v>
      </c>
      <c r="L3892" s="41">
        <v>20200</v>
      </c>
      <c r="M3892" t="s">
        <v>70</v>
      </c>
    </row>
    <row r="3893" spans="1:13" hidden="1">
      <c r="A3893" t="s">
        <v>26</v>
      </c>
      <c r="B3893" t="s">
        <v>5029</v>
      </c>
      <c r="C3893" s="55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2"/>
        <v>MAYO</v>
      </c>
      <c r="H3893" s="55">
        <v>900219834</v>
      </c>
      <c r="I3893" t="s">
        <v>739</v>
      </c>
      <c r="J3893" s="41">
        <f t="shared" si="203"/>
        <v>26300</v>
      </c>
      <c r="K3893" s="41">
        <v>0</v>
      </c>
      <c r="L3893" s="41">
        <v>26300</v>
      </c>
      <c r="M3893" t="s">
        <v>70</v>
      </c>
    </row>
    <row r="3894" spans="1:13" hidden="1">
      <c r="A3894" t="s">
        <v>26</v>
      </c>
      <c r="B3894" t="s">
        <v>5030</v>
      </c>
      <c r="C3894" s="55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2"/>
        <v>MAYO</v>
      </c>
      <c r="H3894" s="55">
        <v>900219834</v>
      </c>
      <c r="I3894" t="s">
        <v>739</v>
      </c>
      <c r="J3894" s="41">
        <f t="shared" si="203"/>
        <v>26300</v>
      </c>
      <c r="K3894" s="41">
        <v>0</v>
      </c>
      <c r="L3894" s="41">
        <v>26300</v>
      </c>
      <c r="M3894" t="s">
        <v>70</v>
      </c>
    </row>
    <row r="3895" spans="1:13" hidden="1">
      <c r="A3895" t="s">
        <v>26</v>
      </c>
      <c r="B3895" t="s">
        <v>5031</v>
      </c>
      <c r="C3895" s="5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2"/>
        <v>MAYO</v>
      </c>
      <c r="H3895" s="55">
        <v>901174199</v>
      </c>
      <c r="I3895" t="s">
        <v>679</v>
      </c>
      <c r="J3895" s="41">
        <f t="shared" si="203"/>
        <v>3624768</v>
      </c>
      <c r="K3895" s="41">
        <v>688705.92</v>
      </c>
      <c r="L3895" s="41">
        <v>4313473.92</v>
      </c>
      <c r="M3895" t="s">
        <v>37</v>
      </c>
    </row>
    <row r="3896" spans="1:13" hidden="1">
      <c r="A3896" t="s">
        <v>26</v>
      </c>
      <c r="B3896" t="s">
        <v>5032</v>
      </c>
      <c r="C3896" s="55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2"/>
        <v>MAYO</v>
      </c>
      <c r="H3896" s="55">
        <v>901161036</v>
      </c>
      <c r="I3896" t="s">
        <v>107</v>
      </c>
      <c r="J3896" s="41">
        <f t="shared" si="203"/>
        <v>48520000</v>
      </c>
      <c r="K3896" s="41">
        <v>9218800</v>
      </c>
      <c r="L3896" s="41">
        <v>57738800</v>
      </c>
      <c r="M3896" t="s">
        <v>58</v>
      </c>
    </row>
  </sheetData>
  <autoFilter ref="A1:Y3896" xr:uid="{EACBA547-8BC0-4D56-9750-071C47822C7A}">
    <filterColumn colId="7">
      <filters>
        <filter val="98666997"/>
      </filters>
    </filterColumn>
  </autoFilter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3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Natalia Andrea Bernaza</cp:lastModifiedBy>
  <cp:revision/>
  <dcterms:created xsi:type="dcterms:W3CDTF">2025-01-02T14:54:02Z</dcterms:created>
  <dcterms:modified xsi:type="dcterms:W3CDTF">2026-05-25T16:28:08Z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