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22830" documentId="13_ncr:1_{5B34B36E-CDC0-42AE-BBE3-424E1AC843DB}" xr6:coauthVersionLast="47" xr6:coauthVersionMax="47" xr10:uidLastSave="{6DF57E02-4D06-4EC2-B1F3-203EF11CF691}"/>
  <bookViews>
    <workbookView xWindow="-28920" yWindow="750" windowWidth="29040" windowHeight="15720" tabRatio="726" firstSheet="8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GENERAL'!$A$1:$Y$3758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8"/>
  <pivotCaches>
    <pivotCache cacheId="187" r:id="rId10"/>
    <pivotCache cacheId="188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724" i="41" l="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2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J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[Threaded comment]
Your version of Excel allows you to read this threaded comment; however, any edits to it will get removed if the file is opened in a newer version of Excel. Learn more: https://go.microsoft.com/fwlink/?linkid=870924
Comment: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[Threaded comment]
Your version of Excel allows you to read this threaded comment; however, any edits to it will get removed if the file is opened in a newer version of Excel. Learn more: https://go.microsoft.com/fwlink/?linkid=870924
Comment:
    SERV MES DICIEMBRE</t>
      </text>
    </comment>
  </commentList>
</comments>
</file>

<file path=xl/sharedStrings.xml><?xml version="1.0" encoding="utf-8"?>
<sst xmlns="http://schemas.openxmlformats.org/spreadsheetml/2006/main" count="42737" uniqueCount="4886">
  <si>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</si>
  <si>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</si>
  <si>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</si>
  <si>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</si>
  <si>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</si>
  <si>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</si>
  <si>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</si>
  <si>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</si>
  <si>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</si>
  <si>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</si>
  <si>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</si>
  <si>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</si>
  <si>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</si>
  <si>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</si>
  <si>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</si>
  <si>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</si>
  <si>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</si>
  <si>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</si>
  <si>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</si>
  <si>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</si>
  <si>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</si>
  <si>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</si>
  <si>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</si>
  <si>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</si>
  <si>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</si>
  <si>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</si>
  <si>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</si>
  <si>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</si>
  <si>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</si>
  <si>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</si>
  <si>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</si>
  <si>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</si>
  <si>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</si>
  <si>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</si>
  <si>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</si>
  <si>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</si>
  <si>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</si>
  <si>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</si>
  <si>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</si>
  <si>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</si>
  <si>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</si>
  <si>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</si>
  <si>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</si>
  <si>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</si>
  <si>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</si>
  <si>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</si>
  <si>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</si>
  <si>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</si>
  <si>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</si>
  <si>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</si>
  <si>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</si>
  <si>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</si>
  <si>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</si>
  <si>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</si>
  <si>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</si>
  <si>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</si>
  <si>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</si>
  <si>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</si>
  <si>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</si>
  <si>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</si>
  <si>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</si>
  <si>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</si>
  <si>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</si>
  <si>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</si>
  <si>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</si>
  <si>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</si>
  <si>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</si>
  <si>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</si>
  <si>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</si>
  <si>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</si>
  <si>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</si>
  <si>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</si>
  <si>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</si>
  <si>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</si>
  <si>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</si>
  <si>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</si>
  <si>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</si>
  <si>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</si>
  <si>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</si>
  <si>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</si>
  <si>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</si>
  <si>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</si>
  <si>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</si>
  <si>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</si>
  <si>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</si>
  <si>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</si>
  <si>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</si>
  <si>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</si>
  <si>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</si>
  <si>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</si>
  <si>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</si>
  <si>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</si>
  <si>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</si>
  <si>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</si>
  <si>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</si>
  <si>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</si>
  <si>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</si>
  <si>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</si>
  <si>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</si>
  <si>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</si>
  <si>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</si>
  <si>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</si>
  <si>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</si>
  <si>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</si>
  <si>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</si>
  <si>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</si>
  <si>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</si>
  <si>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</si>
  <si>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</si>
  <si>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</si>
  <si>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</si>
  <si>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</si>
  <si>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</si>
  <si>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</si>
  <si>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</si>
  <si>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</si>
  <si>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</si>
  <si>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</si>
  <si>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</si>
  <si>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</si>
  <si>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</si>
  <si>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</si>
  <si>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</si>
  <si>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</si>
  <si>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</si>
  <si>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</si>
  <si>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</si>
  <si>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</si>
  <si>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</si>
  <si>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</si>
  <si>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</si>
  <si>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</si>
  <si>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</si>
  <si>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</si>
  <si>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</si>
  <si>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</si>
  <si>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</si>
  <si>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</si>
  <si>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</si>
  <si>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</si>
  <si>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</si>
  <si>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</si>
  <si>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</si>
  <si>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</si>
  <si>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</si>
  <si>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</si>
  <si>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</si>
  <si>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</si>
  <si>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</si>
  <si>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</si>
  <si>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</si>
  <si>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</si>
  <si>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</si>
  <si>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</si>
  <si>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</si>
  <si>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</si>
  <si>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</si>
  <si>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</si>
  <si>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</si>
  <si>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</si>
  <si>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</si>
  <si>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</si>
  <si>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</si>
  <si>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</si>
  <si>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</si>
  <si>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</si>
  <si>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</si>
  <si>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</si>
  <si>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</si>
  <si>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</si>
  <si>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</si>
  <si>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</si>
  <si>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</si>
  <si>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</si>
  <si>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</si>
  <si>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</si>
  <si>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</si>
  <si>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</si>
  <si>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</si>
  <si>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</si>
  <si>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</si>
  <si>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</si>
  <si>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</si>
  <si>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</si>
  <si>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</si>
  <si>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</si>
  <si>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</si>
  <si>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</si>
  <si>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</si>
  <si>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</si>
  <si>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</si>
  <si>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</si>
  <si>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</si>
  <si>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</si>
  <si>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</si>
  <si>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</si>
  <si>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</si>
  <si>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</si>
  <si>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</si>
  <si>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</si>
  <si>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</si>
  <si>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</si>
  <si>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</si>
  <si>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</si>
  <si>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</si>
  <si>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</si>
  <si>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</si>
  <si>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</si>
  <si>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</si>
  <si>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</si>
  <si>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</si>
  <si>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</si>
  <si>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</si>
  <si>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</si>
  <si>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</si>
  <si>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</si>
  <si>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</si>
  <si>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</si>
  <si>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</si>
  <si>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</si>
  <si>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</si>
  <si>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</si>
  <si>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</si>
  <si>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</si>
  <si>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</si>
  <si>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</si>
  <si>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</si>
  <si>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</si>
  <si>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</si>
  <si>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</si>
  <si>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</si>
  <si>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</si>
  <si>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</si>
  <si>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</si>
  <si>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</si>
  <si>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</si>
  <si>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</si>
  <si>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</si>
  <si>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</si>
  <si>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</si>
  <si>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</si>
  <si>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</si>
  <si>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</si>
  <si>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</si>
  <si>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</si>
  <si>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</si>
  <si>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</si>
  <si>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</si>
  <si>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</si>
  <si>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</si>
  <si>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</si>
  <si>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</si>
  <si>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</si>
  <si>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</si>
  <si>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</si>
  <si>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</si>
  <si>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</si>
  <si>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</si>
  <si>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</si>
  <si>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</si>
  <si>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</si>
  <si>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</si>
  <si>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</si>
  <si>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</si>
  <si>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</si>
  <si>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</si>
  <si>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</si>
  <si>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</si>
  <si>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</si>
  <si>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</si>
  <si>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</si>
  <si>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</si>
  <si>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</si>
  <si>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</si>
  <si>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</si>
  <si>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</si>
  <si>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</si>
  <si>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</si>
  <si>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</si>
  <si>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</si>
  <si>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</si>
  <si>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</si>
  <si>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</si>
  <si>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</si>
  <si>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</si>
  <si>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</si>
  <si>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</si>
  <si>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</si>
  <si>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</si>
  <si>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</si>
  <si>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</si>
  <si>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</si>
  <si>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</si>
  <si>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</si>
  <si>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</si>
  <si>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</si>
  <si>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</si>
  <si>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</si>
  <si>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</si>
  <si>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</si>
  <si>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</si>
  <si>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</si>
  <si>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</si>
  <si>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</si>
  <si>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</si>
  <si>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</si>
  <si>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</si>
  <si>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</si>
  <si>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</si>
  <si>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</si>
  <si>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</si>
  <si>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</si>
  <si>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</si>
  <si>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</si>
  <si>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</si>
  <si>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</si>
  <si>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</si>
  <si>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</si>
  <si>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</si>
  <si>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</si>
  <si>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</si>
  <si>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</si>
  <si>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</si>
  <si>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</si>
  <si>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</si>
  <si>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</si>
  <si>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</si>
  <si>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</si>
  <si>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</si>
  <si>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</si>
  <si>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</si>
  <si>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</si>
  <si>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</si>
  <si>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</si>
  <si>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</si>
  <si>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</si>
  <si>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</si>
  <si>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</si>
  <si>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</si>
  <si>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</si>
  <si>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</si>
  <si>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</si>
  <si>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</si>
  <si>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</si>
  <si>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</si>
  <si>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</si>
  <si>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</si>
  <si>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</si>
  <si>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</si>
  <si>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</si>
  <si>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</si>
  <si>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</si>
  <si>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</si>
  <si>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</si>
  <si>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</si>
  <si>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</si>
  <si>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</si>
  <si>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</si>
  <si>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</si>
  <si>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</si>
  <si>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</si>
  <si>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</si>
  <si>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</si>
  <si>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</si>
  <si>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</si>
  <si>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</si>
  <si>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</si>
  <si>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</si>
  <si>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</si>
  <si>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</si>
  <si>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</si>
  <si>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</si>
  <si>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</si>
  <si>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</si>
  <si>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</si>
  <si>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</si>
  <si>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</si>
  <si>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</si>
  <si>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</si>
  <si>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</si>
  <si>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</si>
  <si>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</si>
  <si>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</si>
  <si>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</si>
  <si>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</si>
  <si>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</si>
  <si>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</si>
  <si>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</si>
  <si>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</si>
  <si>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</si>
  <si>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</si>
  <si>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</si>
  <si>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</si>
  <si>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</si>
  <si>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</si>
  <si>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</si>
  <si>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</si>
  <si>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</si>
  <si>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</si>
  <si>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</si>
  <si>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</si>
  <si>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</si>
  <si>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</si>
  <si>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</si>
  <si>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</si>
  <si>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</si>
  <si>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</si>
  <si>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</si>
  <si>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</si>
  <si>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</si>
  <si>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</si>
  <si>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</si>
  <si>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</si>
  <si>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</si>
  <si>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</si>
  <si>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</si>
  <si>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</si>
  <si>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</si>
  <si>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</si>
  <si>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</si>
  <si>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</si>
  <si>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</si>
  <si>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</si>
  <si>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</si>
  <si>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</si>
  <si>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</si>
  <si>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</si>
  <si>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</si>
  <si>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</si>
  <si>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</si>
  <si>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</si>
  <si>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</si>
  <si>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</si>
  <si>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</si>
  <si>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</si>
  <si>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</si>
  <si>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</si>
  <si>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</si>
  <si>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</si>
  <si>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</si>
  <si>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</si>
  <si>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</si>
  <si>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</si>
  <si>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</si>
  <si>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</si>
  <si>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</si>
  <si>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</si>
  <si>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</si>
  <si>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</si>
  <si>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</si>
  <si>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</si>
  <si>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</si>
  <si>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</si>
  <si>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</si>
  <si>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</si>
  <si>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</si>
  <si>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</si>
  <si>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</si>
  <si>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</si>
  <si>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</si>
  <si>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</si>
  <si>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</si>
  <si>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</si>
  <si>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</si>
  <si>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</si>
  <si>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</si>
  <si>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</si>
  <si>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</si>
  <si>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</si>
  <si>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</si>
  <si>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</si>
  <si>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</si>
  <si>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</si>
  <si>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</si>
  <si>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</si>
  <si>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</si>
  <si>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</si>
  <si>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</si>
  <si>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</si>
  <si>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</si>
  <si>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</si>
  <si>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</si>
  <si>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</si>
  <si>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</si>
  <si>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</si>
  <si>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</si>
  <si>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</si>
  <si>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</si>
  <si>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</si>
  <si>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</si>
  <si>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</si>
  <si>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</si>
  <si>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</si>
  <si>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</si>
  <si>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</si>
  <si>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</si>
  <si>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</si>
  <si>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</si>
  <si>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</si>
  <si>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</si>
  <si>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</si>
  <si>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</si>
  <si>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</si>
  <si>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</si>
  <si>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</si>
  <si>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</si>
  <si>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</si>
  <si>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</si>
  <si>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</si>
  <si>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</si>
  <si>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</si>
  <si>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</si>
  <si>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</si>
  <si>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</si>
  <si>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</si>
  <si>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</si>
  <si>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</si>
  <si>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</si>
  <si>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</si>
  <si>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</si>
  <si>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</si>
  <si>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</si>
  <si>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</si>
  <si>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</si>
  <si>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</si>
  <si>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</si>
  <si>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</si>
  <si>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</si>
  <si>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</si>
  <si>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</si>
  <si>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</si>
  <si>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</si>
  <si>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</si>
  <si>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</si>
  <si>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</si>
  <si>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</si>
  <si>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</si>
  <si>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</si>
  <si>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</si>
  <si>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</si>
  <si>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</si>
  <si>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</si>
  <si>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</si>
  <si>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</si>
  <si>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</si>
  <si>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</si>
  <si>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</si>
  <si>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</si>
  <si>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</si>
  <si>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</si>
  <si>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</si>
  <si>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</si>
  <si>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</si>
  <si>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</si>
  <si>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</si>
  <si>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</si>
  <si>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</si>
  <si>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</si>
  <si>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</si>
  <si>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</si>
  <si>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</si>
  <si>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</si>
  <si>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</si>
  <si>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</si>
  <si>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</si>
  <si>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</si>
  <si>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</si>
  <si>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</si>
  <si>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</si>
  <si>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</si>
  <si>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</si>
  <si>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</si>
  <si>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</si>
  <si>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</si>
  <si>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</si>
  <si>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</si>
  <si>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</si>
  <si>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</si>
  <si>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</si>
  <si>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</si>
  <si>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</si>
  <si>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</si>
  <si>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</si>
  <si>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</si>
  <si>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</si>
  <si>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</si>
  <si>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</si>
  <si>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</si>
  <si>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</si>
  <si>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</si>
  <si>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</si>
  <si>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</si>
  <si>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</si>
  <si>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</si>
  <si>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</si>
  <si>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</si>
  <si>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</si>
  <si>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</si>
  <si>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</si>
  <si>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</si>
  <si>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</si>
  <si>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</si>
  <si>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</si>
  <si>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</si>
  <si>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</si>
  <si>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</si>
  <si>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</si>
  <si>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</si>
  <si>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</si>
  <si>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</si>
  <si>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</si>
  <si>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</si>
  <si>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</si>
  <si>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</si>
  <si>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</si>
  <si>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</si>
  <si>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</si>
  <si>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</si>
  <si>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</si>
  <si>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</si>
  <si>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</si>
  <si>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</si>
  <si>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</si>
  <si>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</si>
  <si>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</si>
  <si>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</si>
  <si>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</si>
  <si>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</si>
  <si>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</si>
  <si>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</si>
  <si>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</si>
  <si>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</si>
  <si>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</si>
  <si>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</si>
  <si>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</si>
  <si>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</si>
  <si>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</si>
  <si>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</si>
  <si>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</si>
  <si>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</si>
  <si>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</si>
  <si>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</si>
  <si>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</si>
  <si>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</si>
  <si>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</si>
  <si>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</si>
  <si>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</si>
  <si>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</si>
  <si>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</si>
  <si>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</si>
  <si>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</si>
  <si>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</si>
  <si>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</si>
  <si>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</si>
  <si>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</si>
  <si>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</si>
  <si>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</si>
  <si>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</si>
  <si>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</si>
  <si>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</si>
  <si>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</si>
  <si>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</si>
  <si>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</si>
  <si>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</si>
  <si>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</si>
  <si>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</si>
  <si>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</si>
  <si>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</si>
  <si>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</si>
  <si>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</si>
  <si>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</si>
  <si>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</si>
  <si>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</si>
  <si>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</si>
  <si>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</si>
  <si>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</si>
  <si>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</si>
  <si>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</si>
  <si>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</si>
  <si>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</si>
  <si>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</si>
  <si>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</si>
  <si>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</si>
  <si>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</si>
  <si>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</si>
  <si>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</si>
  <si>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</si>
  <si>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</si>
  <si>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</si>
  <si>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</si>
  <si>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</si>
  <si>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</si>
  <si>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</si>
  <si>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</si>
  <si>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</si>
  <si>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</si>
  <si>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</si>
  <si>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</si>
  <si>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</si>
  <si>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</si>
  <si>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</si>
  <si>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</si>
  <si>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</si>
  <si>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</si>
  <si>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</si>
  <si>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</si>
  <si>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</si>
  <si>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</si>
  <si>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</si>
  <si>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</si>
  <si>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</si>
  <si>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</si>
  <si>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</si>
  <si>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</si>
  <si>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</si>
  <si>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</si>
  <si>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</si>
  <si>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</si>
  <si>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</si>
  <si>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</si>
  <si>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</si>
  <si>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</si>
  <si>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</si>
  <si>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</si>
  <si>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</si>
  <si>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</si>
  <si>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</si>
  <si>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</si>
  <si>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</si>
  <si>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</si>
  <si>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</si>
  <si>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</si>
  <si>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</si>
  <si>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</si>
  <si>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</si>
  <si>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</si>
  <si>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</si>
  <si>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</si>
  <si>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</si>
  <si>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</si>
  <si>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</si>
  <si>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</si>
  <si>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</si>
  <si>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</si>
  <si>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</si>
  <si>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</si>
  <si>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</si>
  <si>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</si>
  <si>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</si>
  <si>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</si>
  <si>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</si>
  <si>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</si>
  <si>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</si>
  <si>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</si>
  <si>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</si>
  <si>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</si>
  <si>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</si>
  <si>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</si>
  <si>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</si>
  <si>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</si>
  <si>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</si>
  <si>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</si>
  <si>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</si>
  <si>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</si>
  <si>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</si>
  <si>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</si>
  <si>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</si>
  <si>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</si>
  <si>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</si>
  <si>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</si>
  <si>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</si>
  <si>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</si>
  <si>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</si>
  <si>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</si>
  <si>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</si>
  <si>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</si>
  <si>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</si>
  <si>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</si>
  <si>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</si>
  <si>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</si>
  <si>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</si>
  <si>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</si>
  <si>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</si>
  <si>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</si>
  <si>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</si>
  <si>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</si>
  <si>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</si>
  <si>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</si>
  <si>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</si>
  <si>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</si>
  <si>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</si>
  <si>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</si>
  <si>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</si>
  <si>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</si>
  <si>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</si>
  <si>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</si>
  <si>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</si>
  <si>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</si>
  <si>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</si>
  <si>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</si>
  <si>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</si>
  <si>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</si>
  <si>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</si>
  <si>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</si>
  <si>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</si>
  <si>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</si>
  <si>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</si>
  <si>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</si>
  <si>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</si>
  <si>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</si>
  <si>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</si>
  <si>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</si>
  <si>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</si>
  <si>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</si>
  <si>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</si>
  <si>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</si>
  <si>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</si>
  <si>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</si>
  <si>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</si>
  <si>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</si>
  <si>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</si>
  <si>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</si>
  <si>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</si>
  <si>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</si>
  <si>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</si>
  <si>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</si>
  <si>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</si>
  <si>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</si>
  <si>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</si>
  <si>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</si>
  <si>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</si>
  <si>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</si>
  <si>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</si>
  <si>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</si>
  <si>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</si>
  <si>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</si>
  <si>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</si>
  <si>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</si>
  <si>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</si>
  <si>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</si>
  <si>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</si>
  <si>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</si>
  <si>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</si>
  <si>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</si>
  <si>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</si>
  <si>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</si>
  <si>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</si>
  <si>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</si>
  <si>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</si>
  <si>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</si>
  <si>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</si>
  <si>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</si>
  <si>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</si>
  <si>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</si>
  <si>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</si>
  <si>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</si>
  <si>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</si>
  <si>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</si>
  <si>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</si>
  <si>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</si>
  <si>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</si>
  <si>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</si>
  <si>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</si>
  <si>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</si>
  <si>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</si>
  <si>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</si>
  <si>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</si>
  <si>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</si>
  <si>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</si>
  <si>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</si>
  <si>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</si>
  <si>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</si>
  <si>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</si>
  <si>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</si>
  <si>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</si>
  <si>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</si>
  <si>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</si>
  <si>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</si>
  <si>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</si>
  <si>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</si>
  <si>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</si>
  <si>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</si>
  <si>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</si>
  <si>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</si>
  <si>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</si>
  <si>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</si>
  <si>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</si>
  <si>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</si>
  <si>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</si>
  <si>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</si>
  <si>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</si>
  <si>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</si>
  <si>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</si>
  <si>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</si>
  <si>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</si>
  <si>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</si>
  <si>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</si>
  <si>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</si>
  <si>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</si>
  <si>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</si>
  <si>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</si>
  <si>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</si>
  <si>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</si>
  <si>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</si>
  <si>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</si>
  <si>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</si>
  <si>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</si>
  <si>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</si>
  <si>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</si>
  <si>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</si>
  <si>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</si>
  <si>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</si>
  <si>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</si>
  <si>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</si>
  <si>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</si>
  <si>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</si>
  <si>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</si>
  <si>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</si>
  <si>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</si>
  <si>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</si>
  <si>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</si>
  <si>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</si>
  <si>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</si>
  <si>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</si>
  <si>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</si>
  <si>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</si>
  <si>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</si>
  <si>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</si>
  <si>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</si>
  <si>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</si>
  <si>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</si>
  <si>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</si>
  <si>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</si>
  <si>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</si>
  <si>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</si>
  <si>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</si>
  <si>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</si>
  <si>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</si>
  <si>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</si>
  <si>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</si>
  <si>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</si>
  <si>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</si>
  <si>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</si>
  <si>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</si>
  <si>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</si>
  <si>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</si>
  <si>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</si>
  <si>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</si>
  <si>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</si>
  <si>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</si>
  <si>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</si>
  <si>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</si>
  <si>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</si>
  <si>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</si>
  <si>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</si>
  <si>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</si>
  <si>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</si>
  <si>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</si>
  <si>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</si>
  <si>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</si>
  <si>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</si>
  <si>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</si>
  <si>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</si>
  <si>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</si>
  <si>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</si>
  <si>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</si>
  <si>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</si>
  <si>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</si>
  <si>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</si>
  <si>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</si>
  <si>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</si>
  <si>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</si>
  <si>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</si>
  <si>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</si>
  <si>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</si>
  <si>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</si>
  <si>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</si>
  <si>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</si>
  <si>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</si>
  <si>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</si>
  <si>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</si>
  <si>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</si>
  <si>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</si>
  <si>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</si>
  <si>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</si>
  <si>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</si>
  <si>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</si>
  <si>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</si>
  <si>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</si>
  <si>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</si>
  <si>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</si>
  <si>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</si>
  <si>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</si>
  <si>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</si>
  <si>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</si>
  <si>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</si>
  <si>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</si>
  <si>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</si>
  <si>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</si>
  <si>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</si>
  <si>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</si>
  <si>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</si>
  <si>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</si>
  <si>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</si>
  <si>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</si>
  <si>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</si>
  <si>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</si>
  <si>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</si>
  <si>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</si>
  <si>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</si>
  <si>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</si>
  <si>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</si>
  <si>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</si>
  <si>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</si>
  <si>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</si>
  <si>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</si>
  <si>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</si>
  <si>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</si>
  <si>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</si>
  <si>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</si>
  <si>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</si>
  <si>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</si>
  <si>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</si>
  <si>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</si>
  <si>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</si>
  <si>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</si>
  <si>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</si>
  <si>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</si>
  <si>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</si>
  <si>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</si>
  <si>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</si>
  <si>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</si>
  <si>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</si>
  <si>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</si>
  <si>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</si>
  <si>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</si>
  <si>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</si>
  <si>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</si>
  <si>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</si>
  <si>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</si>
  <si>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</si>
  <si>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</si>
  <si>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</si>
  <si>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</si>
  <si>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</si>
  <si>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</si>
  <si>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</si>
  <si>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</si>
  <si>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</si>
  <si>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</si>
  <si>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</si>
  <si>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</si>
  <si>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</si>
  <si>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</si>
  <si>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</si>
  <si>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</si>
  <si>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</si>
  <si>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</si>
  <si>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</si>
  <si>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</si>
  <si>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</si>
  <si>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</si>
  <si>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</si>
  <si>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</si>
  <si>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</si>
  <si>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</si>
  <si>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</si>
  <si>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</si>
  <si>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</si>
  <si>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</si>
  <si>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</si>
  <si>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</si>
  <si>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</si>
  <si>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</si>
  <si>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</si>
  <si>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</si>
  <si>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</si>
  <si>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</si>
  <si>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</si>
  <si>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</si>
  <si>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</si>
  <si>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</si>
  <si>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</si>
  <si>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</si>
  <si>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</si>
  <si>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</si>
  <si>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</si>
  <si>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</si>
  <si>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</si>
  <si>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</si>
  <si>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</si>
  <si>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</si>
  <si>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</si>
  <si>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</si>
  <si>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</si>
  <si>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</si>
  <si>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</si>
  <si>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</si>
  <si>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</si>
  <si>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</si>
  <si>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</si>
  <si>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</si>
  <si>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</si>
  <si>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</si>
  <si>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</si>
  <si>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</si>
  <si>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</si>
  <si>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</si>
  <si>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</si>
  <si>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</si>
  <si>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</si>
  <si>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</si>
  <si>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</si>
  <si>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</si>
  <si>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</si>
  <si>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</si>
  <si>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</si>
  <si>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</si>
  <si>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</si>
  <si>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</si>
  <si>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</si>
  <si>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</si>
  <si>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</si>
  <si>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</si>
  <si>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</si>
  <si>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</si>
  <si>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</si>
  <si>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</si>
  <si>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</si>
  <si>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</si>
  <si>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</si>
  <si>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</si>
  <si>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</si>
  <si>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</si>
  <si>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</si>
  <si>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</si>
  <si>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</si>
  <si>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</si>
  <si>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</si>
  <si>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</si>
  <si>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</si>
  <si>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</si>
  <si>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</si>
  <si>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</si>
  <si>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</si>
  <si>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</si>
  <si>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</si>
  <si>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</si>
  <si>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</si>
  <si>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</si>
  <si>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</si>
  <si>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</si>
  <si>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</si>
  <si>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</si>
  <si>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</si>
  <si>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</si>
  <si>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</si>
  <si>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</si>
  <si>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</si>
  <si>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</si>
  <si>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</si>
  <si>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</si>
  <si>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</si>
  <si>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</si>
  <si>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</si>
  <si>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</si>
  <si>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</si>
  <si>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</si>
  <si>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</si>
  <si>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</si>
  <si>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</si>
  <si>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</si>
  <si>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</si>
  <si>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</si>
  <si>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</si>
  <si>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</si>
  <si>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</si>
  <si>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</si>
  <si>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</si>
  <si>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</si>
  <si>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</si>
  <si>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</si>
  <si>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</si>
  <si>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</si>
  <si>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</si>
  <si>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</si>
  <si>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</si>
  <si>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</si>
  <si>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</si>
  <si>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</si>
  <si>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</si>
  <si>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</si>
  <si>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</si>
  <si>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</si>
  <si>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</si>
  <si>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</si>
  <si>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</si>
  <si>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</si>
  <si>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</si>
  <si>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</si>
  <si>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</si>
  <si>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</si>
  <si>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</si>
  <si>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</si>
  <si>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</si>
  <si>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</si>
  <si>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</si>
  <si>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</si>
  <si>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</si>
  <si>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</si>
  <si>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</si>
  <si>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</si>
  <si>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</si>
  <si>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</si>
  <si>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</si>
  <si>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</si>
  <si>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</si>
  <si>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</si>
  <si>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</si>
  <si>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</si>
  <si>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</si>
  <si>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</si>
  <si>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</si>
  <si>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</si>
  <si>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</si>
  <si>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</si>
  <si>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</si>
  <si>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</si>
  <si>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</si>
  <si>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</si>
  <si>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</si>
  <si>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</si>
  <si>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</si>
  <si>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</si>
  <si>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</si>
  <si>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</si>
  <si>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</si>
  <si>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</si>
  <si>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</si>
  <si>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</si>
  <si>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</si>
  <si>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</si>
  <si>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</si>
  <si>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</si>
  <si>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</si>
  <si>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</si>
  <si>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</si>
  <si>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</si>
  <si>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</si>
  <si>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</si>
  <si>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</si>
  <si>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</si>
  <si>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</si>
  <si>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</si>
  <si>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</si>
  <si>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</si>
  <si>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</si>
  <si>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</si>
  <si>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</si>
  <si>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</si>
  <si>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</si>
  <si>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</si>
  <si>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</si>
  <si>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</si>
  <si>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</si>
  <si>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</si>
  <si>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</si>
  <si>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</si>
  <si>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</si>
  <si>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</si>
  <si>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</si>
  <si>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</si>
  <si>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</si>
  <si>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</si>
  <si>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</si>
  <si>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</si>
  <si>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</si>
  <si>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</si>
  <si>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</si>
  <si>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</si>
  <si>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</si>
  <si>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</si>
  <si>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</si>
  <si>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</si>
  <si>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</si>
  <si>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</si>
  <si>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</si>
  <si>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</si>
  <si>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</si>
  <si>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</si>
  <si>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</si>
  <si>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</si>
  <si>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</si>
  <si>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</si>
  <si>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</si>
  <si>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</si>
  <si>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</si>
  <si>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</si>
  <si>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</si>
  <si>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</si>
  <si>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</si>
  <si>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</si>
  <si>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</si>
  <si>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</si>
  <si>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</si>
  <si>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</si>
  <si>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</si>
  <si>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</si>
  <si>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</si>
  <si>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</si>
  <si>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</si>
  <si>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</si>
  <si>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</si>
  <si>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</si>
  <si>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</si>
  <si>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</si>
  <si>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</si>
  <si>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</si>
  <si>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</si>
  <si>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</si>
  <si>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</si>
  <si>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</si>
  <si>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</si>
  <si>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</si>
  <si>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</si>
  <si>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</si>
  <si>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</si>
  <si>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</si>
  <si>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</si>
  <si>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</si>
  <si>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</si>
  <si>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</si>
  <si>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</si>
  <si>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</si>
  <si>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</si>
  <si>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</si>
  <si>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</si>
  <si>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</si>
  <si>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</si>
  <si>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</si>
  <si>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</si>
  <si>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</si>
  <si>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</si>
  <si>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</si>
  <si>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</si>
  <si>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</si>
  <si>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</si>
  <si>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</si>
  <si>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</si>
  <si>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</si>
  <si>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</si>
  <si>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</si>
  <si>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</si>
  <si>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</si>
  <si>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</si>
  <si>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</si>
  <si>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</si>
  <si>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</si>
  <si>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</si>
  <si>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</si>
  <si>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</si>
  <si>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</si>
  <si>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</si>
  <si>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</si>
  <si>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</si>
  <si>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</si>
  <si>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</si>
  <si>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</si>
  <si>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</si>
  <si>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</si>
  <si>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</si>
  <si>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</si>
  <si>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</si>
  <si>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</si>
  <si>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</si>
  <si>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</si>
  <si>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</si>
  <si>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</si>
  <si>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</si>
  <si>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</si>
  <si>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</si>
  <si>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</si>
  <si>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</si>
  <si>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</si>
  <si>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</si>
  <si>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</si>
  <si>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</si>
  <si>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</si>
  <si>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</si>
  <si>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</si>
  <si>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</si>
  <si>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</si>
  <si>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</si>
  <si>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</si>
  <si>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</si>
  <si>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</si>
  <si>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</si>
  <si>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</si>
  <si>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</si>
  <si>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</si>
  <si>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</si>
  <si>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</si>
  <si>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</si>
  <si>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</si>
  <si>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</si>
  <si>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</si>
  <si>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</si>
  <si>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</si>
  <si>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</si>
  <si>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</si>
  <si>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</si>
  <si>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</si>
  <si>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</si>
  <si>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</si>
  <si>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</si>
  <si>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</si>
  <si>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</si>
  <si>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</si>
  <si>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</si>
  <si>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</si>
  <si>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</si>
  <si>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</si>
  <si>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</si>
  <si>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</si>
  <si>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</si>
  <si>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</si>
  <si>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</si>
  <si>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</si>
  <si>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</si>
  <si>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</si>
  <si>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</si>
  <si>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</si>
  <si>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</si>
  <si>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</si>
  <si>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</si>
  <si>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</si>
  <si>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</si>
  <si>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</si>
  <si>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</si>
  <si>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</si>
  <si>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</si>
  <si>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</si>
  <si>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</si>
  <si>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</si>
  <si>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</si>
  <si>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</si>
  <si>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</si>
  <si>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</si>
  <si>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</si>
  <si>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</si>
  <si>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</si>
  <si>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</si>
  <si>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</si>
  <si>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</si>
  <si>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</si>
  <si>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</si>
  <si>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</si>
  <si>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</si>
  <si>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</si>
  <si>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</si>
  <si>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</si>
  <si>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</si>
  <si>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</si>
  <si>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</si>
  <si>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</si>
  <si>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</si>
  <si>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</si>
  <si>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</si>
  <si>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</si>
  <si>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</si>
  <si>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</si>
  <si>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</si>
  <si>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</si>
  <si>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</si>
  <si>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</si>
  <si>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</si>
  <si>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</si>
  <si>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</si>
  <si>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</si>
  <si>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</si>
  <si>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</si>
  <si>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</si>
  <si>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</si>
  <si>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</si>
  <si>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</si>
  <si>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</si>
  <si>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</si>
  <si>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</si>
  <si>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</si>
  <si>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</si>
  <si>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</si>
  <si>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</si>
  <si>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</si>
  <si>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</si>
  <si>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</si>
  <si>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</si>
  <si>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</si>
  <si>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</si>
  <si>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</si>
  <si>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</si>
  <si>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</si>
  <si>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</si>
  <si>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</si>
  <si>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</si>
  <si>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</si>
  <si>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</si>
  <si>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</si>
  <si>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</si>
  <si>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</si>
  <si>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</si>
  <si>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</si>
  <si>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</si>
  <si>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</si>
  <si>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</si>
  <si>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</si>
  <si>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</si>
  <si>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</si>
  <si>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</si>
  <si>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</si>
  <si>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</si>
  <si>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</si>
  <si>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</si>
  <si>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</si>
  <si>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</si>
  <si>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</si>
  <si>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</si>
  <si>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</si>
  <si>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</si>
  <si>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</si>
  <si>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</si>
  <si>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</si>
  <si>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</si>
  <si>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</si>
  <si>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</si>
  <si>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</si>
  <si>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</si>
  <si>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</si>
  <si>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</si>
  <si>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</si>
  <si>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</si>
  <si>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</si>
  <si>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</si>
  <si>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</si>
  <si>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</si>
  <si>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</si>
  <si>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</si>
  <si>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</si>
  <si>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</si>
  <si>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</si>
  <si>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</si>
  <si>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</si>
  <si>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</si>
  <si>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</si>
  <si>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</si>
  <si>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</si>
  <si>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</si>
  <si>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</si>
  <si>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</si>
  <si>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</si>
  <si>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</si>
  <si>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</si>
  <si>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</si>
  <si>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</si>
  <si>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</si>
  <si>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</si>
  <si>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</si>
  <si>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</si>
  <si>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</si>
  <si>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</si>
  <si>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</si>
  <si>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</si>
  <si>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</si>
  <si>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</si>
  <si>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</si>
  <si>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</si>
  <si>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</si>
  <si>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</si>
  <si>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</si>
  <si>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</si>
  <si>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</si>
  <si>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</si>
  <si>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</si>
  <si>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</si>
  <si>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</si>
  <si>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</si>
  <si>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</si>
  <si>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</si>
  <si>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</si>
  <si>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</si>
  <si>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</si>
  <si>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</si>
  <si>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</si>
  <si>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</si>
  <si>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</si>
  <si>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</si>
  <si>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</si>
  <si>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</si>
  <si>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</si>
  <si>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</si>
  <si>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</si>
  <si>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</si>
  <si>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</si>
  <si>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</si>
  <si>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</si>
  <si>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</si>
  <si>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</si>
  <si>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</si>
  <si>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</si>
  <si>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</si>
  <si>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</si>
  <si>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</si>
  <si>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</si>
  <si>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</si>
  <si>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</si>
  <si>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</si>
  <si>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</si>
  <si>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</si>
  <si>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</si>
  <si>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</si>
  <si>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</si>
  <si>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</si>
  <si>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</si>
  <si>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</si>
  <si>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</si>
  <si>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</si>
  <si>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</si>
  <si>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</si>
  <si>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</si>
  <si>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</si>
  <si>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</si>
  <si>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</si>
  <si>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</si>
  <si>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</si>
  <si>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</si>
  <si>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</si>
  <si>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</si>
  <si>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</si>
  <si>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</si>
  <si>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</si>
  <si>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</si>
  <si>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</si>
  <si>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</si>
  <si>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</si>
  <si>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</si>
  <si>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</si>
  <si>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</si>
  <si>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</si>
  <si>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</si>
  <si>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</si>
  <si>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</si>
  <si>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</si>
  <si>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</si>
  <si>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</si>
  <si>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</si>
  <si>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</si>
  <si>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</si>
  <si>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</si>
  <si>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</si>
  <si>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</si>
  <si>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</si>
  <si>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</si>
  <si>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</si>
  <si>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</si>
  <si>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</si>
  <si>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</si>
  <si>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</si>
  <si>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</si>
  <si>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</si>
  <si>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</si>
  <si>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</si>
  <si>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</si>
  <si>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</si>
  <si>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</si>
  <si>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</si>
  <si>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</si>
  <si>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</si>
  <si>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</si>
  <si>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</si>
  <si>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</si>
  <si>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</si>
  <si>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</si>
  <si>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</si>
  <si>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</si>
  <si>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</si>
  <si>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</si>
  <si>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</si>
  <si>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</si>
  <si>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</si>
  <si>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</si>
  <si>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</si>
  <si>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</si>
  <si>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</si>
  <si>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</si>
  <si>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</si>
  <si>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</si>
  <si>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</si>
  <si>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</si>
  <si>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</si>
  <si>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</si>
  <si>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</si>
  <si>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</si>
  <si>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</si>
  <si>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</si>
  <si>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</si>
  <si>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</si>
  <si>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</si>
  <si>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</si>
  <si>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</si>
  <si>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</si>
  <si>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</si>
  <si>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</si>
  <si>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</si>
  <si>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</si>
  <si>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</si>
  <si>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</si>
  <si>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</si>
  <si>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</si>
  <si>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</si>
  <si>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</si>
  <si>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</si>
  <si>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</si>
  <si>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</si>
  <si>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</si>
  <si>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</si>
  <si>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</si>
  <si>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</si>
  <si>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</si>
  <si>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</si>
  <si>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</si>
  <si>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</si>
  <si>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</si>
  <si>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</si>
  <si>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</si>
  <si>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</si>
  <si>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</si>
  <si>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</si>
  <si>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</si>
  <si>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</si>
  <si>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</si>
  <si>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</si>
  <si>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</si>
  <si>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</si>
  <si>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</si>
  <si>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</si>
  <si>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</si>
  <si>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</si>
  <si>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</si>
  <si>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</si>
  <si>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</si>
  <si>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</si>
  <si>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</si>
  <si>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</si>
  <si>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</si>
  <si>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</si>
  <si>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</si>
  <si>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</si>
  <si>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</si>
  <si>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</si>
  <si>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</si>
  <si>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</si>
  <si>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</si>
  <si>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</si>
  <si>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</si>
  <si>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</si>
  <si>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</si>
  <si>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</si>
  <si>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</si>
  <si>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</si>
  <si>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</si>
  <si>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</si>
  <si>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</si>
  <si>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</si>
  <si>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</si>
  <si>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</si>
  <si>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</si>
  <si>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</si>
  <si>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</si>
  <si>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</si>
  <si>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</si>
  <si>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</si>
  <si>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</si>
  <si>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</si>
  <si>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</si>
  <si>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</si>
  <si>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</si>
  <si>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</si>
  <si>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</si>
  <si>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</si>
  <si>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</si>
  <si>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</si>
  <si>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</si>
  <si>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</si>
  <si>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</si>
  <si>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</si>
  <si>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</si>
  <si>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</si>
  <si>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</si>
  <si>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</si>
  <si>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</si>
  <si>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</si>
  <si>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</si>
  <si>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</si>
  <si>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</si>
  <si>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</si>
  <si>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</si>
  <si>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</si>
  <si>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</si>
  <si>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</si>
  <si>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</si>
  <si>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</si>
  <si>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</si>
  <si>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</si>
  <si>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</si>
  <si>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</si>
  <si>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</si>
  <si>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</si>
  <si>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</si>
  <si>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</si>
  <si>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</si>
  <si>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</si>
  <si>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</si>
  <si>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</si>
  <si>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</si>
  <si>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</si>
  <si>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</si>
  <si>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</si>
  <si>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</si>
  <si>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</si>
  <si>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</si>
  <si>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</si>
  <si>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</si>
  <si>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</si>
  <si>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</si>
  <si>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</si>
  <si>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</si>
  <si>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</si>
  <si>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</si>
  <si>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</si>
  <si>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</si>
  <si>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</si>
  <si>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</si>
  <si>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</si>
  <si>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</si>
  <si>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</si>
  <si>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</si>
  <si>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</si>
  <si>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</si>
  <si>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</si>
  <si>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</si>
  <si>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</si>
  <si>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</si>
  <si>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</si>
  <si>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</si>
  <si>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</si>
  <si>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</si>
  <si>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</si>
  <si>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</si>
  <si>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</si>
  <si>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</si>
  <si>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</si>
  <si>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</si>
  <si>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</si>
  <si>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</si>
  <si>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</si>
  <si>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</si>
  <si>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</si>
  <si>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</si>
  <si>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</si>
  <si>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</si>
  <si>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</si>
  <si>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</si>
  <si>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</si>
  <si>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</si>
  <si>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</si>
  <si>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</si>
  <si>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</si>
  <si>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</si>
  <si>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</si>
  <si>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</si>
  <si>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</si>
  <si>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</si>
  <si>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</si>
  <si>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</si>
  <si>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</si>
  <si>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</si>
  <si>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</si>
  <si>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</si>
  <si>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</si>
  <si>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</si>
  <si>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</si>
  <si>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</si>
  <si>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</si>
  <si>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</si>
  <si>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</si>
  <si>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</si>
  <si>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</si>
  <si>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</si>
  <si>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</si>
  <si>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</si>
  <si>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</si>
  <si>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</si>
  <si>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</si>
  <si>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</si>
  <si>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</si>
  <si>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</si>
  <si>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</si>
  <si>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</si>
  <si>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</si>
  <si>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</si>
  <si>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</si>
  <si>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</si>
  <si>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</si>
  <si>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</si>
  <si>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</si>
  <si>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</si>
  <si>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</si>
  <si>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</si>
  <si>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</si>
  <si>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</si>
  <si>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</si>
  <si>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</si>
  <si>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</si>
  <si>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</si>
  <si>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</si>
  <si>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</si>
  <si>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</si>
  <si>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</si>
  <si>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</si>
  <si>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</si>
  <si>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</si>
  <si>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</si>
  <si>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</si>
  <si>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</si>
  <si>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</si>
  <si>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</si>
  <si>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</si>
  <si>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</si>
  <si>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</si>
  <si>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</si>
  <si>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</si>
  <si>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</si>
  <si>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</si>
  <si>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</si>
  <si>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</si>
  <si>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</si>
  <si>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</si>
  <si>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</si>
  <si>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</si>
  <si>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</si>
  <si>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</si>
  <si>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</si>
  <si>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</si>
  <si>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</si>
  <si>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</si>
  <si>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</si>
  <si>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</si>
  <si>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</si>
  <si>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</si>
  <si>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</si>
  <si>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</si>
  <si>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</si>
  <si>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</si>
  <si>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</si>
  <si>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</si>
  <si>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</si>
  <si>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</si>
  <si>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</si>
  <si>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</si>
  <si>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</si>
  <si>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</si>
  <si>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</si>
  <si>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</si>
  <si>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</si>
  <si>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</si>
  <si>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</si>
  <si>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</si>
  <si>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</si>
  <si>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</si>
  <si>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</si>
  <si>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</si>
  <si>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</si>
  <si>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</si>
  <si>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</si>
  <si>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</si>
  <si>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</si>
  <si>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</si>
  <si>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</si>
  <si>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</si>
  <si>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</si>
  <si>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</si>
  <si>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</si>
  <si>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</si>
  <si>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</si>
  <si>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</si>
  <si>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</si>
  <si>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</si>
  <si>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</si>
  <si>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</si>
  <si>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</si>
  <si>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</si>
  <si>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</si>
  <si>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</si>
  <si>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</si>
  <si>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</si>
  <si>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</si>
  <si>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</si>
  <si>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</si>
  <si>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</si>
  <si>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</si>
  <si>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</si>
  <si>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</si>
  <si>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</si>
  <si>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</si>
  <si>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</si>
  <si>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</si>
  <si>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</si>
  <si>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</si>
  <si>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</si>
  <si>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</si>
  <si>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</si>
  <si>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</si>
  <si>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</si>
  <si>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</si>
  <si>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</si>
  <si>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</si>
  <si>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</si>
  <si>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</si>
  <si>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</si>
  <si>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</si>
  <si>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</si>
  <si>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</si>
  <si>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</si>
  <si>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</si>
  <si>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</si>
  <si>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</si>
  <si>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</si>
  <si>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</si>
  <si>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</si>
  <si>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</si>
  <si>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</si>
  <si>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</si>
  <si>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</si>
  <si>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</si>
  <si>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</si>
  <si>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</si>
  <si>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</si>
  <si>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</si>
  <si>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</si>
  <si>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</si>
  <si>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</si>
  <si>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</si>
  <si>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</si>
  <si>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</si>
  <si>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</si>
  <si>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</si>
  <si>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</si>
  <si>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</si>
  <si>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</si>
  <si>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</si>
  <si>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</si>
  <si>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</si>
  <si>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</si>
  <si>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</si>
  <si>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</si>
  <si>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</si>
  <si>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</si>
  <si>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</si>
  <si>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</si>
  <si>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</si>
  <si>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</si>
  <si>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</si>
  <si>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</si>
  <si>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</si>
  <si>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</si>
  <si>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</si>
  <si>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</si>
  <si>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</si>
  <si>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</si>
  <si>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</si>
  <si>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</si>
  <si>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</si>
  <si>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</si>
  <si>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</si>
  <si>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</si>
  <si>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</si>
  <si>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</si>
  <si>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</si>
  <si>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</si>
  <si>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</si>
  <si>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</si>
  <si>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</si>
  <si>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</si>
  <si>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</si>
  <si>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</si>
  <si>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</si>
  <si>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</si>
  <si>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</si>
  <si>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</si>
  <si>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</si>
  <si>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</si>
  <si>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</si>
  <si>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</si>
  <si>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</si>
  <si>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</si>
  <si>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</si>
  <si>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</si>
  <si>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</si>
  <si>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</si>
  <si>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</si>
  <si>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</si>
  <si>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</si>
  <si>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</si>
  <si>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</si>
  <si>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</si>
  <si>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</si>
  <si>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</si>
  <si>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</si>
  <si>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</si>
  <si>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</si>
  <si>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</si>
  <si>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</si>
  <si>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</si>
  <si>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</si>
  <si>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</si>
  <si>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</si>
  <si>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</si>
  <si>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</si>
  <si>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</si>
  <si>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</si>
  <si>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</si>
  <si>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</si>
  <si>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</si>
  <si>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</si>
  <si>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</si>
  <si>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</si>
  <si>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</si>
  <si>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</si>
  <si>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</si>
  <si>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</si>
  <si>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</si>
  <si>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</si>
  <si>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</si>
  <si>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</si>
  <si>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</si>
  <si>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</si>
  <si>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</si>
  <si>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</si>
  <si>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</si>
  <si>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</si>
  <si>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</si>
  <si>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</si>
  <si>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</si>
  <si>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</si>
  <si>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</si>
  <si>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</si>
  <si>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</si>
  <si>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</si>
  <si>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</si>
  <si>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</si>
  <si>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</si>
  <si>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</si>
  <si>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</si>
  <si>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</si>
  <si>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</si>
  <si>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</si>
  <si>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</si>
  <si>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</si>
  <si>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</si>
  <si>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</si>
  <si>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</si>
  <si>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</si>
  <si>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</si>
  <si>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</si>
  <si>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</si>
  <si>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</si>
  <si>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</si>
  <si>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</si>
  <si>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</si>
  <si>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</si>
  <si>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</si>
  <si>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</si>
  <si>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</si>
  <si>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</si>
  <si>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</si>
  <si>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</si>
  <si>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</si>
  <si>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</si>
  <si>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</si>
  <si>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</si>
  <si>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</si>
  <si>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</si>
  <si>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</si>
  <si>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</si>
  <si>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</si>
  <si>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</si>
  <si>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</si>
  <si>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</si>
  <si>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</si>
  <si>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</si>
  <si>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</si>
  <si>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</si>
  <si>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</si>
  <si>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</si>
  <si>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</si>
  <si>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</si>
  <si>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</si>
  <si>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</si>
  <si>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</si>
  <si>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</si>
  <si>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</si>
  <si>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</si>
  <si>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</si>
  <si>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</si>
  <si>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</si>
  <si>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</si>
  <si>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</si>
  <si>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</si>
  <si>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</si>
  <si>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</si>
  <si>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</si>
  <si>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</si>
  <si>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</si>
  <si>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</si>
  <si>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</si>
  <si>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</si>
  <si>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</si>
  <si>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</si>
  <si>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</si>
  <si>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</si>
  <si>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</si>
  <si>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</si>
  <si>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</si>
  <si>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</si>
  <si>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</si>
  <si>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</si>
  <si>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</si>
  <si>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</si>
  <si>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</si>
  <si>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</si>
  <si>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</si>
  <si>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</si>
  <si>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</si>
  <si>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</si>
  <si>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</si>
  <si>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</si>
  <si>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</si>
  <si>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</si>
  <si>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</si>
  <si>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</si>
  <si>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</si>
  <si>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</si>
  <si>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</si>
  <si>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</si>
  <si>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</si>
  <si>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</si>
  <si>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</si>
  <si>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</si>
  <si>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</si>
  <si>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</si>
  <si>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</si>
  <si>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</si>
  <si>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</si>
  <si>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</si>
  <si>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</si>
  <si>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</si>
  <si>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</si>
  <si>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</si>
  <si>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</si>
  <si>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</si>
  <si>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</si>
  <si>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</si>
  <si>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</si>
  <si>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</si>
  <si>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</si>
  <si>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</si>
  <si>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</si>
  <si>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</si>
  <si>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</si>
  <si>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</si>
  <si>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</si>
  <si>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</si>
  <si>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</si>
  <si>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</si>
  <si>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</si>
  <si>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</si>
  <si>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</si>
  <si>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</si>
  <si>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</si>
  <si>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</si>
  <si>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</si>
  <si>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</si>
  <si>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</si>
  <si>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</si>
  <si>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</si>
  <si>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</si>
  <si>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</si>
  <si>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</si>
  <si>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</si>
  <si>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</si>
  <si>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</si>
  <si>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</si>
  <si>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</si>
  <si>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</si>
  <si>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</si>
  <si>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</si>
  <si>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</si>
  <si>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</si>
  <si>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</si>
  <si>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</si>
  <si>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</si>
  <si>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</si>
  <si>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</si>
  <si>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</si>
  <si>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</si>
  <si>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</si>
  <si>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</si>
  <si>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</si>
  <si>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</si>
  <si>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</si>
  <si>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</si>
  <si>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</si>
  <si>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</si>
  <si>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</si>
  <si>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</si>
  <si>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</si>
  <si>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</si>
  <si>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</si>
  <si>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</si>
  <si>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</si>
  <si>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</si>
  <si>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</si>
  <si>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</si>
  <si>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</si>
  <si>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</si>
  <si>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</si>
  <si>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</si>
  <si>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</si>
  <si>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</si>
  <si>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</si>
  <si>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</si>
  <si>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</si>
  <si>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</si>
  <si>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</si>
  <si>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</si>
  <si>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</si>
  <si>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</si>
  <si>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</si>
  <si>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</si>
  <si>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</si>
  <si>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</si>
  <si>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</si>
  <si>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</si>
  <si>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</si>
  <si>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</si>
  <si>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</si>
  <si>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</si>
  <si>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</si>
  <si>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</si>
  <si>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</si>
  <si>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</si>
  <si>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</si>
  <si>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</si>
  <si>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</si>
  <si>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</si>
  <si>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</si>
  <si>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</si>
  <si>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</si>
  <si>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</si>
  <si>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</si>
  <si>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</si>
  <si>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</si>
  <si>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</si>
  <si>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</si>
  <si>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</si>
  <si>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</si>
  <si>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</si>
  <si>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</si>
  <si>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</si>
  <si>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</si>
  <si>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</si>
  <si>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</si>
  <si>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</si>
  <si>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</si>
  <si>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</si>
  <si>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</si>
  <si>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</si>
  <si>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</si>
  <si>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</si>
  <si>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</si>
  <si>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</si>
  <si>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</si>
  <si>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</si>
  <si>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</si>
  <si>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</si>
  <si>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</si>
  <si>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</si>
  <si>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</si>
  <si>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</si>
  <si>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</si>
  <si>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</si>
  <si>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</si>
  <si>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</si>
  <si>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</si>
  <si>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</si>
  <si>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</si>
  <si>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</si>
  <si>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</si>
  <si>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</si>
  <si>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</si>
  <si>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</si>
  <si>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</si>
  <si>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</si>
  <si>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</si>
  <si>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</si>
  <si>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</si>
  <si>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</si>
  <si>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</si>
  <si>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</si>
  <si>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</si>
  <si>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</si>
  <si>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</si>
  <si>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</si>
  <si>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</si>
  <si>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</si>
  <si>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</si>
  <si>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</si>
  <si>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</si>
  <si>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</si>
  <si>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</si>
  <si>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</si>
  <si>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</si>
  <si>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</si>
  <si>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</si>
  <si>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</si>
  <si>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</si>
  <si>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</si>
  <si>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</si>
  <si>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</si>
  <si>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</si>
  <si>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</si>
  <si>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</si>
  <si>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</si>
  <si>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</si>
  <si>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</si>
  <si>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</si>
  <si>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</si>
  <si>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</si>
  <si>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</si>
  <si>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</si>
  <si>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</si>
  <si>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</si>
  <si>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</si>
  <si>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</si>
  <si>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</si>
  <si>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</si>
  <si>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</si>
  <si>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</si>
  <si>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</si>
  <si>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</si>
  <si>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</si>
  <si>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</si>
  <si>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</si>
  <si>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</si>
  <si>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</si>
  <si>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</si>
  <si>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</si>
  <si>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</si>
  <si>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</si>
  <si>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</si>
  <si>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</si>
  <si>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</si>
  <si>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</si>
  <si>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</si>
  <si>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</si>
  <si>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</si>
  <si>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</si>
  <si>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</si>
  <si>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</si>
  <si>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</si>
  <si>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</si>
  <si>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</si>
  <si>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</si>
  <si>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</si>
  <si>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</si>
  <si>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</si>
  <si>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</si>
  <si>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</si>
  <si>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</si>
  <si>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</si>
  <si>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</si>
  <si>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</si>
  <si>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</si>
  <si>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</si>
  <si>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</si>
  <si>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</si>
  <si>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</si>
  <si>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</si>
  <si>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</si>
  <si>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</si>
  <si>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</si>
  <si>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</si>
  <si>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</si>
  <si>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</si>
  <si>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</si>
  <si>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</si>
  <si>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</si>
  <si>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</si>
  <si>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</si>
  <si>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</si>
  <si>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</si>
  <si>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</si>
  <si>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</si>
  <si>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</si>
  <si>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</si>
  <si>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</si>
  <si>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</si>
  <si>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</si>
  <si>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</si>
  <si>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</si>
  <si>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</si>
  <si>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</si>
  <si>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</si>
  <si>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</si>
  <si>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</si>
  <si>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</si>
  <si>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</si>
  <si>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</si>
  <si>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</si>
  <si>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</si>
  <si>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</si>
  <si>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</si>
  <si>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</si>
  <si>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</si>
  <si>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</si>
  <si>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</si>
  <si>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</si>
  <si>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</si>
  <si>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</si>
  <si>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</si>
  <si>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</si>
  <si>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</si>
  <si>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</si>
  <si>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</si>
  <si>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</si>
  <si>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</si>
  <si>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</si>
  <si>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</si>
  <si>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</si>
  <si>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</si>
  <si>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</si>
  <si>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</si>
  <si>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</si>
  <si>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</si>
  <si>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</si>
  <si>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</si>
  <si>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</si>
  <si>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</si>
  <si>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</si>
  <si>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</si>
  <si>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</si>
  <si>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</si>
  <si>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</si>
  <si>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</si>
  <si>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</si>
  <si>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</si>
  <si>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</si>
  <si>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</si>
  <si>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</si>
  <si>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</si>
  <si>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</si>
  <si>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</si>
  <si>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</si>
  <si>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</si>
  <si>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</si>
  <si>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</si>
  <si>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</si>
  <si>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</si>
  <si>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</si>
  <si>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</si>
  <si>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</si>
  <si>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</si>
  <si>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</si>
  <si>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</si>
  <si>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</si>
  <si>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</si>
  <si>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</si>
  <si>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</si>
  <si>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</si>
  <si>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</si>
  <si>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</si>
  <si>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</si>
  <si>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</si>
  <si>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</si>
  <si>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</si>
  <si>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</si>
  <si>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</si>
  <si>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</si>
  <si>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</si>
  <si>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</si>
  <si>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</si>
  <si>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</si>
  <si>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</si>
  <si>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</si>
  <si>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</si>
  <si>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</si>
  <si>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</si>
  <si>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</si>
  <si>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</si>
  <si>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</si>
  <si>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</si>
  <si>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</si>
  <si>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</si>
  <si>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</si>
  <si>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</si>
  <si>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</si>
  <si>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</si>
  <si>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</si>
  <si>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</si>
  <si>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</si>
  <si>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</si>
  <si>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</si>
  <si>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</si>
  <si>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</si>
  <si>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</si>
  <si>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</si>
  <si>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</si>
  <si>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</si>
  <si>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</si>
  <si>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</si>
  <si>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</si>
  <si>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</si>
  <si>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</si>
  <si>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</si>
  <si>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</si>
  <si>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</si>
  <si>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</si>
  <si>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</si>
  <si>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</si>
  <si>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</si>
  <si>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</si>
  <si>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</si>
  <si>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</si>
  <si>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</si>
  <si>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</si>
  <si>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</si>
  <si>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</si>
  <si>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</si>
  <si>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</si>
  <si>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</si>
  <si>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</si>
  <si>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</si>
  <si>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</si>
  <si>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</si>
  <si>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</si>
  <si>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</si>
  <si>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</si>
  <si>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</si>
  <si>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</si>
  <si>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</si>
  <si>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</si>
  <si>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</si>
  <si>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</si>
  <si>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</si>
  <si>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</si>
  <si>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</si>
  <si>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</si>
  <si>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</si>
  <si>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</si>
  <si>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</si>
  <si>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</si>
  <si>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</si>
  <si>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</si>
  <si>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</si>
  <si>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</si>
  <si>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</si>
  <si>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</si>
  <si>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</si>
  <si>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</si>
  <si>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</si>
  <si>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</si>
  <si>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</si>
  <si>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</si>
  <si>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</si>
  <si>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</si>
  <si>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</si>
  <si>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</si>
  <si>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</si>
  <si>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</si>
  <si>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</si>
  <si>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</si>
  <si>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</si>
  <si>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</si>
  <si>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</si>
  <si>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</si>
  <si>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</si>
  <si>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</si>
  <si>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</si>
  <si>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</si>
  <si>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</si>
  <si>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</si>
  <si>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</si>
  <si>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</si>
  <si>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</si>
  <si>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</si>
  <si>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</si>
  <si>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</si>
  <si>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</si>
  <si>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</si>
  <si>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</si>
  <si>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</si>
  <si>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</si>
  <si>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</si>
  <si>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</si>
  <si>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</si>
  <si>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</si>
  <si>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</si>
  <si>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</si>
  <si>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</si>
  <si>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</si>
  <si>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</si>
  <si>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</si>
  <si>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</si>
  <si>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</si>
  <si>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</si>
  <si>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</si>
  <si>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</si>
  <si>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</si>
  <si>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</si>
  <si>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</si>
  <si>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</si>
  <si>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</si>
  <si>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</si>
  <si>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</si>
  <si>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</si>
  <si>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</si>
  <si>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</si>
  <si>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</si>
  <si>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</si>
  <si>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</si>
  <si>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</si>
  <si>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</si>
  <si>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</si>
  <si>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</si>
  <si>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</si>
  <si>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</si>
  <si>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</si>
  <si>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</si>
  <si>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</si>
  <si>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</si>
  <si>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</si>
  <si>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</si>
  <si>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</si>
  <si>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</si>
  <si>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</si>
  <si>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</si>
  <si>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</si>
  <si>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</si>
  <si>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</si>
  <si>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</si>
  <si>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</si>
  <si>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</si>
  <si>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</si>
  <si>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</si>
  <si>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</si>
  <si>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</si>
  <si>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</si>
  <si>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</si>
  <si>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</si>
  <si>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</si>
  <si>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</si>
  <si>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</si>
  <si>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</si>
  <si>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</si>
  <si>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</si>
  <si>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</si>
  <si>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</si>
  <si>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</si>
  <si>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</si>
  <si>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</si>
  <si>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</si>
  <si>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</si>
  <si>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</si>
  <si>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</si>
  <si>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</si>
  <si>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</si>
  <si>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</si>
  <si>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</si>
  <si>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</si>
  <si>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</si>
  <si>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</si>
  <si>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</si>
  <si>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</si>
  <si>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</si>
  <si>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</si>
  <si>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</si>
  <si>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</si>
  <si>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</si>
  <si>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</si>
  <si>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</si>
  <si>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</si>
  <si>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</si>
  <si>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</si>
  <si>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</si>
  <si>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</si>
  <si>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</si>
  <si>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</si>
  <si>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</si>
  <si>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</si>
  <si>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</si>
  <si>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</si>
  <si>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</si>
  <si>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</si>
  <si>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</si>
  <si>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</si>
  <si>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</si>
  <si>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</si>
  <si>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</si>
  <si>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</si>
  <si>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</si>
  <si>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</si>
  <si>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</si>
  <si>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</si>
  <si>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</si>
  <si>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</si>
  <si>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</si>
  <si>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</si>
  <si>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</si>
  <si>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</si>
  <si>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</si>
  <si>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</si>
  <si>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</si>
  <si>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</si>
  <si>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</si>
  <si>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</si>
  <si>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</si>
  <si>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</si>
  <si>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</si>
  <si>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</si>
  <si>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</si>
  <si>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</si>
  <si>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</si>
  <si>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</si>
  <si>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</si>
  <si>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</si>
  <si>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</si>
  <si>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</si>
  <si>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</si>
  <si>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</si>
  <si>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</si>
  <si>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</si>
  <si>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</si>
  <si>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</si>
  <si>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</si>
  <si>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</si>
  <si>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</si>
  <si>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</si>
  <si>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</si>
  <si>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</si>
  <si>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</si>
  <si>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</si>
  <si>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</si>
  <si>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</si>
  <si>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</si>
  <si>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</si>
  <si>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</si>
  <si>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</si>
  <si>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</si>
  <si>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</si>
  <si>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</si>
  <si>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</si>
  <si>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</si>
  <si>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</si>
  <si>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</si>
  <si>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</si>
  <si>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</si>
  <si>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</si>
  <si>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</si>
  <si>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</si>
  <si>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</si>
  <si>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</si>
  <si>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</si>
  <si>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</si>
  <si>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</si>
  <si>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</si>
  <si>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</si>
  <si>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</si>
  <si>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</si>
  <si>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</si>
  <si>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</si>
  <si>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</si>
  <si>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</si>
  <si>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</si>
  <si>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</si>
  <si>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</si>
  <si>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</si>
  <si>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</si>
  <si>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</si>
  <si>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</si>
  <si>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</si>
  <si>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</si>
  <si>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</si>
  <si>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</si>
  <si>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</si>
  <si>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</si>
  <si>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</si>
  <si>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</si>
  <si>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</si>
  <si>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</si>
  <si>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</si>
  <si>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</si>
  <si>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</si>
  <si>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</si>
  <si>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</si>
  <si>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</si>
  <si>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</si>
  <si>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</si>
  <si>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</si>
  <si>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</si>
  <si>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</si>
  <si>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</si>
  <si>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</si>
  <si>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</si>
  <si>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</si>
  <si>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</si>
  <si>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</si>
  <si>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</si>
  <si>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</si>
  <si>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</si>
  <si>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</si>
  <si>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</si>
  <si>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</si>
  <si>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</si>
  <si>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</si>
  <si>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</si>
  <si>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</si>
  <si>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</si>
  <si>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</si>
  <si>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</si>
  <si>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</si>
  <si>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</si>
  <si>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</si>
  <si>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</si>
  <si>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</si>
  <si>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</si>
  <si>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</si>
  <si>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</si>
  <si>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</si>
  <si>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</si>
  <si>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</si>
  <si>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</si>
  <si>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</si>
  <si>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</si>
  <si>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</si>
  <si>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</si>
  <si>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</si>
  <si>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</si>
  <si>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</si>
  <si>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</si>
  <si>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</si>
  <si>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</si>
  <si>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</si>
  <si>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</si>
  <si>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</si>
  <si>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</si>
  <si>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</si>
  <si>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</si>
  <si>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</si>
  <si>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</si>
  <si>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</si>
  <si>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</si>
  <si>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</si>
  <si>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</si>
  <si>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</si>
  <si>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</si>
  <si>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</si>
  <si>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</si>
  <si>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</si>
  <si>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</si>
  <si>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</si>
  <si>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</si>
  <si>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</si>
  <si>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</si>
  <si>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</si>
  <si>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</si>
  <si>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</si>
  <si>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</si>
  <si>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</si>
  <si>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</si>
  <si>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</si>
  <si>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</si>
  <si>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</si>
  <si>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</si>
  <si>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</si>
  <si>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</si>
  <si>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</si>
  <si>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</si>
  <si>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</si>
  <si>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</si>
  <si>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</si>
  <si>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</si>
  <si>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</si>
  <si>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</si>
  <si>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</si>
  <si>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</si>
  <si>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</si>
  <si>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</si>
  <si>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</si>
  <si>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</si>
  <si>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</si>
  <si>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</si>
  <si>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</si>
  <si>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</si>
  <si>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</si>
  <si>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</si>
  <si>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</si>
  <si>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</si>
  <si>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</si>
  <si>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</si>
  <si>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</si>
  <si>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</si>
  <si>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</si>
  <si>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</si>
  <si>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</si>
  <si>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</si>
  <si>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</si>
  <si>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</si>
  <si>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</si>
  <si>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</si>
  <si>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</si>
  <si>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</si>
  <si>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</si>
  <si>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</si>
  <si>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</si>
  <si>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</si>
  <si>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</si>
  <si>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</si>
  <si>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</si>
  <si>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</si>
  <si>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</si>
  <si>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</si>
  <si>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</si>
  <si>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</si>
  <si>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</si>
  <si>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</si>
  <si>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</si>
  <si>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</si>
  <si>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</si>
  <si>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</si>
  <si>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</si>
  <si>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</si>
  <si>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</si>
  <si>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</si>
  <si>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</si>
  <si>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</si>
  <si>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</si>
  <si>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</si>
  <si>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</si>
  <si>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</si>
  <si>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</si>
  <si>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</si>
  <si>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</si>
  <si>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</si>
  <si>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</si>
  <si>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</si>
  <si>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</si>
  <si>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</si>
  <si>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</si>
  <si>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</si>
  <si>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</si>
  <si>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</si>
  <si>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</si>
  <si>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</si>
  <si>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</si>
  <si>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</si>
  <si>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</si>
  <si>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</si>
  <si>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</si>
  <si>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</si>
  <si>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</si>
  <si>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</si>
  <si>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</si>
  <si>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</si>
  <si>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</si>
  <si>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</si>
  <si>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</si>
  <si>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</si>
  <si>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</si>
  <si>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</si>
  <si>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</si>
  <si>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</si>
  <si>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</si>
  <si>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</si>
  <si>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</si>
  <si>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</si>
  <si>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</si>
  <si>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</si>
  <si>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</si>
  <si>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</si>
  <si>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</si>
  <si>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</si>
  <si>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</si>
  <si>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</si>
  <si>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</si>
  <si>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</si>
  <si>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</si>
  <si>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</si>
  <si>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</si>
  <si>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</si>
  <si>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</si>
  <si>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</si>
  <si>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</si>
  <si>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</si>
  <si>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</si>
  <si>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</si>
  <si>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</si>
  <si>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</si>
  <si>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</si>
  <si>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</si>
  <si>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</si>
  <si>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</si>
  <si>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</si>
  <si>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</si>
  <si>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</si>
  <si>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</si>
  <si>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</si>
  <si>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</si>
  <si>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</si>
  <si>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</si>
  <si>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</si>
  <si>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</si>
  <si>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</si>
  <si>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</si>
  <si>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</si>
  <si>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</si>
  <si>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</si>
  <si>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</si>
  <si>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</si>
  <si>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</si>
  <si>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</si>
  <si>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</si>
  <si>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</si>
  <si>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</si>
  <si>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</si>
  <si>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</si>
  <si>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</si>
  <si>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</si>
  <si>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</si>
  <si>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</si>
  <si>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</si>
  <si>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</si>
  <si>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</si>
  <si>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</si>
  <si>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</si>
  <si>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</si>
  <si>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</si>
  <si>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</si>
  <si>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</si>
  <si>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</si>
  <si>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</si>
  <si>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</si>
  <si>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</si>
  <si>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</si>
  <si>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</si>
  <si>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</si>
  <si>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</si>
  <si>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</si>
  <si>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</si>
  <si>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</si>
  <si>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</si>
  <si>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</si>
  <si>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</si>
  <si>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</si>
  <si>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</si>
  <si>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</si>
  <si>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</si>
  <si>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</si>
  <si>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</si>
  <si>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</si>
  <si>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</si>
  <si>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</si>
  <si>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</si>
  <si>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</si>
  <si>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</si>
  <si>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</si>
  <si>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</si>
  <si>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</si>
  <si>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</si>
  <si>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</si>
  <si>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</si>
  <si>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</si>
  <si>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</si>
  <si>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</si>
  <si>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</si>
  <si>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</si>
  <si>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</si>
  <si>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</si>
  <si>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</si>
  <si>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</si>
  <si>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</si>
  <si>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</si>
  <si>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</si>
  <si>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</si>
  <si>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</si>
  <si>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</si>
  <si>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</si>
  <si>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</si>
  <si>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</si>
  <si>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</si>
  <si>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</si>
  <si>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</si>
  <si>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</si>
  <si>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</si>
  <si>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</si>
  <si>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</si>
  <si>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</si>
  <si>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</si>
  <si>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</si>
  <si>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</si>
  <si>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</si>
  <si>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</si>
  <si>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</si>
  <si>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</si>
  <si>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</si>
  <si>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</si>
  <si>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</si>
  <si>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</si>
  <si>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</si>
  <si>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</si>
  <si>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</si>
  <si>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</si>
  <si>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</si>
  <si>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</si>
  <si>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</si>
  <si>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</si>
  <si>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</si>
  <si>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</si>
  <si>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</si>
  <si>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</si>
  <si>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</si>
  <si>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</si>
  <si>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</si>
  <si>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</si>
  <si>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</si>
  <si>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</si>
  <si>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</si>
  <si>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</si>
  <si>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</si>
  <si>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</si>
  <si>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</si>
  <si>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</si>
  <si>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</si>
  <si>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</si>
  <si>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</si>
  <si>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</si>
  <si>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</si>
  <si>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</si>
  <si>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</si>
  <si>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</si>
  <si>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</si>
  <si>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</si>
  <si>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</si>
  <si>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</si>
  <si>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</si>
  <si>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</si>
  <si>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</si>
  <si>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</si>
  <si>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</si>
  <si>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</si>
  <si>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</si>
  <si>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</si>
  <si>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</si>
  <si>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</si>
  <si>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</si>
  <si>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</si>
  <si>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</si>
  <si>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</si>
  <si>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</si>
  <si>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</si>
  <si>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</si>
  <si>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</si>
  <si>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</si>
  <si>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</si>
  <si>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</si>
  <si>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</si>
  <si>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</si>
  <si>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</si>
  <si>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</si>
  <si>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</si>
  <si>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</si>
  <si>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</si>
  <si>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</si>
  <si>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</si>
  <si>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</si>
  <si>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</si>
  <si>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</si>
  <si>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</si>
  <si>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</si>
  <si>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</si>
  <si>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</si>
  <si>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</si>
  <si>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</si>
  <si>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</si>
  <si>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</si>
  <si>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</si>
  <si>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</si>
  <si>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</si>
  <si>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</si>
  <si>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</si>
  <si>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</si>
  <si>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</si>
  <si>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</si>
  <si>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</si>
  <si>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</si>
  <si>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</si>
  <si>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</si>
  <si>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</si>
  <si>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</si>
  <si>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</si>
  <si>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</si>
  <si>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</si>
  <si>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</si>
  <si>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</si>
  <si>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</si>
  <si>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</si>
  <si>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</si>
  <si>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</si>
  <si>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</si>
  <si>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</si>
  <si>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</si>
  <si>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</si>
  <si>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</si>
  <si>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</si>
  <si>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</si>
  <si>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</si>
  <si>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</si>
  <si>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</si>
  <si>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</si>
  <si>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</si>
  <si>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</si>
  <si>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</si>
  <si>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</si>
  <si>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</si>
  <si>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</si>
  <si>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</si>
  <si>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</si>
  <si>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</si>
  <si>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</si>
  <si>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</si>
  <si>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</si>
  <si>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</si>
  <si>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</si>
  <si>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</si>
  <si>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</si>
  <si>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</si>
  <si>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</si>
  <si>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</si>
  <si>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</si>
  <si>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</si>
  <si>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</si>
  <si>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</si>
  <si>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</si>
  <si>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</si>
  <si>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</si>
  <si>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</si>
  <si>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</si>
  <si>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</si>
  <si>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</si>
  <si>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</si>
  <si>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</si>
  <si>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</si>
  <si>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</si>
  <si>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</si>
  <si>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</si>
  <si>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</si>
  <si>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</si>
  <si>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</si>
  <si>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</si>
  <si>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</si>
  <si>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</si>
  <si>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</si>
  <si>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</si>
  <si>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</si>
  <si>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</si>
  <si>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</si>
  <si>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</si>
  <si>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</si>
  <si>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</si>
  <si>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</si>
  <si>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</si>
  <si>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</si>
  <si>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</si>
  <si>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</si>
  <si>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</si>
  <si>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</si>
  <si>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</si>
  <si>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</si>
  <si>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</si>
  <si>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</si>
  <si>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</si>
  <si>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</si>
  <si>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</si>
  <si>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</si>
  <si>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</si>
  <si>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</si>
  <si>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</si>
  <si>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</si>
  <si>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</si>
  <si>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</si>
  <si>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</si>
  <si>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</si>
  <si>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</si>
  <si>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</si>
  <si>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</si>
  <si>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</si>
  <si>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</si>
  <si>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</si>
  <si>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</si>
  <si>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</si>
  <si>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</si>
  <si>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</si>
  <si>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</si>
  <si>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</si>
  <si>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</si>
  <si>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</si>
  <si>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</si>
  <si>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</si>
  <si>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</si>
  <si>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</si>
  <si>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</si>
  <si>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</si>
  <si>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</si>
  <si>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</si>
  <si>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</si>
  <si>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</si>
  <si>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</si>
  <si>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</si>
  <si>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</si>
  <si>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</si>
  <si>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</si>
  <si>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</si>
  <si>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</si>
  <si>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</si>
  <si>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</si>
  <si>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</si>
  <si>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</si>
  <si>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</si>
  <si>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</si>
  <si>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</si>
  <si>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</si>
  <si>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</si>
  <si>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</si>
  <si>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</si>
  <si>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</si>
  <si>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</si>
  <si>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</si>
  <si>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</si>
  <si>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</si>
  <si>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</si>
  <si>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</si>
  <si>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</si>
  <si>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</si>
  <si>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</si>
  <si>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</si>
  <si>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</si>
  <si>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</si>
  <si>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</si>
  <si>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</si>
  <si>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</si>
  <si>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</si>
  <si>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</si>
  <si>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</si>
  <si>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</si>
  <si>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</si>
  <si>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</si>
  <si>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</si>
  <si>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</si>
  <si>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</si>
  <si>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</si>
  <si>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</si>
  <si>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</si>
  <si>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</si>
  <si>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</si>
  <si>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</si>
  <si>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</si>
  <si>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</si>
  <si>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</si>
  <si>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</si>
  <si>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</si>
  <si>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</si>
  <si>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</si>
  <si>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</si>
  <si>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</si>
  <si>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</si>
  <si>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</si>
  <si>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</si>
  <si>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</si>
  <si>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</si>
  <si>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</si>
  <si>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</si>
  <si>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</si>
  <si>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</si>
  <si>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</si>
  <si>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</si>
  <si>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</si>
  <si>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</si>
  <si>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</si>
  <si>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</si>
  <si>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</si>
  <si>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</si>
  <si>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</si>
  <si>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</si>
  <si>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</si>
  <si>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</si>
  <si>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</si>
  <si>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</si>
  <si>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</si>
  <si>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</si>
  <si>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</si>
  <si>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</si>
  <si>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</si>
  <si>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</si>
  <si>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</si>
  <si>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</si>
  <si>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</si>
  <si>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</si>
  <si>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</si>
  <si>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</si>
  <si>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</si>
  <si>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</si>
  <si>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</si>
  <si>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</si>
  <si>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</si>
  <si>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</si>
  <si>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</si>
  <si>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</si>
  <si>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</si>
  <si>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</si>
  <si>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</si>
  <si>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</si>
  <si>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</si>
  <si>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</si>
  <si>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</si>
  <si>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</si>
  <si>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</si>
  <si>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</si>
  <si>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</si>
  <si>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</si>
  <si>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</si>
  <si>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</si>
  <si>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</si>
  <si>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</si>
  <si>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</si>
  <si>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</si>
  <si>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</si>
  <si>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</si>
  <si>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</si>
  <si>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</si>
  <si>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</si>
  <si>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</si>
  <si>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</si>
  <si>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</si>
  <si>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</si>
  <si>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</si>
  <si>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</si>
  <si>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</si>
  <si>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</si>
  <si>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</si>
  <si>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</si>
  <si>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</si>
  <si>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</si>
  <si>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</si>
  <si>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</si>
  <si>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</si>
  <si>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</si>
  <si>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</si>
  <si>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</si>
  <si>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</si>
  <si>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</si>
  <si>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</si>
  <si>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</si>
  <si>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</si>
  <si>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</si>
  <si>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</si>
  <si>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</si>
  <si>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</si>
  <si>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</si>
  <si>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</si>
  <si>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</si>
  <si>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</si>
  <si>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</si>
  <si>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</si>
  <si>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</si>
  <si>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</si>
  <si>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</si>
  <si>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</si>
  <si>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</si>
  <si>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</si>
  <si>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</si>
  <si>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</si>
  <si>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</si>
  <si>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</si>
  <si>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</si>
  <si>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</si>
  <si>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</si>
  <si>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</si>
  <si>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</si>
  <si>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</si>
  <si>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</si>
  <si>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</si>
  <si>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</si>
  <si>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</si>
  <si>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</si>
  <si>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</si>
  <si>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</si>
  <si>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</si>
  <si>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</si>
  <si>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</si>
  <si>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</si>
  <si>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</si>
  <si>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</si>
  <si>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</si>
  <si>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</si>
  <si>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</si>
  <si>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</si>
  <si>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</si>
  <si>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</si>
  <si>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</si>
  <si>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</si>
  <si>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</si>
  <si>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</si>
  <si>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</si>
  <si>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</si>
  <si>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</si>
  <si>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</si>
  <si>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</si>
  <si>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</si>
  <si>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</si>
  <si>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</si>
  <si>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</si>
  <si>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</si>
  <si>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</si>
  <si>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</si>
  <si>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</si>
  <si>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</si>
  <si>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</si>
  <si>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</si>
  <si>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</si>
  <si>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</si>
  <si>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</si>
  <si>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</si>
  <si>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</si>
  <si>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</si>
  <si>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</si>
  <si>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</si>
  <si>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</si>
  <si>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</si>
  <si>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</si>
  <si>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</si>
  <si>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</si>
  <si>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</si>
  <si>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</si>
  <si>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</si>
  <si>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</si>
  <si>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</si>
  <si>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</si>
  <si>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</si>
  <si>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</si>
  <si>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</si>
  <si>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</si>
  <si>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</si>
  <si>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</si>
  <si>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</si>
  <si>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</si>
  <si>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</si>
  <si>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</si>
  <si>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</si>
  <si>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</si>
  <si>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</si>
  <si>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</si>
  <si>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</si>
  <si>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</si>
  <si>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</si>
  <si>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</si>
  <si>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</si>
  <si>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</si>
  <si>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</si>
  <si>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</si>
  <si>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</si>
  <si>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</si>
  <si>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</si>
  <si>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</si>
  <si>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</si>
  <si>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</si>
  <si>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</si>
  <si>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</si>
  <si>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</si>
  <si>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</si>
  <si>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</si>
  <si>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</si>
  <si>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</si>
  <si>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</si>
  <si>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</si>
  <si>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</si>
  <si>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</si>
  <si>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</si>
  <si>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</si>
  <si>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</si>
  <si>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</si>
  <si>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</si>
  <si>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</si>
  <si>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</si>
  <si>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</si>
  <si>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</si>
  <si>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</si>
  <si>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</si>
  <si>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</si>
  <si>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</si>
  <si>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</si>
  <si>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</si>
  <si>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</si>
  <si>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</si>
  <si>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</si>
  <si>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</si>
  <si>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</si>
  <si>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</si>
  <si>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</si>
  <si>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</si>
  <si>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</si>
  <si>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</si>
  <si>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</si>
  <si>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</si>
  <si>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</si>
  <si>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</si>
  <si>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</si>
  <si>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</si>
  <si>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</si>
  <si>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</si>
  <si>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</si>
  <si>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</si>
  <si>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</si>
  <si>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</si>
  <si>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</si>
  <si>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</si>
  <si>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</si>
  <si>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</si>
  <si>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</si>
  <si>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</si>
  <si>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</si>
  <si>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</si>
  <si>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</si>
  <si>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</si>
  <si>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</si>
  <si>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</si>
  <si>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</si>
  <si>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</si>
  <si>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</si>
  <si>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</si>
  <si>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</si>
  <si>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</si>
  <si>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</si>
  <si>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</si>
  <si>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</si>
  <si>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</si>
  <si>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</si>
  <si>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</si>
  <si>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</si>
  <si>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</si>
  <si>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</si>
  <si>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</si>
  <si>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</si>
  <si>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</si>
  <si>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</si>
  <si>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</si>
  <si>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</si>
  <si>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</si>
  <si>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</si>
  <si>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</si>
  <si>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</si>
  <si>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</si>
  <si>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</si>
  <si>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</si>
  <si>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</si>
  <si>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</si>
  <si>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</si>
  <si>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</si>
  <si>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</si>
  <si>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</si>
  <si>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</si>
  <si>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</si>
  <si>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</si>
  <si>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</si>
  <si>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</si>
  <si>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</si>
  <si>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</si>
  <si>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</si>
  <si>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</si>
  <si>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</si>
  <si>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</si>
  <si>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</si>
  <si>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</si>
  <si>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</si>
  <si>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</si>
  <si>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</si>
  <si>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</si>
  <si>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</si>
  <si>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</si>
  <si>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</si>
  <si>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</si>
  <si>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</si>
  <si>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</si>
  <si>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</si>
  <si>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</si>
  <si>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</si>
  <si>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</si>
  <si>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</si>
  <si>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</si>
  <si>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</si>
  <si>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</si>
  <si>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</si>
  <si>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</si>
  <si>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</si>
  <si>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</si>
  <si>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</si>
  <si>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</si>
  <si>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</si>
  <si>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</si>
  <si>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</si>
  <si>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</si>
  <si>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</si>
  <si>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</si>
  <si>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</si>
  <si>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</si>
  <si>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</si>
  <si>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</si>
  <si>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</si>
  <si>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</si>
  <si>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</si>
  <si>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</si>
  <si>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</si>
  <si>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</si>
  <si>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</si>
  <si>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</si>
  <si>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</si>
  <si>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</si>
  <si>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</si>
  <si>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</si>
  <si>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</si>
  <si>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</si>
  <si>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</si>
  <si>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</si>
  <si>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</si>
  <si>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</si>
  <si>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</si>
  <si>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</si>
  <si>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</si>
  <si>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</si>
  <si>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</si>
  <si>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</si>
  <si>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</si>
  <si>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</si>
  <si>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</si>
  <si>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</si>
  <si>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</si>
  <si>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</si>
  <si>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</si>
  <si>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</si>
  <si>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</si>
  <si>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</si>
  <si>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</si>
  <si>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</si>
  <si>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</si>
  <si>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</si>
  <si>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</si>
  <si>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</si>
  <si>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</si>
  <si>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</si>
  <si>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</si>
  <si>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</si>
  <si>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</si>
  <si>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</si>
  <si>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</si>
  <si>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</si>
  <si>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</si>
  <si>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</si>
  <si>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</si>
  <si>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</si>
  <si>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</si>
  <si>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</si>
  <si>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</si>
  <si>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</si>
  <si>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</si>
  <si>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</si>
  <si>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</si>
  <si>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</si>
  <si>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</si>
  <si>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</si>
  <si>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</si>
  <si>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</si>
  <si>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</si>
  <si>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</si>
  <si>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</si>
  <si>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</si>
  <si>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</si>
  <si>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</si>
  <si>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</si>
  <si>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</si>
  <si>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</si>
  <si>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</si>
  <si>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</si>
  <si>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</si>
  <si>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</si>
  <si>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</si>
  <si>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</si>
  <si>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</si>
  <si>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</si>
  <si>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</si>
  <si>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</si>
  <si>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</si>
  <si>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</si>
  <si>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</si>
  <si>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</si>
  <si>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</si>
  <si>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</si>
  <si>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</si>
  <si>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</si>
  <si>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</si>
  <si>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</si>
  <si>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</si>
  <si>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</si>
  <si>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</si>
  <si>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</si>
  <si>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</si>
  <si>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</si>
  <si>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</si>
  <si>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</si>
  <si>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</si>
  <si>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</si>
  <si>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</si>
  <si>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</si>
  <si>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</si>
  <si>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</si>
  <si>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</si>
  <si>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</si>
  <si>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</si>
  <si>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</si>
  <si>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</si>
  <si>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</si>
  <si>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</si>
  <si>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</si>
  <si>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</si>
  <si>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</si>
  <si>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</si>
  <si>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</si>
  <si>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</si>
  <si>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</si>
  <si>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</si>
  <si>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</si>
  <si>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</si>
  <si>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</si>
  <si>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</si>
  <si>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</si>
  <si>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</si>
  <si>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</si>
  <si>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</si>
  <si>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</si>
  <si>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</si>
  <si>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</si>
  <si>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</si>
  <si>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</si>
  <si>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</si>
  <si>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</si>
  <si>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</si>
  <si>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</si>
  <si>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</si>
  <si>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</si>
  <si>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</si>
  <si>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</si>
  <si>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</si>
  <si>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</si>
  <si>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</si>
  <si>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</si>
  <si>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</si>
  <si>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</si>
  <si>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</si>
  <si>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</si>
  <si>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</si>
  <si>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</si>
  <si>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</si>
  <si>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</si>
  <si>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</si>
  <si>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</si>
  <si>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</si>
  <si>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</si>
  <si>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</si>
  <si>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</si>
  <si>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</si>
  <si>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</si>
  <si>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</si>
  <si>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</si>
  <si>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</si>
  <si>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</si>
  <si>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</si>
  <si>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</si>
  <si>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</si>
  <si>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</si>
  <si>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</si>
  <si>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</si>
  <si>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</si>
  <si>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</si>
  <si>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</si>
  <si>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</si>
  <si>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</si>
  <si>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</si>
  <si>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</si>
  <si>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</si>
  <si>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</si>
  <si>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</si>
  <si>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</si>
  <si>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</si>
  <si>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</si>
  <si>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</si>
  <si>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</si>
  <si>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</si>
  <si>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</si>
  <si>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</si>
  <si>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</si>
  <si>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</si>
  <si>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</si>
  <si>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</si>
  <si>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</si>
  <si>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</si>
  <si>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</si>
  <si>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</si>
  <si>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</si>
  <si>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</si>
  <si>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</si>
  <si>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</si>
  <si>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</si>
  <si>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</si>
  <si>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</si>
  <si>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</si>
  <si>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</si>
  <si>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</si>
  <si>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</si>
  <si>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</si>
  <si>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</si>
  <si>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</si>
  <si>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</si>
  <si>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</si>
  <si>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</si>
  <si>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</si>
  <si>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</si>
  <si>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</si>
  <si>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</si>
  <si>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</si>
  <si>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</si>
  <si>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</si>
  <si>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</si>
  <si>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</si>
  <si>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</si>
  <si>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</si>
  <si>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</si>
  <si>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</si>
  <si>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</si>
  <si>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</si>
  <si>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</si>
  <si>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</si>
  <si>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</si>
  <si>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</si>
  <si>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</si>
  <si>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</si>
  <si>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</si>
  <si>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</si>
  <si>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</si>
  <si>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</si>
  <si>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</si>
  <si>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</si>
  <si>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</si>
  <si>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</si>
  <si>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</si>
  <si>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</si>
  <si>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</si>
  <si>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</si>
  <si>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</si>
  <si>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</si>
  <si>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</si>
  <si>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</si>
  <si>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</si>
  <si>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</si>
  <si>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</si>
  <si>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</si>
  <si>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</si>
  <si>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</si>
  <si>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</si>
  <si>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</si>
  <si>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</si>
  <si>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</si>
  <si>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</si>
  <si>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</si>
  <si>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</si>
  <si>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</si>
  <si>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</si>
  <si>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</si>
  <si>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</si>
  <si>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</si>
  <si>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</si>
  <si>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</si>
  <si>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</si>
  <si>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</si>
  <si>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</si>
  <si>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</si>
  <si>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</si>
  <si>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</si>
  <si>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</si>
  <si>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</si>
  <si>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</si>
  <si>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</si>
  <si>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</si>
  <si>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</si>
  <si>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</si>
  <si>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</si>
  <si>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</si>
  <si>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</si>
  <si>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</si>
  <si>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</si>
  <si>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</si>
  <si>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</si>
  <si>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</si>
  <si>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</si>
  <si>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</si>
  <si>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</si>
  <si>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</si>
  <si>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</si>
  <si>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</si>
  <si>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</si>
  <si>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</si>
  <si>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</si>
  <si>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</si>
  <si>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</si>
  <si>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</si>
  <si>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</si>
  <si>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</si>
  <si>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</si>
  <si>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</si>
  <si>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</si>
  <si>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</si>
  <si>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</si>
  <si>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</si>
  <si>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</si>
  <si>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</si>
  <si>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</si>
  <si>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</si>
  <si>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</si>
  <si>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</si>
  <si>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</si>
  <si>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</si>
  <si>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</si>
  <si>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</si>
  <si>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</si>
  <si>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</si>
  <si>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</si>
  <si>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</si>
  <si>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</si>
  <si>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</si>
  <si>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</si>
  <si>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</si>
  <si>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</si>
  <si>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</si>
  <si>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</si>
  <si>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</si>
  <si>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</si>
  <si>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</si>
  <si>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</si>
  <si>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</si>
  <si>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</si>
  <si>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</si>
  <si>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</si>
  <si>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</si>
  <si>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</si>
  <si>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</si>
  <si>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</si>
  <si>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</si>
  <si>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</si>
  <si>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</si>
  <si>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</si>
  <si>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</si>
  <si>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</si>
  <si>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</si>
  <si>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</si>
  <si>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</si>
  <si>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</si>
  <si>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</si>
  <si>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</si>
  <si>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</si>
  <si>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</si>
  <si>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</si>
  <si>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</si>
  <si>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</si>
  <si>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</si>
  <si>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</si>
  <si>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</si>
  <si>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</si>
  <si>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</si>
  <si>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</si>
  <si>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</si>
  <si>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</si>
  <si>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</si>
  <si>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</si>
  <si>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</si>
  <si>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</si>
  <si>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</si>
  <si>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</si>
  <si>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</si>
  <si>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</si>
  <si>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</si>
  <si>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</si>
  <si>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</si>
  <si>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</si>
  <si>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</si>
  <si>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</si>
  <si>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</si>
  <si>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</si>
  <si>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</si>
  <si>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</si>
  <si>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</si>
  <si>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</si>
  <si>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</si>
  <si>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</si>
  <si>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</si>
  <si>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</si>
  <si>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</si>
  <si>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</si>
  <si>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</si>
  <si>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</si>
  <si>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</si>
  <si>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</si>
  <si>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</si>
  <si>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</si>
  <si>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</si>
  <si>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</si>
  <si>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</si>
  <si>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</si>
  <si>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</si>
  <si>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</si>
  <si>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</si>
  <si>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</si>
  <si>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</si>
  <si>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</si>
  <si>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</si>
  <si>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</si>
  <si>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</si>
  <si>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</si>
  <si>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</si>
  <si>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</si>
  <si>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</si>
  <si>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</si>
  <si>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</si>
  <si>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</si>
  <si>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</si>
  <si>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</si>
  <si>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</si>
  <si>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</si>
  <si>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</si>
  <si>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</si>
  <si>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</si>
  <si>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</si>
  <si>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</si>
  <si>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</si>
  <si>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</si>
  <si>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</si>
  <si>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</si>
  <si>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</si>
  <si>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</si>
  <si>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</si>
  <si>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</si>
  <si>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</si>
  <si>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</si>
  <si>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</si>
  <si>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</si>
  <si>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</si>
  <si>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</si>
  <si>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</si>
  <si>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</si>
  <si>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</si>
  <si>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</si>
  <si>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</si>
  <si>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</si>
  <si>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</si>
  <si>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</si>
  <si>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</si>
  <si>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</si>
  <si>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</si>
  <si>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</si>
  <si>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</si>
  <si>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</si>
  <si>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</si>
  <si>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</si>
  <si>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</si>
  <si>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</si>
  <si>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</si>
  <si>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</si>
  <si>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</si>
  <si>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</si>
  <si>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</si>
  <si>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</si>
  <si>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</si>
  <si>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</si>
  <si>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</si>
  <si>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</si>
  <si>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</si>
  <si>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</si>
  <si>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</si>
  <si>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</si>
  <si>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</si>
  <si>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</si>
  <si>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</si>
  <si>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</si>
  <si>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</si>
  <si>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</si>
  <si>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</si>
  <si>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</si>
  <si>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</si>
  <si>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</si>
  <si>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</si>
  <si>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</si>
  <si>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</si>
  <si>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</si>
  <si>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</si>
  <si>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</si>
  <si>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</si>
  <si>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</si>
  <si>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</si>
  <si>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</si>
  <si>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</si>
  <si>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</si>
  <si>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</si>
  <si>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</si>
  <si>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</si>
  <si>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</si>
  <si>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</si>
  <si>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</si>
  <si>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</si>
  <si>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</si>
  <si>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</si>
  <si>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</si>
  <si>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</si>
  <si>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</si>
  <si>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</si>
  <si>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</si>
  <si>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</si>
  <si>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</si>
  <si>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</si>
  <si>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</si>
  <si>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</si>
  <si>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</si>
  <si>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</si>
  <si>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</si>
  <si>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</si>
  <si>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</si>
  <si>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</si>
  <si>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</si>
  <si>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</si>
  <si>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</si>
  <si>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</si>
  <si>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</si>
  <si>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</si>
  <si>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</si>
  <si>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</si>
  <si>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</si>
  <si>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</si>
  <si>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</si>
  <si>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</si>
  <si>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</si>
  <si>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</si>
  <si>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</si>
  <si>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</si>
  <si>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</si>
  <si>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</si>
  <si>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</si>
  <si>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</si>
  <si>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</si>
  <si>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</si>
  <si>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</si>
  <si>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</si>
  <si>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</si>
  <si>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</si>
  <si>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</si>
  <si>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</si>
  <si>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</si>
  <si>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</si>
  <si>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</si>
  <si>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</si>
  <si>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</si>
  <si>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</si>
  <si>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</si>
  <si>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</si>
  <si>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</si>
  <si>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</si>
  <si>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</si>
  <si>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</si>
  <si>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</si>
  <si>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</si>
  <si>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</si>
  <si>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</si>
  <si>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</si>
  <si>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</si>
  <si>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</si>
  <si>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</si>
  <si>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</si>
  <si>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</si>
  <si>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</si>
  <si>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</si>
  <si>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</si>
  <si>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</si>
  <si>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</si>
  <si>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</si>
  <si>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</si>
  <si>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</si>
  <si>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</si>
  <si>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</si>
  <si>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</si>
  <si>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</si>
  <si>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</si>
  <si>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</si>
  <si>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</si>
  <si>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</si>
  <si>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</si>
  <si>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</si>
  <si>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</si>
  <si>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</si>
  <si>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</si>
  <si>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</si>
  <si>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</si>
  <si>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</si>
  <si>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</si>
  <si>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</si>
  <si>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</si>
  <si>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</si>
  <si>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</si>
  <si>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</si>
  <si>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</si>
  <si>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</si>
  <si>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</si>
  <si>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</si>
  <si>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</si>
  <si>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</si>
  <si>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</si>
  <si>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</si>
  <si>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</si>
  <si>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</si>
  <si>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</si>
  <si>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</si>
  <si>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</si>
  <si>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</si>
  <si>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</si>
  <si>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</si>
  <si>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</si>
  <si>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</si>
  <si>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</si>
  <si>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</si>
  <si>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</si>
  <si>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</si>
  <si>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</si>
  <si>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</si>
  <si>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</si>
  <si>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</si>
  <si>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</si>
  <si>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</si>
  <si>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</si>
  <si>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</si>
  <si>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</si>
  <si>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</si>
  <si>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</si>
  <si>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</si>
  <si>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</si>
  <si>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</si>
  <si>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</si>
  <si>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</si>
  <si>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</si>
  <si>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</si>
  <si>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</si>
  <si>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</si>
  <si>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</si>
  <si>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</si>
  <si>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</si>
  <si>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</si>
  <si>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</si>
  <si>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</si>
  <si>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</si>
  <si>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</si>
  <si>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</si>
  <si>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</si>
  <si>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</si>
  <si>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</si>
  <si>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</si>
  <si>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</si>
  <si>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</si>
  <si>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</si>
  <si>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</si>
  <si>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</si>
  <si>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</si>
  <si>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</si>
  <si>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</si>
  <si>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</si>
  <si>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</si>
  <si>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</si>
  <si>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</si>
  <si>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</si>
  <si>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</si>
  <si>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</si>
  <si>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</si>
  <si>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</si>
  <si>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</si>
  <si>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</si>
  <si>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</si>
  <si>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</si>
  <si>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</si>
  <si>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</si>
  <si>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</si>
  <si>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</si>
  <si>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</si>
  <si>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</si>
  <si>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</si>
  <si>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</si>
  <si>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</si>
  <si>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</si>
  <si>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</si>
  <si>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</si>
  <si>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</si>
  <si>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</si>
  <si>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</si>
  <si>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</si>
  <si>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</si>
  <si>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</si>
  <si>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</si>
  <si>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</si>
  <si>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</si>
  <si>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</si>
  <si>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</si>
  <si>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</si>
  <si>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</si>
  <si>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</si>
  <si>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</si>
  <si>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</si>
  <si>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</si>
  <si>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</si>
  <si>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</si>
  <si>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</si>
  <si>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</si>
  <si>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</si>
  <si>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</si>
  <si>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</si>
  <si>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</si>
  <si>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</si>
  <si>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</si>
  <si>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</si>
  <si>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</si>
  <si>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</si>
  <si>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</si>
  <si>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</si>
  <si>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</si>
  <si>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</si>
  <si>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</si>
  <si>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</si>
  <si>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</si>
  <si>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</si>
  <si>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</si>
  <si>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</si>
  <si>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</si>
  <si>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</si>
  <si>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</si>
  <si>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</si>
  <si>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</si>
  <si>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</si>
  <si>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</si>
  <si>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</si>
  <si>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</si>
  <si>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</si>
  <si>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</si>
  <si>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</si>
  <si>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</si>
  <si>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</si>
  <si>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</si>
  <si>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</si>
  <si>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</si>
  <si>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</si>
  <si>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</si>
  <si>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</si>
  <si>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</si>
  <si>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</si>
  <si>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</si>
  <si>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</si>
  <si>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</si>
  <si>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</si>
  <si>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</si>
  <si>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</si>
  <si>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</si>
  <si>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</si>
  <si>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</si>
  <si>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</si>
  <si>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</si>
  <si>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</si>
  <si>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</si>
  <si>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</si>
  <si>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</si>
  <si>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</si>
  <si>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</si>
  <si>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</si>
  <si>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</si>
  <si>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</si>
  <si>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</si>
  <si>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</si>
  <si>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</si>
  <si>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</si>
  <si>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</si>
  <si>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</si>
  <si>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</si>
  <si>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</si>
  <si>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</si>
  <si>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</si>
  <si>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</si>
  <si>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</si>
  <si>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</si>
  <si>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</si>
  <si>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</si>
  <si>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</si>
  <si>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</si>
  <si>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</si>
  <si>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</si>
  <si>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</si>
  <si>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</si>
  <si>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</si>
  <si>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</si>
  <si>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</si>
  <si>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</si>
  <si>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</si>
  <si>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</si>
  <si>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</si>
  <si>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</si>
  <si>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C OMPRAS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</si>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</sst>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* #,##0.00_);_(* \(#,##0.0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1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1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defaultColWidth="11.42578125" defaultRowHeight="14.45"/>
  <sheetData>
    <row r="1" spans="1:19">
      <c r="A1" s="44" t="s">
        <v>0</v>
      </c>
      <c r="B1" s="44" t="s">
        <v>1</v>
      </c>
      <c r="C1" s="46" t="s">
        <v>2</v>
      </c>
      <c r="D1" s="47" t="s">
        <v>3</v>
      </c>
      <c r="E1" s="47" t="s">
        <v>4</v>
      </c>
      <c r="F1" s="46" t="s">
        <v>5</v>
      </c>
      <c r="G1" s="47" t="s">
        <v>6</v>
      </c>
      <c r="H1" s="46" t="s">
        <v>7</v>
      </c>
      <c r="I1" s="46" t="s">
        <v>8</v>
      </c>
      <c r="J1" s="46" t="s">
        <v>9</v>
      </c>
      <c r="K1" s="46" t="s">
        <v>10</v>
      </c>
      <c r="L1" s="43" t="s">
        <v>11</v>
      </c>
      <c r="M1" s="50" t="s">
        <v>12</v>
      </c>
      <c r="N1" s="52" t="s">
        <v>13</v>
      </c>
      <c r="O1" s="48" t="s">
        <v>14</v>
      </c>
      <c r="P1" s="50" t="s">
        <v>15</v>
      </c>
      <c r="Q1" s="50" t="s">
        <v>16</v>
      </c>
      <c r="R1" s="50" t="s">
        <v>17</v>
      </c>
      <c r="S1" s="48" t="s">
        <v>18</v>
      </c>
    </row>
    <row r="2" spans="1:19" ht="15" thickBot="1">
      <c r="A2" s="45"/>
      <c r="B2" s="45"/>
      <c r="C2" s="46"/>
      <c r="D2" s="47"/>
      <c r="E2" s="47"/>
      <c r="F2" s="46"/>
      <c r="G2" s="47"/>
      <c r="H2" s="46"/>
      <c r="I2" s="46"/>
      <c r="J2" s="46"/>
      <c r="K2" s="46"/>
      <c r="L2" s="43"/>
      <c r="M2" s="51"/>
      <c r="N2" s="53"/>
      <c r="O2" s="49"/>
      <c r="P2" s="51"/>
      <c r="Q2" s="51"/>
      <c r="R2" s="51"/>
      <c r="S2" s="49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defaultColWidth="11.42578125" defaultRowHeight="14.45"/>
  <sheetData>
    <row r="1" spans="1:19">
      <c r="A1" s="44" t="s">
        <v>0</v>
      </c>
      <c r="B1" s="44" t="s">
        <v>1</v>
      </c>
      <c r="C1" s="46" t="s">
        <v>2</v>
      </c>
      <c r="D1" s="47" t="s">
        <v>3</v>
      </c>
      <c r="E1" s="47" t="s">
        <v>4</v>
      </c>
      <c r="F1" s="46" t="s">
        <v>5</v>
      </c>
      <c r="G1" s="47" t="s">
        <v>6</v>
      </c>
      <c r="H1" s="46" t="s">
        <v>7</v>
      </c>
      <c r="I1" s="46" t="s">
        <v>8</v>
      </c>
      <c r="J1" s="46" t="s">
        <v>9</v>
      </c>
      <c r="K1" s="46" t="s">
        <v>10</v>
      </c>
      <c r="L1" s="43" t="s">
        <v>11</v>
      </c>
      <c r="M1" s="50" t="s">
        <v>12</v>
      </c>
      <c r="N1" s="52" t="s">
        <v>13</v>
      </c>
      <c r="O1" s="48" t="s">
        <v>14</v>
      </c>
      <c r="P1" s="50" t="s">
        <v>15</v>
      </c>
      <c r="Q1" s="50" t="s">
        <v>16</v>
      </c>
      <c r="R1" s="50" t="s">
        <v>17</v>
      </c>
      <c r="S1" s="48" t="s">
        <v>18</v>
      </c>
    </row>
    <row r="2" spans="1:19" ht="15" thickBot="1">
      <c r="A2" s="45"/>
      <c r="B2" s="45"/>
      <c r="C2" s="46"/>
      <c r="D2" s="47"/>
      <c r="E2" s="47"/>
      <c r="F2" s="46"/>
      <c r="G2" s="47"/>
      <c r="H2" s="46"/>
      <c r="I2" s="46"/>
      <c r="J2" s="46"/>
      <c r="K2" s="46"/>
      <c r="L2" s="43"/>
      <c r="M2" s="51"/>
      <c r="N2" s="53"/>
      <c r="O2" s="49"/>
      <c r="P2" s="51"/>
      <c r="Q2" s="51"/>
      <c r="R2" s="51"/>
      <c r="S2" s="49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defaultColWidth="11.42578125" defaultRowHeight="14.45"/>
  <sheetData>
    <row r="1" spans="1:19">
      <c r="A1" s="44" t="s">
        <v>0</v>
      </c>
      <c r="B1" s="44" t="s">
        <v>1</v>
      </c>
      <c r="C1" s="46" t="s">
        <v>2</v>
      </c>
      <c r="D1" s="47" t="s">
        <v>3</v>
      </c>
      <c r="E1" s="47" t="s">
        <v>4</v>
      </c>
      <c r="F1" s="46" t="s">
        <v>5</v>
      </c>
      <c r="G1" s="47" t="s">
        <v>6</v>
      </c>
      <c r="H1" s="46" t="s">
        <v>7</v>
      </c>
      <c r="I1" s="46" t="s">
        <v>8</v>
      </c>
      <c r="J1" s="46" t="s">
        <v>9</v>
      </c>
      <c r="K1" s="46" t="s">
        <v>10</v>
      </c>
      <c r="L1" s="43" t="s">
        <v>11</v>
      </c>
      <c r="M1" s="50" t="s">
        <v>12</v>
      </c>
      <c r="N1" s="52" t="s">
        <v>13</v>
      </c>
      <c r="O1" s="48" t="s">
        <v>14</v>
      </c>
      <c r="P1" s="50" t="s">
        <v>15</v>
      </c>
      <c r="Q1" s="50" t="s">
        <v>16</v>
      </c>
      <c r="R1" s="50" t="s">
        <v>17</v>
      </c>
      <c r="S1" s="48" t="s">
        <v>18</v>
      </c>
    </row>
    <row r="2" spans="1:19" ht="15" thickBot="1">
      <c r="A2" s="45"/>
      <c r="B2" s="45"/>
      <c r="C2" s="46"/>
      <c r="D2" s="47"/>
      <c r="E2" s="47"/>
      <c r="F2" s="46"/>
      <c r="G2" s="47"/>
      <c r="H2" s="46"/>
      <c r="I2" s="46"/>
      <c r="J2" s="46"/>
      <c r="K2" s="46"/>
      <c r="L2" s="43"/>
      <c r="M2" s="51"/>
      <c r="N2" s="53"/>
      <c r="O2" s="49"/>
      <c r="P2" s="51"/>
      <c r="Q2" s="51"/>
      <c r="R2" s="51"/>
      <c r="S2" s="49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defaultColWidth="11.42578125" defaultRowHeight="14.45"/>
  <cols>
    <col min="1" max="2" width="15.5703125" customWidth="1"/>
    <col min="3" max="3" width="11.42578125" customWidth="1"/>
    <col min="5" max="5" width="11.42578125" customWidth="1"/>
    <col min="6" max="6" width="24.5703125" customWidth="1"/>
    <col min="7" max="7" width="16.5703125" customWidth="1"/>
    <col min="8" max="8" width="38.42578125" customWidth="1"/>
    <col min="9" max="9" width="14.5703125" style="18" customWidth="1"/>
    <col min="10" max="10" width="13.5703125" style="18" customWidth="1"/>
    <col min="11" max="11" width="18.5703125" style="18" customWidth="1"/>
    <col min="12" max="12" width="17" style="23" customWidth="1"/>
    <col min="13" max="13" width="19.5703125" style="25" customWidth="1"/>
    <col min="14" max="14" width="10.5703125" style="23" customWidth="1"/>
    <col min="15" max="15" width="13" style="23" customWidth="1"/>
    <col min="16" max="16" width="13.42578125" style="23" customWidth="1"/>
    <col min="17" max="17" width="15.5703125" style="23" customWidth="1"/>
    <col min="18" max="18" width="9.5703125" style="23" hidden="1" customWidth="1"/>
    <col min="19" max="19" width="21.42578125" style="23" hidden="1" customWidth="1"/>
    <col min="20" max="20" width="18" style="25" bestFit="1" customWidth="1"/>
    <col min="21" max="23" width="11.42578125" style="23"/>
  </cols>
  <sheetData>
    <row r="1" spans="1:23" ht="38.1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50000000000001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50000000000001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50000000000001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35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50000000000001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35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50000000000001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50000000000001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85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.9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.9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.9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.9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.9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.9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.9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.9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.9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.9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.9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.9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.9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.9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.9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.9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.9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.9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00000000000001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50000000000001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50000000000001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defaultColWidth="11.42578125" defaultRowHeight="14.45"/>
  <cols>
    <col min="1" max="2" width="15.5703125" customWidth="1"/>
    <col min="3" max="3" width="11.42578125" customWidth="1"/>
    <col min="5" max="5" width="14.28515625" customWidth="1"/>
    <col min="6" max="6" width="24.5703125" customWidth="1"/>
    <col min="7" max="7" width="16.5703125" customWidth="1"/>
    <col min="8" max="8" width="38.42578125" customWidth="1"/>
    <col min="9" max="9" width="16.5703125" style="18" customWidth="1"/>
    <col min="10" max="10" width="13.5703125" style="18" customWidth="1"/>
    <col min="11" max="11" width="18.5703125" style="18" customWidth="1"/>
    <col min="12" max="12" width="17" style="23" customWidth="1"/>
    <col min="13" max="13" width="19.5703125" style="25" customWidth="1"/>
    <col min="14" max="14" width="9.5703125" style="23" customWidth="1"/>
    <col min="15" max="15" width="15.5703125" style="23" customWidth="1"/>
    <col min="16" max="16" width="14.5703125" style="23" customWidth="1"/>
    <col min="17" max="17" width="15.5703125" style="23" customWidth="1"/>
    <col min="18" max="18" width="9.5703125" style="23" hidden="1" customWidth="1"/>
    <col min="19" max="19" width="21.42578125" style="23" hidden="1" customWidth="1"/>
    <col min="20" max="20" width="16.42578125" style="25" customWidth="1"/>
    <col min="21" max="21" width="12.5703125" style="23" customWidth="1"/>
    <col min="22" max="22" width="11.42578125" style="23"/>
    <col min="23" max="23" width="22.5703125" style="23" customWidth="1"/>
    <col min="24" max="24" width="17.42578125" customWidth="1"/>
  </cols>
  <sheetData>
    <row r="1" spans="1:24" ht="38.1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00000000000001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00000000000001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35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50000000000001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85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.9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.9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.9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.9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.9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.9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.9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.9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.9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.9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.9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.9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.9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.9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.9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.9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.9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.9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00000000000001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50000000000001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50000000000001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.9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.9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.9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9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.9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.9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9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9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.9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9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.9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.9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.9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9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9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9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9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9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9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9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9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9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9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9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9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defaultColWidth="11.42578125" defaultRowHeight="14.45"/>
  <cols>
    <col min="1" max="2" width="15.5703125" customWidth="1"/>
    <col min="3" max="3" width="11.42578125" customWidth="1"/>
    <col min="5" max="5" width="16.42578125" customWidth="1"/>
    <col min="6" max="6" width="17.7109375" bestFit="1" customWidth="1"/>
    <col min="7" max="7" width="13.42578125" customWidth="1"/>
    <col min="8" max="8" width="38.42578125" customWidth="1"/>
    <col min="9" max="9" width="16.5703125" style="18" customWidth="1"/>
    <col min="10" max="10" width="15.5703125" style="18" customWidth="1"/>
    <col min="11" max="11" width="18.5703125" style="18" customWidth="1"/>
    <col min="12" max="12" width="17" style="23" customWidth="1"/>
    <col min="13" max="13" width="19.5703125" style="25" customWidth="1"/>
    <col min="14" max="14" width="9.5703125" style="23" customWidth="1"/>
    <col min="15" max="15" width="15.5703125" style="23" customWidth="1"/>
    <col min="16" max="16" width="14.5703125" style="23" customWidth="1"/>
    <col min="17" max="17" width="15.5703125" style="23" customWidth="1"/>
    <col min="18" max="18" width="9.5703125" style="23" hidden="1" customWidth="1"/>
    <col min="19" max="19" width="21.42578125" style="23" hidden="1" customWidth="1"/>
    <col min="20" max="20" width="16.42578125" style="25" customWidth="1"/>
    <col min="21" max="21" width="12.5703125" style="23" customWidth="1"/>
    <col min="22" max="22" width="11.42578125" style="23"/>
    <col min="23" max="23" width="22.5703125" style="23" customWidth="1"/>
    <col min="24" max="24" width="17.42578125" customWidth="1"/>
  </cols>
  <sheetData>
    <row r="1" spans="1:24" ht="38.1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00000000000001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00000000000001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35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50000000000001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85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.9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.9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.9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.9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.9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.9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.9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.9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.9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.9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.9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.9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.9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.9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.9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.9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.9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.9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00000000000001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50000000000001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50000000000001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.9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.9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9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.9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.9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9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9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.9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9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.9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.9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.9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65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9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9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9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9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9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9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9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9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9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9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9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9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.9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defaultColWidth="11.42578125" defaultRowHeight="14.45"/>
  <cols>
    <col min="1" max="1" width="17.5703125" bestFit="1" customWidth="1"/>
    <col min="2" max="2" width="21.7109375" bestFit="1" customWidth="1"/>
    <col min="3" max="3" width="5.7109375" bestFit="1" customWidth="1"/>
    <col min="4" max="4" width="10.28515625" bestFit="1" customWidth="1"/>
    <col min="5" max="6" width="12.28515625" bestFit="1" customWidth="1"/>
    <col min="7" max="7" width="9.5703125" bestFit="1" customWidth="1"/>
    <col min="8" max="8" width="10.5703125" bestFit="1" customWidth="1"/>
    <col min="9" max="9" width="12.28515625" bestFit="1" customWidth="1"/>
    <col min="10" max="10" width="17.5703125" bestFit="1" customWidth="1"/>
    <col min="11" max="11" width="14.425781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4">
        <f>(121*100%)/625</f>
        <v>0.19359999999999999</v>
      </c>
      <c r="D21" s="54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B22" sqref="B22:B25"/>
    </sheetView>
  </sheetViews>
  <sheetFormatPr defaultColWidth="11.42578125" defaultRowHeight="14.45"/>
  <cols>
    <col min="1" max="1" width="17.5703125" bestFit="1" customWidth="1"/>
    <col min="2" max="2" width="21.7109375" bestFit="1" customWidth="1"/>
    <col min="3" max="3" width="5.7109375" bestFit="1" customWidth="1"/>
    <col min="4" max="4" width="9.5703125" bestFit="1" customWidth="1"/>
    <col min="5" max="6" width="12.28515625" bestFit="1" customWidth="1"/>
    <col min="7" max="7" width="10.5703125" bestFit="1" customWidth="1"/>
    <col min="8" max="8" width="12.28515625" bestFit="1" customWidth="1"/>
    <col min="9" max="9" width="17.5703125" bestFit="1" customWidth="1"/>
    <col min="10" max="10" width="14.42578125" bestFit="1" customWidth="1"/>
    <col min="11" max="11" width="5.7109375" bestFit="1" customWidth="1"/>
    <col min="12" max="12" width="9.5703125" bestFit="1" customWidth="1"/>
    <col min="13" max="13" width="10.5703125" bestFit="1" customWidth="1"/>
    <col min="14" max="14" width="12.285156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65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4">
        <f>(55*100%)/238</f>
        <v>0.23109243697478993</v>
      </c>
      <c r="D18" s="54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>
    <tabColor rgb="FFFFC000"/>
  </sheetPr>
  <dimension ref="A1:Y3758"/>
  <sheetViews>
    <sheetView tabSelected="1" zoomScale="80" zoomScaleNormal="80" workbookViewId="0">
      <pane ySplit="1" topLeftCell="A3670" activePane="bottomLeft" state="frozen"/>
      <selection pane="bottomLeft" activeCell="F3695" sqref="F3695"/>
    </sheetView>
  </sheetViews>
  <sheetFormatPr defaultColWidth="9.28515625" defaultRowHeight="14.45"/>
  <cols>
    <col min="1" max="1" width="19.7109375" customWidth="1"/>
    <col min="2" max="2" width="14.7109375" customWidth="1"/>
    <col min="3" max="3" width="15.28515625" customWidth="1"/>
    <col min="4" max="5" width="11.42578125"/>
    <col min="6" max="6" width="18.7109375" customWidth="1"/>
    <col min="7" max="7" width="9" customWidth="1"/>
    <col min="8" max="8" width="13.7109375" customWidth="1"/>
    <col min="9" max="9" width="34.42578125" customWidth="1"/>
    <col min="10" max="10" width="16.5703125" customWidth="1"/>
    <col min="11" max="11" width="17.7109375" customWidth="1"/>
    <col min="12" max="12" width="17.42578125" customWidth="1"/>
    <col min="13" max="13" width="17.28515625" customWidth="1"/>
    <col min="14" max="14" width="11.5703125" style="32"/>
    <col min="15" max="15" width="11.42578125" customWidth="1"/>
    <col min="16" max="16" width="19.42578125" customWidth="1"/>
    <col min="17" max="17" width="10.28515625" customWidth="1"/>
    <col min="18" max="18" width="12.42578125" customWidth="1"/>
    <col min="19" max="19" width="10.28515625" customWidth="1"/>
    <col min="20" max="20" width="11.42578125" customWidth="1"/>
    <col min="21" max="21" width="12.570312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 t="shared" ref="J2:J66" si="0">L2-K2</f>
        <v>1518400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1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2">UPPER(TEXT(E3, "MMMM"))</f>
        <v>ENERO</v>
      </c>
      <c r="H3" s="1">
        <v>890903790</v>
      </c>
      <c r="I3" s="1" t="s">
        <v>218</v>
      </c>
      <c r="J3" s="37">
        <f t="shared" si="0"/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1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2"/>
        <v>ENERO</v>
      </c>
      <c r="H4" s="1">
        <v>900610585</v>
      </c>
      <c r="I4" s="1" t="s">
        <v>844</v>
      </c>
      <c r="J4" s="37">
        <f t="shared" si="0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1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2"/>
        <v>ENERO</v>
      </c>
      <c r="H5" s="1">
        <v>901703752</v>
      </c>
      <c r="I5" s="1" t="s">
        <v>1117</v>
      </c>
      <c r="J5" s="37">
        <f t="shared" si="0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1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2"/>
        <v>ENERO</v>
      </c>
      <c r="H6" s="1">
        <v>901609691</v>
      </c>
      <c r="I6" s="1" t="s">
        <v>247</v>
      </c>
      <c r="J6" s="37">
        <f t="shared" si="0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1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2"/>
        <v>ENERO</v>
      </c>
      <c r="H7" s="1">
        <v>900843898</v>
      </c>
      <c r="I7" s="1" t="s">
        <v>256</v>
      </c>
      <c r="J7" s="37">
        <f t="shared" si="0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1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2"/>
        <v>ENERO</v>
      </c>
      <c r="H8" s="1">
        <v>800153993</v>
      </c>
      <c r="I8" s="1" t="s">
        <v>915</v>
      </c>
      <c r="J8" s="37">
        <f t="shared" si="0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1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2"/>
        <v>ENERO</v>
      </c>
      <c r="H9" s="1">
        <v>890903388</v>
      </c>
      <c r="I9" s="1" t="s">
        <v>943</v>
      </c>
      <c r="J9" s="37">
        <f t="shared" si="0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1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2"/>
        <v>ENERO</v>
      </c>
      <c r="H10" s="1">
        <v>800192047</v>
      </c>
      <c r="I10" s="1" t="s">
        <v>202</v>
      </c>
      <c r="J10" s="37">
        <f t="shared" si="0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1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2"/>
        <v>ENERO</v>
      </c>
      <c r="H11" s="1">
        <v>901042685</v>
      </c>
      <c r="I11" s="1" t="s">
        <v>540</v>
      </c>
      <c r="J11" s="37">
        <f t="shared" si="0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1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2"/>
        <v>ENERO</v>
      </c>
      <c r="H12" s="1">
        <v>800192047</v>
      </c>
      <c r="I12" s="1" t="s">
        <v>202</v>
      </c>
      <c r="J12" s="37">
        <f t="shared" si="0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1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2"/>
        <v>ENERO</v>
      </c>
      <c r="H13" s="1">
        <v>901042685</v>
      </c>
      <c r="I13" s="1" t="s">
        <v>540</v>
      </c>
      <c r="J13" s="37">
        <f t="shared" si="0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1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2"/>
        <v>ENERO</v>
      </c>
      <c r="H14" s="1">
        <v>830058677</v>
      </c>
      <c r="I14" s="1" t="s">
        <v>616</v>
      </c>
      <c r="J14" s="37">
        <f t="shared" si="0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1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2"/>
        <v>ENERO</v>
      </c>
      <c r="H15" s="1">
        <v>71737920</v>
      </c>
      <c r="I15" s="1" t="s">
        <v>733</v>
      </c>
      <c r="J15" s="37">
        <f t="shared" si="0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1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2"/>
        <v>ENERO</v>
      </c>
      <c r="H16" s="1">
        <v>900083323</v>
      </c>
      <c r="I16" s="1" t="s">
        <v>1103</v>
      </c>
      <c r="J16" s="37">
        <f t="shared" si="0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1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2"/>
        <v>ENERO</v>
      </c>
      <c r="H17" s="1">
        <v>900083323</v>
      </c>
      <c r="I17" s="1" t="s">
        <v>1103</v>
      </c>
      <c r="J17" s="37">
        <f t="shared" si="0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1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2"/>
        <v>ENERO</v>
      </c>
      <c r="H18" s="1">
        <v>900083323</v>
      </c>
      <c r="I18" s="1" t="s">
        <v>1103</v>
      </c>
      <c r="J18" s="37">
        <f t="shared" si="0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1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2"/>
        <v>ENERO</v>
      </c>
      <c r="H19" s="1">
        <v>900083323</v>
      </c>
      <c r="I19" s="1" t="s">
        <v>1103</v>
      </c>
      <c r="J19" s="37">
        <f t="shared" si="0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1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2"/>
        <v>ENERO</v>
      </c>
      <c r="H20" s="1">
        <v>900083323</v>
      </c>
      <c r="I20" s="1" t="s">
        <v>1103</v>
      </c>
      <c r="J20" s="37">
        <f t="shared" si="0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1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2"/>
        <v>ENERO</v>
      </c>
      <c r="H21" s="1">
        <v>900083323</v>
      </c>
      <c r="I21" s="1" t="s">
        <v>1103</v>
      </c>
      <c r="J21" s="37">
        <f t="shared" si="0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1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2"/>
        <v>ENERO</v>
      </c>
      <c r="H22" s="1">
        <v>42790604</v>
      </c>
      <c r="I22" s="1" t="s">
        <v>456</v>
      </c>
      <c r="J22" s="37">
        <f t="shared" si="0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1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2"/>
        <v>ENERO</v>
      </c>
      <c r="H23" s="1">
        <v>900219834</v>
      </c>
      <c r="I23" s="1" t="s">
        <v>739</v>
      </c>
      <c r="J23" s="37">
        <f t="shared" si="0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1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2"/>
        <v>ENERO</v>
      </c>
      <c r="H24" s="1">
        <v>830095213</v>
      </c>
      <c r="I24" s="1" t="s">
        <v>362</v>
      </c>
      <c r="J24" s="37">
        <f t="shared" si="0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1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2"/>
        <v>ENERO</v>
      </c>
      <c r="H25" s="1">
        <v>71737920</v>
      </c>
      <c r="I25" s="1" t="s">
        <v>733</v>
      </c>
      <c r="J25" s="37">
        <f t="shared" si="0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1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2"/>
        <v>ENERO</v>
      </c>
      <c r="H26" s="1">
        <v>800180675</v>
      </c>
      <c r="I26" s="1" t="s">
        <v>596</v>
      </c>
      <c r="J26" s="37">
        <f t="shared" si="0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1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2"/>
        <v>ENERO</v>
      </c>
      <c r="H27" s="1">
        <v>900083323</v>
      </c>
      <c r="I27" s="1" t="s">
        <v>1103</v>
      </c>
      <c r="J27" s="37">
        <f t="shared" si="0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1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2"/>
        <v>ENERO</v>
      </c>
      <c r="H28" s="1">
        <v>860000018</v>
      </c>
      <c r="I28" s="1" t="s">
        <v>1084</v>
      </c>
      <c r="J28" s="37">
        <f t="shared" si="0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1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2"/>
        <v>ENERO</v>
      </c>
      <c r="H29" s="1">
        <v>860000018</v>
      </c>
      <c r="I29" s="1" t="s">
        <v>1084</v>
      </c>
      <c r="J29" s="37">
        <f t="shared" si="0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1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2"/>
        <v>ENERO</v>
      </c>
      <c r="H30" s="1">
        <v>901995498</v>
      </c>
      <c r="I30" s="1" t="s">
        <v>504</v>
      </c>
      <c r="J30" s="37">
        <f t="shared" si="0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1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2"/>
        <v>ENERO</v>
      </c>
      <c r="H31" s="1">
        <v>10103705</v>
      </c>
      <c r="I31" s="1" t="s">
        <v>263</v>
      </c>
      <c r="J31" s="37">
        <f t="shared" si="0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1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2"/>
        <v>ENERO</v>
      </c>
      <c r="H32" s="1">
        <v>811001497</v>
      </c>
      <c r="I32" s="1" t="s">
        <v>477</v>
      </c>
      <c r="J32" s="37">
        <f t="shared" si="0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1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2"/>
        <v>ENERO</v>
      </c>
      <c r="H33" s="1">
        <v>901847080</v>
      </c>
      <c r="I33" s="1" t="s">
        <v>277</v>
      </c>
      <c r="J33" s="37">
        <f t="shared" si="0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1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2"/>
        <v>ENERO</v>
      </c>
      <c r="H34" s="1">
        <v>901847080</v>
      </c>
      <c r="I34" s="1" t="s">
        <v>277</v>
      </c>
      <c r="J34" s="37">
        <f t="shared" si="0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1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2"/>
        <v>ENERO</v>
      </c>
      <c r="H35" s="1">
        <v>900443098</v>
      </c>
      <c r="I35" s="1" t="s">
        <v>225</v>
      </c>
      <c r="J35" s="37">
        <f t="shared" si="0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1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2"/>
        <v>ENERO</v>
      </c>
      <c r="H36" s="1">
        <v>900219834</v>
      </c>
      <c r="I36" s="1" t="s">
        <v>739</v>
      </c>
      <c r="J36" s="37">
        <f t="shared" si="0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1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2"/>
        <v>ENERO</v>
      </c>
      <c r="H37" s="1">
        <v>830114921</v>
      </c>
      <c r="I37" s="1" t="s">
        <v>934</v>
      </c>
      <c r="J37" s="37">
        <f t="shared" si="0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1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2"/>
        <v>ENERO</v>
      </c>
      <c r="H38" s="1">
        <v>900484392</v>
      </c>
      <c r="I38" s="1" t="s">
        <v>194</v>
      </c>
      <c r="J38" s="37">
        <f t="shared" si="0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1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2"/>
        <v>ENERO</v>
      </c>
      <c r="H39" s="1">
        <v>900843898</v>
      </c>
      <c r="I39" s="1" t="s">
        <v>256</v>
      </c>
      <c r="J39" s="37">
        <f t="shared" si="0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1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2"/>
        <v>ENERO</v>
      </c>
      <c r="H40" s="1">
        <v>32150739</v>
      </c>
      <c r="I40" s="1" t="s">
        <v>400</v>
      </c>
      <c r="J40" s="37">
        <f t="shared" si="0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1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2"/>
        <v>ENERO</v>
      </c>
      <c r="H41" s="1">
        <v>890903939</v>
      </c>
      <c r="I41" s="1" t="s">
        <v>313</v>
      </c>
      <c r="J41" s="37">
        <f t="shared" si="0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1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2"/>
        <v>ENERO</v>
      </c>
      <c r="H42" s="1">
        <v>890903939</v>
      </c>
      <c r="I42" s="1" t="s">
        <v>313</v>
      </c>
      <c r="J42" s="37">
        <f t="shared" si="0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1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2"/>
        <v>ENERO</v>
      </c>
      <c r="H43" s="1">
        <v>901042685</v>
      </c>
      <c r="I43" s="1" t="s">
        <v>540</v>
      </c>
      <c r="J43" s="37">
        <f t="shared" si="0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1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2"/>
        <v>ENERO</v>
      </c>
      <c r="H44" s="1">
        <v>860009195</v>
      </c>
      <c r="I44" s="1" t="s">
        <v>969</v>
      </c>
      <c r="J44" s="37">
        <f t="shared" si="0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1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2"/>
        <v>ENERO</v>
      </c>
      <c r="H45" s="1">
        <v>900650486</v>
      </c>
      <c r="I45" s="1" t="s">
        <v>857</v>
      </c>
      <c r="J45" s="37">
        <f t="shared" si="0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1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2"/>
        <v>ENERO</v>
      </c>
      <c r="H46" s="1">
        <v>9522660</v>
      </c>
      <c r="I46" s="1" t="s">
        <v>377</v>
      </c>
      <c r="J46" s="37">
        <f t="shared" si="0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1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2"/>
        <v>ENERO</v>
      </c>
      <c r="H47" s="1">
        <v>830000818</v>
      </c>
      <c r="I47" s="1" t="s">
        <v>901</v>
      </c>
      <c r="J47" s="37">
        <f t="shared" si="0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1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2"/>
        <v>ENERO</v>
      </c>
      <c r="H48" s="1">
        <v>901561580</v>
      </c>
      <c r="I48" s="1" t="s">
        <v>152</v>
      </c>
      <c r="J48" s="37">
        <f t="shared" si="0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1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2"/>
        <v>ENERO</v>
      </c>
      <c r="H49" s="1">
        <v>890907841</v>
      </c>
      <c r="I49" s="1" t="s">
        <v>1071</v>
      </c>
      <c r="J49" s="37">
        <f t="shared" si="0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1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2"/>
        <v>ENERO</v>
      </c>
      <c r="H50" s="1">
        <v>860016640</v>
      </c>
      <c r="I50" s="1" t="s">
        <v>139</v>
      </c>
      <c r="J50" s="37">
        <f t="shared" si="0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1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2"/>
        <v>ENERO</v>
      </c>
      <c r="H51" s="1">
        <v>830120839</v>
      </c>
      <c r="I51" s="1" t="s">
        <v>421</v>
      </c>
      <c r="J51" s="37">
        <f t="shared" si="0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1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2"/>
        <v>ENERO</v>
      </c>
      <c r="H52" s="1">
        <v>830120839</v>
      </c>
      <c r="I52" s="1" t="s">
        <v>421</v>
      </c>
      <c r="J52" s="37">
        <f t="shared" si="0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1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2"/>
        <v>ENERO</v>
      </c>
      <c r="H53" s="1">
        <v>830120839</v>
      </c>
      <c r="I53" s="1" t="s">
        <v>421</v>
      </c>
      <c r="J53" s="37">
        <f t="shared" si="0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1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2"/>
        <v>ENERO</v>
      </c>
      <c r="H54" s="1">
        <v>900614579</v>
      </c>
      <c r="I54" s="1" t="s">
        <v>1055</v>
      </c>
      <c r="J54" s="37">
        <f t="shared" si="0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1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2"/>
        <v>ENERO</v>
      </c>
      <c r="H55" s="1">
        <v>901068561</v>
      </c>
      <c r="I55" s="1" t="s">
        <v>169</v>
      </c>
      <c r="J55" s="37">
        <f t="shared" si="0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1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2"/>
        <v>ENERO</v>
      </c>
      <c r="H56" s="1">
        <v>71660004</v>
      </c>
      <c r="I56" s="1" t="s">
        <v>266</v>
      </c>
      <c r="J56" s="37">
        <f t="shared" si="0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1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2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1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2"/>
        <v>ENERO</v>
      </c>
      <c r="H58" s="1">
        <v>811001497</v>
      </c>
      <c r="I58" s="1" t="s">
        <v>477</v>
      </c>
      <c r="J58" s="37">
        <f t="shared" si="0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1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2"/>
        <v>ENERO</v>
      </c>
      <c r="H59" s="1">
        <v>900219834</v>
      </c>
      <c r="I59" s="1" t="s">
        <v>739</v>
      </c>
      <c r="J59" s="37">
        <f t="shared" si="0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1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2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1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2"/>
        <v>ENERO</v>
      </c>
      <c r="H61" s="1">
        <v>800242106</v>
      </c>
      <c r="I61" s="1" t="s">
        <v>172</v>
      </c>
      <c r="J61" s="37">
        <f t="shared" si="0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1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2"/>
        <v>ENERO</v>
      </c>
      <c r="H62" s="1">
        <v>830120839</v>
      </c>
      <c r="I62" s="1" t="s">
        <v>421</v>
      </c>
      <c r="J62" s="37">
        <f t="shared" si="0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1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2"/>
        <v>ENERO</v>
      </c>
      <c r="H63" s="1">
        <v>900219834</v>
      </c>
      <c r="I63" s="1" t="s">
        <v>739</v>
      </c>
      <c r="J63" s="37">
        <f t="shared" si="0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1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2"/>
        <v>ENERO</v>
      </c>
      <c r="H64" s="1">
        <v>830120839</v>
      </c>
      <c r="I64" s="1" t="s">
        <v>421</v>
      </c>
      <c r="J64" s="37">
        <f t="shared" si="0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1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2"/>
        <v>ENERO</v>
      </c>
      <c r="H65" s="1">
        <v>901693444</v>
      </c>
      <c r="I65" s="1" t="s">
        <v>522</v>
      </c>
      <c r="J65" s="37">
        <f t="shared" si="0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1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2"/>
        <v>ENERO</v>
      </c>
      <c r="H66" s="1">
        <v>1036929757</v>
      </c>
      <c r="I66" s="1" t="s">
        <v>233</v>
      </c>
      <c r="J66" s="37">
        <f t="shared" si="0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46362</v>
      </c>
      <c r="V95" s="1" t="s">
        <v>32</v>
      </c>
      <c r="W95" s="1"/>
      <c r="X95" s="1" t="s">
        <v>40</v>
      </c>
    </row>
    <row r="96" spans="1:24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46176</v>
      </c>
      <c r="V1436" s="1"/>
      <c r="W1436" s="1"/>
      <c r="X1436" s="1"/>
      <c r="Y1436" s="1"/>
    </row>
    <row r="1437" spans="1:25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>
      <c r="A2035" s="1" t="s">
        <v>26</v>
      </c>
      <c r="B2035" s="1" t="s">
        <v>2881</v>
      </c>
      <c r="C2035" s="27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46107</v>
      </c>
      <c r="V2066" s="1"/>
      <c r="W2066" s="1"/>
      <c r="X2066" s="1" t="s">
        <v>2144</v>
      </c>
    </row>
    <row r="2067" spans="1:24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>
      <c r="A2071" s="1" t="s">
        <v>26</v>
      </c>
      <c r="B2071" s="1" t="s">
        <v>2922</v>
      </c>
      <c r="C2071" s="1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>
      <c r="A2279" t="s">
        <v>26</v>
      </c>
      <c r="B2279" t="s">
        <v>3185</v>
      </c>
      <c r="C2279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X2279" s="1" t="s">
        <v>2144</v>
      </c>
    </row>
    <row r="2280" spans="1:24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>
      <c r="A2336" t="s">
        <v>26</v>
      </c>
      <c r="B2336" t="s">
        <v>3256</v>
      </c>
      <c r="C2336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00000000000001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</row>
    <row r="2530" spans="1:24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>
      <c r="A2558" t="s">
        <v>26</v>
      </c>
      <c r="B2558" t="s">
        <v>3498</v>
      </c>
      <c r="C2558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>
      <c r="A2593" t="s">
        <v>26</v>
      </c>
      <c r="B2593" t="s">
        <v>3548</v>
      </c>
      <c r="C2593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</row>
    <row r="2594" spans="1:24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>
      <c r="A2709" t="s">
        <v>26</v>
      </c>
      <c r="B2709" t="s">
        <v>3686</v>
      </c>
      <c r="C2709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</row>
    <row r="2720" spans="1:22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</row>
    <row r="2769" spans="1:22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</row>
    <row r="2774" spans="1:22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</row>
    <row r="2807" spans="1:22">
      <c r="A2807" t="s">
        <v>26</v>
      </c>
      <c r="B2807" t="s">
        <v>3797</v>
      </c>
      <c r="C2807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>
      <c r="A2818" t="s">
        <v>26</v>
      </c>
      <c r="B2818" t="s">
        <v>3810</v>
      </c>
      <c r="C2818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</row>
    <row r="2965" spans="1:22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>
      <c r="A2967" t="s">
        <v>26</v>
      </c>
      <c r="B2967" t="s">
        <v>3984</v>
      </c>
      <c r="C2967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1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1">
      <c r="A3010" t="s">
        <v>26</v>
      </c>
      <c r="B3010" t="s">
        <v>4034</v>
      </c>
      <c r="C3010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1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1">
      <c r="A3012" t="s">
        <v>26</v>
      </c>
      <c r="B3012" t="s">
        <v>4037</v>
      </c>
      <c r="C3012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</row>
    <row r="3013" spans="1:21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1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1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1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1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1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1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1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1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1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1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1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O3062" s="1">
        <f t="shared" si="152"/>
        <v>0</v>
      </c>
    </row>
    <row r="3063" spans="1:22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</row>
    <row r="3064" spans="1:22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O3123" s="1">
        <f t="shared" si="163"/>
        <v>0</v>
      </c>
    </row>
    <row r="3124" spans="1:22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>
      <c r="A3157" t="s">
        <v>26</v>
      </c>
      <c r="B3157" t="s">
        <v>4207</v>
      </c>
      <c r="C3157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</row>
    <row r="3177" spans="1:22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</row>
    <row r="3179" spans="1:22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</row>
    <row r="3180" spans="1:22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</row>
    <row r="3182" spans="1:22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</row>
    <row r="3185" spans="1:22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O3187" s="1">
        <f t="shared" si="169"/>
        <v>0</v>
      </c>
    </row>
    <row r="3188" spans="1:22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</row>
    <row r="3190" spans="1:22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</row>
    <row r="3191" spans="1:22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</row>
    <row r="3192" spans="1:22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O3193" s="1">
        <f t="shared" si="170"/>
        <v>0</v>
      </c>
    </row>
    <row r="3194" spans="1:22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</row>
    <row r="3197" spans="1:22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</row>
    <row r="3198" spans="1:22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</row>
    <row r="3201" spans="1:22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</row>
    <row r="3204" spans="1:22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</row>
    <row r="3207" spans="1:22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</row>
    <row r="3208" spans="1:22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</row>
    <row r="3219" spans="1:22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</row>
    <row r="3220" spans="1:22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</row>
    <row r="3224" spans="1:22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</row>
    <row r="3228" spans="1:22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</row>
    <row r="3229" spans="1:22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</row>
    <row r="3230" spans="1:22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</row>
    <row r="3231" spans="1:22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</row>
    <row r="3236" spans="1:22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</row>
    <row r="3238" spans="1:22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</row>
    <row r="3240" spans="1:22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</row>
    <row r="3241" spans="1:22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</row>
    <row r="3242" spans="1:22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</row>
    <row r="3245" spans="1:22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</row>
    <row r="3246" spans="1:22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</row>
    <row r="3247" spans="1:22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O3251" s="1">
        <f t="shared" si="171"/>
        <v>0</v>
      </c>
    </row>
    <row r="3252" spans="1:22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</row>
    <row r="3255" spans="1:22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</row>
    <row r="3257" spans="1:22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</row>
    <row r="3259" spans="1:22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O3261" s="1">
        <f t="shared" si="171"/>
        <v>0</v>
      </c>
    </row>
    <row r="3262" spans="1:22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</row>
    <row r="3263" spans="1:22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</row>
    <row r="3264" spans="1:22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</row>
    <row r="3265" spans="1:22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</row>
    <row r="3266" spans="1:22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>
      <c r="A3272" t="s">
        <v>26</v>
      </c>
      <c r="B3272" t="s">
        <v>4329</v>
      </c>
      <c r="C3272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</row>
    <row r="3274" spans="1:22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</row>
    <row r="3276" spans="1:22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</row>
    <row r="3280" spans="1:22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</row>
    <row r="3283" spans="1:22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O3283" s="1">
        <f t="shared" si="171"/>
        <v>0</v>
      </c>
    </row>
    <row r="3284" spans="1:22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</row>
    <row r="3289" spans="1:22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</row>
    <row r="3290" spans="1:22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</row>
    <row r="3291" spans="1:22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</row>
    <row r="3296" spans="1:22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>
      <c r="A3298" t="s">
        <v>26</v>
      </c>
      <c r="B3298" t="s">
        <v>4359</v>
      </c>
      <c r="C3298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</row>
    <row r="3303" spans="1:22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</row>
    <row r="3305" spans="1:22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</row>
    <row r="3306" spans="1:22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</row>
    <row r="3308" spans="1:22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</row>
    <row r="3309" spans="1:22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</row>
    <row r="3311" spans="1:22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37</v>
      </c>
      <c r="O3311" s="1">
        <f t="shared" si="174"/>
        <v>0</v>
      </c>
    </row>
    <row r="3312" spans="1:22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>
      <c r="A3314" t="s">
        <v>26</v>
      </c>
      <c r="B3314" t="s">
        <v>4378</v>
      </c>
      <c r="C331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</row>
    <row r="3316" spans="1:22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</row>
    <row r="3319" spans="1:22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</row>
    <row r="3320" spans="1:22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O3320" s="1">
        <f t="shared" si="174"/>
        <v>0</v>
      </c>
    </row>
    <row r="3321" spans="1:22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</row>
    <row r="3327" spans="1:22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</row>
    <row r="3333" spans="1:22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</row>
    <row r="3336" spans="1:22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</row>
    <row r="3339" spans="1:22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</row>
    <row r="3341" spans="1:22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</row>
    <row r="3342" spans="1:22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</row>
    <row r="3345" spans="1:22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</row>
    <row r="3346" spans="1:22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</row>
    <row r="3347" spans="1:22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</row>
    <row r="3351" spans="1:22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54</v>
      </c>
      <c r="O3352" s="1">
        <f t="shared" si="178"/>
        <v>0</v>
      </c>
    </row>
    <row r="3353" spans="1:22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</row>
    <row r="3354" spans="1:22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</row>
    <row r="3355" spans="1:22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</row>
    <row r="3358" spans="1:22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</row>
    <row r="3359" spans="1:22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</row>
    <row r="3360" spans="1:22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>
      <c r="A3362" t="s">
        <v>26</v>
      </c>
      <c r="B3362" t="s">
        <v>4431</v>
      </c>
      <c r="C3362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</row>
    <row r="3364" spans="1:22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</row>
    <row r="3367" spans="1:22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</row>
    <row r="3368" spans="1:22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</row>
    <row r="3372" spans="1:22">
      <c r="A3372" t="s">
        <v>26</v>
      </c>
      <c r="B3372" t="s">
        <v>4446</v>
      </c>
      <c r="C3372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</row>
    <row r="3378" spans="1:22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</row>
    <row r="3379" spans="1:22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</row>
    <row r="3380" spans="1:22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</row>
    <row r="3382" spans="1:22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</row>
    <row r="3383" spans="1:22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</row>
    <row r="3385" spans="1:22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</row>
    <row r="3387" spans="1:22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</row>
    <row r="3388" spans="1:22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</row>
    <row r="3389" spans="1:22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</row>
    <row r="3393" spans="1:22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</row>
    <row r="3394" spans="1:22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</row>
    <row r="3395" spans="1:22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O3396" s="1">
        <f t="shared" si="178"/>
        <v>0</v>
      </c>
    </row>
    <row r="3397" spans="1:22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</row>
    <row r="3401" spans="1:22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</row>
    <row r="3404" spans="1:22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</row>
    <row r="3405" spans="1:22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O3405" s="1">
        <f t="shared" si="178"/>
        <v>0</v>
      </c>
    </row>
    <row r="3406" spans="1:22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O3409" s="1">
        <f t="shared" si="178"/>
        <v>0</v>
      </c>
    </row>
    <row r="3410" spans="1:22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</row>
    <row r="3414" spans="1:22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>
      <c r="A3418" t="s">
        <v>26</v>
      </c>
      <c r="B3418" t="s">
        <v>4498</v>
      </c>
      <c r="C3418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</row>
    <row r="3422" spans="1:22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199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O3426" s="1">
        <f t="shared" si="181"/>
        <v>0</v>
      </c>
    </row>
    <row r="3427" spans="1:22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>
      <c r="A3428" t="s">
        <v>26</v>
      </c>
      <c r="B3428" t="s">
        <v>4511</v>
      </c>
      <c r="C3428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</row>
    <row r="3433" spans="1:22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</row>
    <row r="3435" spans="1:22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</row>
    <row r="3436" spans="1:22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</row>
    <row r="3437" spans="1:22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O3437" s="1">
        <f t="shared" si="181"/>
        <v>0</v>
      </c>
    </row>
    <row r="3438" spans="1:22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</row>
    <row r="3439" spans="1:22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</row>
    <row r="3440" spans="1:22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</row>
    <row r="3441" spans="1:22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</row>
    <row r="3442" spans="1:22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46154</v>
      </c>
      <c r="O3444" s="1">
        <f t="shared" si="181"/>
        <v>4</v>
      </c>
    </row>
    <row r="3445" spans="1:22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58</v>
      </c>
      <c r="O3445" s="1">
        <f t="shared" si="181"/>
        <v>0</v>
      </c>
    </row>
    <row r="3446" spans="1:22">
      <c r="A3446" t="s">
        <v>26</v>
      </c>
      <c r="B3446" t="s">
        <v>4532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>
      <c r="A3447" t="s">
        <v>26</v>
      </c>
      <c r="B3447" t="s">
        <v>4533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>
      <c r="A3448" t="s">
        <v>82</v>
      </c>
      <c r="B3448" t="s">
        <v>4534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>
      <c r="A3449" t="s">
        <v>3506</v>
      </c>
      <c r="B3449" t="s">
        <v>4535</v>
      </c>
      <c r="C3449" t="s">
        <v>4536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4537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>
      <c r="A3450" t="s">
        <v>26</v>
      </c>
      <c r="B3450" t="s">
        <v>4538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>
      <c r="A3451" t="s">
        <v>26</v>
      </c>
      <c r="B3451" t="s">
        <v>4539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>
      <c r="A3452" t="s">
        <v>26</v>
      </c>
      <c r="B3452" t="s">
        <v>4540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</row>
    <row r="3453" spans="1:22">
      <c r="A3453" t="s">
        <v>26</v>
      </c>
      <c r="B3453" t="s">
        <v>4541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>
      <c r="A3454" t="s">
        <v>26</v>
      </c>
      <c r="B3454" t="s">
        <v>4542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</row>
    <row r="3455" spans="1:22">
      <c r="A3455" t="s">
        <v>26</v>
      </c>
      <c r="B3455" t="s">
        <v>4543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O3455" s="1">
        <f t="shared" si="181"/>
        <v>0</v>
      </c>
    </row>
    <row r="3456" spans="1:22">
      <c r="A3456" t="s">
        <v>26</v>
      </c>
      <c r="B3456" t="s">
        <v>4544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>
      <c r="A3457" t="s">
        <v>26</v>
      </c>
      <c r="B3457" t="s">
        <v>4545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</row>
    <row r="3458" spans="1:22">
      <c r="A3458" t="s">
        <v>26</v>
      </c>
      <c r="B3458" t="s">
        <v>4546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>
      <c r="A3459" t="s">
        <v>26</v>
      </c>
      <c r="B3459" t="s">
        <v>4547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>
      <c r="A3460" t="s">
        <v>26</v>
      </c>
      <c r="B3460" t="s">
        <v>4548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>
      <c r="A3461" t="s">
        <v>26</v>
      </c>
      <c r="B3461" t="s">
        <v>4549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>
      <c r="A3462" t="s">
        <v>26</v>
      </c>
      <c r="B3462" t="s">
        <v>4550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>
      <c r="A3463" t="s">
        <v>26</v>
      </c>
      <c r="B3463" t="s">
        <v>4551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>
      <c r="A3464" t="s">
        <v>26</v>
      </c>
      <c r="B3464" t="s">
        <v>4552</v>
      </c>
      <c r="C3464">
        <v>52440</v>
      </c>
      <c r="D3464" t="s">
        <v>4553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4554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>
      <c r="A3465" t="s">
        <v>26</v>
      </c>
      <c r="B3465" t="s">
        <v>4555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>
      <c r="A3466" t="s">
        <v>26</v>
      </c>
      <c r="B3466" t="s">
        <v>4556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>
      <c r="A3467" t="s">
        <v>26</v>
      </c>
      <c r="B3467" t="s">
        <v>4557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</row>
    <row r="3468" spans="1:22">
      <c r="A3468" t="s">
        <v>26</v>
      </c>
      <c r="B3468" t="s">
        <v>4558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>
      <c r="A3469" t="s">
        <v>26</v>
      </c>
      <c r="B3469" t="s">
        <v>4559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>
      <c r="A3470" t="s">
        <v>26</v>
      </c>
      <c r="B3470" t="s">
        <v>4560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>
      <c r="A3471" t="s">
        <v>26</v>
      </c>
      <c r="B3471" t="s">
        <v>4561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>
      <c r="A3472" t="s">
        <v>26</v>
      </c>
      <c r="B3472" t="s">
        <v>4562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>
      <c r="A3473" t="s">
        <v>26</v>
      </c>
      <c r="B3473" t="s">
        <v>4563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>
      <c r="A3474" t="s">
        <v>26</v>
      </c>
      <c r="B3474" t="s">
        <v>4564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>
      <c r="A3475" t="s">
        <v>26</v>
      </c>
      <c r="B3475" t="s">
        <v>4565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</row>
    <row r="3476" spans="1:22">
      <c r="A3476" t="s">
        <v>26</v>
      </c>
      <c r="B3476" t="s">
        <v>4566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>
      <c r="A3477" t="s">
        <v>26</v>
      </c>
      <c r="B3477" t="s">
        <v>4567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>
      <c r="A3478" t="s">
        <v>26</v>
      </c>
      <c r="B3478" t="s">
        <v>4568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4569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>
      <c r="A3479" t="s">
        <v>26</v>
      </c>
      <c r="B3479" t="s">
        <v>4570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</row>
    <row r="3480" spans="1:22">
      <c r="A3480" t="s">
        <v>26</v>
      </c>
      <c r="B3480" t="s">
        <v>4571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</row>
    <row r="3481" spans="1:22">
      <c r="A3481" t="s">
        <v>26</v>
      </c>
      <c r="B3481" t="s">
        <v>4572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>
      <c r="A3482" t="s">
        <v>26</v>
      </c>
      <c r="B3482" t="s">
        <v>4573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>
      <c r="A3483" t="s">
        <v>26</v>
      </c>
      <c r="B3483" t="s">
        <v>4574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>
      <c r="A3484" t="s">
        <v>26</v>
      </c>
      <c r="B3484" t="s">
        <v>4575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>
      <c r="A3485" t="s">
        <v>26</v>
      </c>
      <c r="B3485" t="s">
        <v>4576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>
      <c r="A3486" t="s">
        <v>26</v>
      </c>
      <c r="B3486" t="s">
        <v>4577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>
      <c r="A3487" t="s">
        <v>26</v>
      </c>
      <c r="B3487" t="s">
        <v>4578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>
      <c r="A3488" t="s">
        <v>26</v>
      </c>
      <c r="B3488" t="s">
        <v>4579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>
      <c r="A3489" t="s">
        <v>26</v>
      </c>
      <c r="B3489" t="s">
        <v>4580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>
      <c r="A3490" t="s">
        <v>26</v>
      </c>
      <c r="B3490" t="s">
        <v>4581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>
      <c r="A3491" t="s">
        <v>26</v>
      </c>
      <c r="B3491" t="s">
        <v>4582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</row>
    <row r="3492" spans="1:22">
      <c r="A3492" t="s">
        <v>26</v>
      </c>
      <c r="B3492" t="s">
        <v>4583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O3492" s="1">
        <f t="shared" si="185"/>
        <v>0</v>
      </c>
    </row>
    <row r="3493" spans="1:22">
      <c r="A3493" t="s">
        <v>26</v>
      </c>
      <c r="B3493" t="s">
        <v>4584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>
      <c r="A3494" t="s">
        <v>26</v>
      </c>
      <c r="B3494" t="s">
        <v>4585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>
      <c r="A3495" t="s">
        <v>26</v>
      </c>
      <c r="B3495" t="s">
        <v>4586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>
      <c r="A3496" t="s">
        <v>26</v>
      </c>
      <c r="B3496" t="s">
        <v>4587</v>
      </c>
      <c r="C3496" s="34">
        <v>1138</v>
      </c>
      <c r="D3496" t="s">
        <v>4588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4589</v>
      </c>
      <c r="J3496" s="41">
        <f t="shared" si="183"/>
        <v>30800</v>
      </c>
      <c r="K3496" s="41">
        <v>5852</v>
      </c>
      <c r="L3496" s="41">
        <v>36652</v>
      </c>
      <c r="M3496" t="s">
        <v>37</v>
      </c>
      <c r="O3496" s="1">
        <f t="shared" si="185"/>
        <v>0</v>
      </c>
    </row>
    <row r="3497" spans="1:22">
      <c r="A3497" t="s">
        <v>26</v>
      </c>
      <c r="B3497" t="s">
        <v>4590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</row>
    <row r="3498" spans="1:22">
      <c r="A3498" t="s">
        <v>26</v>
      </c>
      <c r="B3498" t="s">
        <v>4591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>
      <c r="A3499" t="s">
        <v>26</v>
      </c>
      <c r="B3499" t="s">
        <v>4592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>
      <c r="A3500" t="s">
        <v>26</v>
      </c>
      <c r="B3500" t="s">
        <v>4593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>
      <c r="A3501" t="s">
        <v>26</v>
      </c>
      <c r="B3501" t="s">
        <v>4594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>
      <c r="A3502" t="s">
        <v>26</v>
      </c>
      <c r="B3502" t="s">
        <v>4595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</row>
    <row r="3503" spans="1:22">
      <c r="A3503" t="s">
        <v>26</v>
      </c>
      <c r="B3503" t="s">
        <v>4596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</row>
    <row r="3504" spans="1:22">
      <c r="A3504" t="s">
        <v>26</v>
      </c>
      <c r="B3504" t="s">
        <v>4597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>
      <c r="A3505" t="s">
        <v>26</v>
      </c>
      <c r="B3505" t="s">
        <v>4598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>
      <c r="A3506" t="s">
        <v>26</v>
      </c>
      <c r="B3506" t="s">
        <v>4599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>
      <c r="A3507" t="s">
        <v>26</v>
      </c>
      <c r="B3507" t="s">
        <v>4600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>
      <c r="A3508" t="s">
        <v>26</v>
      </c>
      <c r="B3508" t="s">
        <v>4601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>
      <c r="A3509" t="s">
        <v>26</v>
      </c>
      <c r="B3509" t="s">
        <v>4602</v>
      </c>
      <c r="C3509">
        <v>1113381</v>
      </c>
      <c r="D3509" t="s">
        <v>4603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>
      <c r="A3510" t="s">
        <v>26</v>
      </c>
      <c r="B3510" t="s">
        <v>4604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</row>
    <row r="3511" spans="1:22">
      <c r="A3511" t="s">
        <v>82</v>
      </c>
      <c r="B3511" t="s">
        <v>4605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</row>
    <row r="3512" spans="1:22">
      <c r="A3512" t="s">
        <v>26</v>
      </c>
      <c r="B3512" t="s">
        <v>4606</v>
      </c>
      <c r="C3512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>
      <c r="A3513" t="s">
        <v>82</v>
      </c>
      <c r="B3513" t="s">
        <v>4607</v>
      </c>
      <c r="C3513">
        <v>44</v>
      </c>
      <c r="D3513" t="s">
        <v>4608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>
      <c r="A3514" t="s">
        <v>26</v>
      </c>
      <c r="B3514" t="s">
        <v>4609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O3514" s="1">
        <f t="shared" si="185"/>
        <v>0</v>
      </c>
    </row>
    <row r="3515" spans="1:22">
      <c r="A3515" t="s">
        <v>82</v>
      </c>
      <c r="B3515" t="s">
        <v>4610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>
      <c r="A3516" t="s">
        <v>26</v>
      </c>
      <c r="B3516" t="s">
        <v>4611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41">
        <f t="shared" si="183"/>
        <v>1452349</v>
      </c>
      <c r="K3516" s="41">
        <v>275946</v>
      </c>
      <c r="L3516" s="41">
        <v>1728295</v>
      </c>
      <c r="M3516" t="s">
        <v>58</v>
      </c>
      <c r="O3516" s="1">
        <f t="shared" si="185"/>
        <v>0</v>
      </c>
    </row>
    <row r="3517" spans="1:22">
      <c r="A3517" t="s">
        <v>26</v>
      </c>
      <c r="B3517" t="s">
        <v>4612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>
      <c r="A3518" t="s">
        <v>26</v>
      </c>
      <c r="B3518" t="s">
        <v>4613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>
      <c r="A3519" t="s">
        <v>26</v>
      </c>
      <c r="B3519" t="s">
        <v>4614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>
      <c r="A3520" t="s">
        <v>26</v>
      </c>
      <c r="B3520" t="s">
        <v>4615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</row>
    <row r="3521" spans="1:22">
      <c r="A3521" t="s">
        <v>26</v>
      </c>
      <c r="B3521" t="s">
        <v>4616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</row>
    <row r="3522" spans="1:22">
      <c r="A3522" t="s">
        <v>26</v>
      </c>
      <c r="B3522" t="s">
        <v>4617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4618</v>
      </c>
    </row>
    <row r="3523" spans="1:22">
      <c r="A3523" t="s">
        <v>26</v>
      </c>
      <c r="B3523" t="s">
        <v>4619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>
      <c r="A3524" t="s">
        <v>26</v>
      </c>
      <c r="B3524" t="s">
        <v>4620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</row>
    <row r="3525" spans="1:22">
      <c r="A3525" t="s">
        <v>26</v>
      </c>
      <c r="B3525" t="s">
        <v>4621</v>
      </c>
      <c r="C3525">
        <v>31306</v>
      </c>
      <c r="D3525" t="s">
        <v>4622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4623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>
      <c r="A3526" t="s">
        <v>26</v>
      </c>
      <c r="B3526" t="s">
        <v>4624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>
      <c r="A3527" t="s">
        <v>26</v>
      </c>
      <c r="B3527" t="s">
        <v>4625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>
      <c r="A3528" t="s">
        <v>26</v>
      </c>
      <c r="B3528" t="s">
        <v>4626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>
      <c r="A3529" t="s">
        <v>26</v>
      </c>
      <c r="B3529" t="s">
        <v>4627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</row>
    <row r="3530" spans="1:22">
      <c r="A3530" t="s">
        <v>26</v>
      </c>
      <c r="B3530" t="s">
        <v>4628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</row>
    <row r="3531" spans="1:22">
      <c r="A3531" t="s">
        <v>26</v>
      </c>
      <c r="B3531" t="s">
        <v>4629</v>
      </c>
      <c r="C3531">
        <v>6992</v>
      </c>
      <c r="D3531" t="s">
        <v>4630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4631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</row>
    <row r="3532" spans="1:22">
      <c r="A3532" t="s">
        <v>26</v>
      </c>
      <c r="B3532" t="s">
        <v>4632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</row>
    <row r="3533" spans="1:22">
      <c r="A3533" t="s">
        <v>26</v>
      </c>
      <c r="B3533" t="s">
        <v>4633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</row>
    <row r="3534" spans="1:22">
      <c r="A3534" t="s">
        <v>26</v>
      </c>
      <c r="B3534" t="s">
        <v>4634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</row>
    <row r="3535" spans="1:22">
      <c r="A3535" t="s">
        <v>26</v>
      </c>
      <c r="B3535" t="s">
        <v>4635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</row>
    <row r="3536" spans="1:22">
      <c r="A3536" t="s">
        <v>26</v>
      </c>
      <c r="B3536" t="s">
        <v>4636</v>
      </c>
      <c r="C3536">
        <v>4842</v>
      </c>
      <c r="D3536" t="s">
        <v>4637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4638</v>
      </c>
      <c r="J3536" s="41">
        <f t="shared" si="187"/>
        <v>5209244</v>
      </c>
      <c r="K3536" s="41">
        <v>989756</v>
      </c>
      <c r="L3536" s="41">
        <v>6199000</v>
      </c>
      <c r="M3536" t="s">
        <v>4639</v>
      </c>
      <c r="O3536" s="1">
        <f t="shared" si="185"/>
        <v>0</v>
      </c>
    </row>
    <row r="3537" spans="1:22">
      <c r="A3537" t="s">
        <v>26</v>
      </c>
      <c r="B3537" t="s">
        <v>4640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>
      <c r="A3538" t="s">
        <v>26</v>
      </c>
      <c r="B3538" t="s">
        <v>4641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>
      <c r="A3539" t="s">
        <v>26</v>
      </c>
      <c r="B3539" t="s">
        <v>4642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</row>
    <row r="3540" spans="1:22">
      <c r="A3540" t="s">
        <v>26</v>
      </c>
      <c r="B3540" t="s">
        <v>4643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O3540" s="1">
        <f t="shared" si="185"/>
        <v>0</v>
      </c>
    </row>
    <row r="3541" spans="1:22">
      <c r="A3541" t="s">
        <v>26</v>
      </c>
      <c r="B3541" t="s">
        <v>4644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</row>
    <row r="3542" spans="1:22">
      <c r="A3542" t="s">
        <v>26</v>
      </c>
      <c r="B3542" t="s">
        <v>4645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>
      <c r="A3543" t="s">
        <v>26</v>
      </c>
      <c r="B3543" t="s">
        <v>4646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O3543" s="1">
        <f t="shared" ref="O3543:O3606" si="188">IFERROR(IF(-_xlfn.DAYS(E3543,N3543)&lt;0,0,-_xlfn.DAYS(E3543,N3543)), " - ")</f>
        <v>0</v>
      </c>
    </row>
    <row r="3544" spans="1:22">
      <c r="A3544" t="s">
        <v>26</v>
      </c>
      <c r="B3544" t="s">
        <v>4647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</row>
    <row r="3545" spans="1:22">
      <c r="A3545" t="s">
        <v>26</v>
      </c>
      <c r="B3545" t="s">
        <v>4648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</row>
    <row r="3546" spans="1:22">
      <c r="A3546" t="s">
        <v>26</v>
      </c>
      <c r="B3546" t="s">
        <v>4649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>
      <c r="A3547" t="s">
        <v>26</v>
      </c>
      <c r="B3547" t="s">
        <v>4650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>
      <c r="A3548" t="s">
        <v>26</v>
      </c>
      <c r="B3548" t="s">
        <v>4651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>
      <c r="A3549" t="s">
        <v>26</v>
      </c>
      <c r="B3549" t="s">
        <v>4652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</row>
    <row r="3550" spans="1:22">
      <c r="A3550" t="s">
        <v>26</v>
      </c>
      <c r="B3550" t="s">
        <v>4653</v>
      </c>
      <c r="C3550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>
      <c r="A3551" t="s">
        <v>26</v>
      </c>
      <c r="B3551" t="s">
        <v>4654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>
      <c r="A3552" t="s">
        <v>26</v>
      </c>
      <c r="B3552" t="s">
        <v>4655</v>
      </c>
      <c r="C3552">
        <v>11212</v>
      </c>
      <c r="D3552" t="s">
        <v>4656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>
      <c r="A3553" t="s">
        <v>26</v>
      </c>
      <c r="B3553" t="s">
        <v>4657</v>
      </c>
      <c r="C3553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>
      <c r="A3554" t="s">
        <v>26</v>
      </c>
      <c r="B3554" t="s">
        <v>4658</v>
      </c>
      <c r="C3554">
        <v>22562</v>
      </c>
      <c r="D3554" t="s">
        <v>4659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4660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>
      <c r="A3555" t="s">
        <v>26</v>
      </c>
      <c r="B3555" t="s">
        <v>4661</v>
      </c>
      <c r="C3555">
        <v>4843</v>
      </c>
      <c r="D3555" t="s">
        <v>4637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4638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O3555" s="1">
        <f t="shared" si="188"/>
        <v>0</v>
      </c>
    </row>
    <row r="3556" spans="1:22">
      <c r="A3556" t="s">
        <v>26</v>
      </c>
      <c r="B3556" t="s">
        <v>4662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</row>
    <row r="3557" spans="1:22">
      <c r="A3557" t="s">
        <v>26</v>
      </c>
      <c r="B3557" t="s">
        <v>4663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>
      <c r="A3558" t="s">
        <v>26</v>
      </c>
      <c r="B3558" t="s">
        <v>4664</v>
      </c>
      <c r="C3558">
        <v>3470</v>
      </c>
      <c r="D3558" t="s">
        <v>4665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>
      <c r="A3559" t="s">
        <v>26</v>
      </c>
      <c r="B3559" t="s">
        <v>4666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>
      <c r="A3560" t="s">
        <v>26</v>
      </c>
      <c r="B3560" t="s">
        <v>4667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70</v>
      </c>
      <c r="O3560" s="1">
        <f t="shared" si="188"/>
        <v>0</v>
      </c>
    </row>
    <row r="3561" spans="1:22">
      <c r="A3561" t="s">
        <v>26</v>
      </c>
      <c r="B3561" t="s">
        <v>4668</v>
      </c>
      <c r="C3561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>
      <c r="A3562" t="s">
        <v>26</v>
      </c>
      <c r="B3562" t="s">
        <v>4669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</row>
    <row r="3563" spans="1:22">
      <c r="A3563" t="s">
        <v>26</v>
      </c>
      <c r="B3563" t="s">
        <v>4670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>
      <c r="A3564" t="s">
        <v>26</v>
      </c>
      <c r="B3564" t="s">
        <v>4671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</row>
    <row r="3565" spans="1:22">
      <c r="A3565" t="s">
        <v>26</v>
      </c>
      <c r="B3565" t="s">
        <v>4672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3773</v>
      </c>
      <c r="O3565" s="1">
        <f t="shared" si="188"/>
        <v>0</v>
      </c>
    </row>
    <row r="3566" spans="1:22">
      <c r="A3566" t="s">
        <v>26</v>
      </c>
      <c r="B3566" t="s">
        <v>4673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</row>
    <row r="3567" spans="1:22">
      <c r="A3567" t="s">
        <v>26</v>
      </c>
      <c r="B3567" t="s">
        <v>4674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O3567" s="1">
        <f t="shared" si="188"/>
        <v>0</v>
      </c>
    </row>
    <row r="3568" spans="1:22">
      <c r="A3568" t="s">
        <v>26</v>
      </c>
      <c r="B3568" t="s">
        <v>4675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</row>
    <row r="3569" spans="1:22">
      <c r="A3569" t="s">
        <v>26</v>
      </c>
      <c r="B3569" t="s">
        <v>4676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>
      <c r="A3570" t="s">
        <v>26</v>
      </c>
      <c r="B3570" t="s">
        <v>4677</v>
      </c>
      <c r="C3570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>
      <c r="A3571" t="s">
        <v>26</v>
      </c>
      <c r="B3571" t="s">
        <v>4678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>
      <c r="A3572" t="s">
        <v>26</v>
      </c>
      <c r="B3572" t="s">
        <v>4679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>
      <c r="A3573" t="s">
        <v>26</v>
      </c>
      <c r="B3573" t="s">
        <v>4680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O3573" s="1">
        <f t="shared" si="188"/>
        <v>0</v>
      </c>
    </row>
    <row r="3574" spans="1:22">
      <c r="A3574" t="s">
        <v>26</v>
      </c>
      <c r="B3574" t="s">
        <v>4681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>
      <c r="A3575" t="s">
        <v>26</v>
      </c>
      <c r="B3575" t="s">
        <v>4682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>
      <c r="A3576" t="s">
        <v>26</v>
      </c>
      <c r="B3576" t="s">
        <v>4683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>
      <c r="A3577" t="s">
        <v>809</v>
      </c>
      <c r="B3577" t="s">
        <v>4684</v>
      </c>
      <c r="C3577" t="s">
        <v>4685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O3577" s="1">
        <f t="shared" si="188"/>
        <v>0</v>
      </c>
    </row>
    <row r="3578" spans="1:22">
      <c r="A3578" t="s">
        <v>809</v>
      </c>
      <c r="B3578" t="s">
        <v>4686</v>
      </c>
      <c r="C3578" t="s">
        <v>4687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>
      <c r="A3579" t="s">
        <v>26</v>
      </c>
      <c r="B3579" t="s">
        <v>4688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</row>
    <row r="3580" spans="1:22">
      <c r="A3580" t="s">
        <v>26</v>
      </c>
      <c r="B3580" t="s">
        <v>4689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</row>
    <row r="3581" spans="1:22">
      <c r="A3581" t="s">
        <v>26</v>
      </c>
      <c r="B3581" t="s">
        <v>4690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</row>
    <row r="3582" spans="1:22">
      <c r="A3582" t="s">
        <v>26</v>
      </c>
      <c r="B3582" t="s">
        <v>4691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</row>
    <row r="3583" spans="1:22">
      <c r="A3583" t="s">
        <v>26</v>
      </c>
      <c r="B3583" t="s">
        <v>4692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>
      <c r="A3584" t="s">
        <v>26</v>
      </c>
      <c r="B3584" t="s">
        <v>4693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>
      <c r="A3585" t="s">
        <v>26</v>
      </c>
      <c r="B3585" t="s">
        <v>4694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>
      <c r="A3586" t="s">
        <v>26</v>
      </c>
      <c r="B3586" t="s">
        <v>4695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</row>
    <row r="3587" spans="1:22">
      <c r="A3587" t="s">
        <v>26</v>
      </c>
      <c r="B3587" t="s">
        <v>4696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>
      <c r="A3588" t="s">
        <v>26</v>
      </c>
      <c r="B3588" t="s">
        <v>4697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</row>
    <row r="3589" spans="1:22">
      <c r="A3589" t="s">
        <v>26</v>
      </c>
      <c r="B3589" t="s">
        <v>4698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</row>
    <row r="3590" spans="1:22">
      <c r="A3590" t="s">
        <v>26</v>
      </c>
      <c r="B3590" t="s">
        <v>4699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</row>
    <row r="3591" spans="1:22">
      <c r="A3591" t="s">
        <v>26</v>
      </c>
      <c r="B3591" t="s">
        <v>4700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</row>
    <row r="3592" spans="1:22">
      <c r="A3592" t="s">
        <v>26</v>
      </c>
      <c r="B3592" t="s">
        <v>4701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>
      <c r="A3593" t="s">
        <v>26</v>
      </c>
      <c r="B3593" t="s">
        <v>4702</v>
      </c>
      <c r="C3593">
        <v>1128008</v>
      </c>
      <c r="D3593" t="s">
        <v>4703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>
      <c r="A3594" t="s">
        <v>82</v>
      </c>
      <c r="B3594" t="s">
        <v>4704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O3594" s="1">
        <f t="shared" si="188"/>
        <v>0</v>
      </c>
    </row>
    <row r="3595" spans="1:22">
      <c r="A3595" t="s">
        <v>26</v>
      </c>
      <c r="B3595" t="s">
        <v>4705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</row>
    <row r="3596" spans="1:22">
      <c r="A3596" t="s">
        <v>26</v>
      </c>
      <c r="B3596" t="s">
        <v>4706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>
      <c r="A3597" t="s">
        <v>26</v>
      </c>
      <c r="B3597" t="s">
        <v>4707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37</v>
      </c>
      <c r="O3597" s="1">
        <f t="shared" si="188"/>
        <v>0</v>
      </c>
    </row>
    <row r="3598" spans="1:22">
      <c r="A3598" t="s">
        <v>26</v>
      </c>
      <c r="B3598" t="s">
        <v>4708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O3598" s="1">
        <f t="shared" si="188"/>
        <v>0</v>
      </c>
    </row>
    <row r="3599" spans="1:22">
      <c r="A3599" t="s">
        <v>26</v>
      </c>
      <c r="B3599" t="s">
        <v>4709</v>
      </c>
      <c r="C3599">
        <v>15389</v>
      </c>
      <c r="D3599" t="s">
        <v>4710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4711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>
      <c r="A3600" t="s">
        <v>26</v>
      </c>
      <c r="B3600" t="s">
        <v>4712</v>
      </c>
      <c r="C3600">
        <v>15388</v>
      </c>
      <c r="D3600" t="s">
        <v>4710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4711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>
      <c r="A3601" t="s">
        <v>26</v>
      </c>
      <c r="B3601" t="s">
        <v>4713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</row>
    <row r="3602" spans="1:22">
      <c r="A3602" t="s">
        <v>26</v>
      </c>
      <c r="B3602" t="s">
        <v>4714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>
      <c r="A3603" t="s">
        <v>26</v>
      </c>
      <c r="B3603" t="s">
        <v>4715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</row>
    <row r="3604" spans="1:22">
      <c r="A3604" t="s">
        <v>26</v>
      </c>
      <c r="B3604" t="s">
        <v>4716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</row>
    <row r="3605" spans="1:22">
      <c r="A3605" t="s">
        <v>26</v>
      </c>
      <c r="B3605" t="s">
        <v>4717</v>
      </c>
      <c r="C3605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>
      <c r="A3606" t="s">
        <v>26</v>
      </c>
      <c r="B3606" t="s">
        <v>4718</v>
      </c>
      <c r="C3606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>
      <c r="A3607" t="s">
        <v>26</v>
      </c>
      <c r="B3607" t="s">
        <v>4719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>
      <c r="A3608" t="s">
        <v>26</v>
      </c>
      <c r="B3608" t="s">
        <v>4720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>
      <c r="A3609" t="s">
        <v>26</v>
      </c>
      <c r="B3609" t="s">
        <v>4721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O3609" s="1">
        <f t="shared" si="192"/>
        <v>0</v>
      </c>
    </row>
    <row r="3610" spans="1:22">
      <c r="A3610" t="s">
        <v>26</v>
      </c>
      <c r="B3610" t="s">
        <v>4722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>
      <c r="A3611" t="s">
        <v>26</v>
      </c>
      <c r="B3611" t="s">
        <v>4723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>
      <c r="A3612" t="s">
        <v>26</v>
      </c>
      <c r="B3612" t="s">
        <v>4724</v>
      </c>
      <c r="C3612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>
      <c r="A3613" t="s">
        <v>26</v>
      </c>
      <c r="B3613" t="s">
        <v>4725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>
      <c r="A3614" t="s">
        <v>26</v>
      </c>
      <c r="B3614" t="s">
        <v>4726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</row>
    <row r="3615" spans="1:22">
      <c r="A3615" t="s">
        <v>26</v>
      </c>
      <c r="B3615" t="s">
        <v>4727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O3615" s="1">
        <f t="shared" si="192"/>
        <v>0</v>
      </c>
    </row>
    <row r="3616" spans="1:22">
      <c r="A3616" t="s">
        <v>26</v>
      </c>
      <c r="B3616" t="s">
        <v>4728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</row>
    <row r="3617" spans="1:22">
      <c r="A3617" t="s">
        <v>26</v>
      </c>
      <c r="B3617" t="s">
        <v>4729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O3617" s="1">
        <f t="shared" si="192"/>
        <v>0</v>
      </c>
    </row>
    <row r="3618" spans="1:22">
      <c r="A3618" t="s">
        <v>82</v>
      </c>
      <c r="B3618" t="s">
        <v>4730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>
      <c r="A3619" t="s">
        <v>26</v>
      </c>
      <c r="B3619" t="s">
        <v>4731</v>
      </c>
      <c r="C3619">
        <v>100294163</v>
      </c>
      <c r="D3619" t="s">
        <v>4732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t="s">
        <v>70</v>
      </c>
      <c r="O3619" s="1">
        <f t="shared" si="192"/>
        <v>0</v>
      </c>
    </row>
    <row r="3620" spans="1:22">
      <c r="A3620" t="s">
        <v>26</v>
      </c>
      <c r="B3620" t="s">
        <v>4733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</row>
    <row r="3621" spans="1:22">
      <c r="A3621" t="s">
        <v>26</v>
      </c>
      <c r="B3621" t="s">
        <v>4734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</row>
    <row r="3622" spans="1:22">
      <c r="A3622" t="s">
        <v>26</v>
      </c>
      <c r="B3622" t="s">
        <v>4735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O3622" s="1">
        <f t="shared" si="192"/>
        <v>0</v>
      </c>
    </row>
    <row r="3623" spans="1:22">
      <c r="A3623" t="s">
        <v>26</v>
      </c>
      <c r="B3623" t="s">
        <v>4736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>
      <c r="A3624" t="s">
        <v>26</v>
      </c>
      <c r="B3624" t="s">
        <v>4737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>
      <c r="A3625" t="s">
        <v>26</v>
      </c>
      <c r="B3625" t="s">
        <v>4738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>
      <c r="A3626" t="s">
        <v>26</v>
      </c>
      <c r="B3626" t="s">
        <v>4739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>
      <c r="A3627" t="s">
        <v>26</v>
      </c>
      <c r="B3627" t="s">
        <v>4740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</row>
    <row r="3628" spans="1:22">
      <c r="A3628" t="s">
        <v>26</v>
      </c>
      <c r="B3628" t="s">
        <v>4741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>
      <c r="A3629" t="s">
        <v>26</v>
      </c>
      <c r="B3629" t="s">
        <v>4742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</row>
    <row r="3630" spans="1:22">
      <c r="A3630" t="s">
        <v>26</v>
      </c>
      <c r="B3630" t="s">
        <v>4743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O3630" s="1">
        <f t="shared" si="192"/>
        <v>0</v>
      </c>
    </row>
    <row r="3631" spans="1:22">
      <c r="A3631" t="s">
        <v>26</v>
      </c>
      <c r="B3631" t="s">
        <v>4744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O3631" s="1">
        <f t="shared" si="192"/>
        <v>0</v>
      </c>
    </row>
    <row r="3632" spans="1:22">
      <c r="A3632" t="s">
        <v>26</v>
      </c>
      <c r="B3632" t="s">
        <v>4745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O3632" s="1">
        <f t="shared" si="192"/>
        <v>0</v>
      </c>
    </row>
    <row r="3633" spans="1:22">
      <c r="A3633" t="s">
        <v>26</v>
      </c>
      <c r="B3633" t="s">
        <v>4746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>
      <c r="A3634" t="s">
        <v>26</v>
      </c>
      <c r="B3634" t="s">
        <v>4747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</row>
    <row r="3635" spans="1:22">
      <c r="A3635" t="s">
        <v>26</v>
      </c>
      <c r="B3635" t="s">
        <v>4748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</row>
    <row r="3636" spans="1:22">
      <c r="A3636" t="s">
        <v>26</v>
      </c>
      <c r="B3636" t="s">
        <v>4749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>
      <c r="A3637" t="s">
        <v>26</v>
      </c>
      <c r="B3637" t="s">
        <v>4750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</row>
    <row r="3638" spans="1:22">
      <c r="A3638" t="s">
        <v>26</v>
      </c>
      <c r="B3638" t="s">
        <v>4751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</row>
    <row r="3639" spans="1:22">
      <c r="A3639" t="s">
        <v>26</v>
      </c>
      <c r="B3639" t="s">
        <v>4752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</row>
    <row r="3640" spans="1:22">
      <c r="A3640" t="s">
        <v>26</v>
      </c>
      <c r="B3640" t="s">
        <v>4753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</row>
    <row r="3641" spans="1:22">
      <c r="A3641" t="s">
        <v>26</v>
      </c>
      <c r="B3641" t="s">
        <v>4754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O3641" s="1">
        <f t="shared" si="192"/>
        <v>0</v>
      </c>
    </row>
    <row r="3642" spans="1:22">
      <c r="A3642" t="s">
        <v>82</v>
      </c>
      <c r="B3642" t="s">
        <v>4755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>
      <c r="A3643" t="s">
        <v>26</v>
      </c>
      <c r="B3643" t="s">
        <v>4756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</row>
    <row r="3644" spans="1:22">
      <c r="A3644" t="s">
        <v>26</v>
      </c>
      <c r="B3644" t="s">
        <v>4757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</row>
    <row r="3645" spans="1:22">
      <c r="A3645" t="s">
        <v>26</v>
      </c>
      <c r="B3645" t="s">
        <v>4758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</row>
    <row r="3646" spans="1:22">
      <c r="A3646" t="s">
        <v>26</v>
      </c>
      <c r="B3646" t="s">
        <v>4759</v>
      </c>
      <c r="C3646">
        <v>11234</v>
      </c>
      <c r="D3646" t="s">
        <v>4656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>
      <c r="A3647" t="s">
        <v>26</v>
      </c>
      <c r="B3647" t="s">
        <v>4760</v>
      </c>
      <c r="C3647">
        <v>11233</v>
      </c>
      <c r="D3647" t="s">
        <v>4656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>
      <c r="A3648" t="s">
        <v>26</v>
      </c>
      <c r="B3648" t="s">
        <v>4761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</row>
    <row r="3649" spans="1:22">
      <c r="A3649" t="s">
        <v>26</v>
      </c>
      <c r="B3649" t="s">
        <v>4762</v>
      </c>
      <c r="C3649">
        <v>3696</v>
      </c>
      <c r="D3649" t="s">
        <v>4763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4764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O3649" s="1">
        <f t="shared" si="192"/>
        <v>0</v>
      </c>
    </row>
    <row r="3650" spans="1:22">
      <c r="A3650" t="s">
        <v>26</v>
      </c>
      <c r="B3650" t="s">
        <v>4765</v>
      </c>
      <c r="C3650" s="34">
        <v>289407</v>
      </c>
      <c r="D3650" t="s">
        <v>4766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4767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>
      <c r="A3651" t="s">
        <v>26</v>
      </c>
      <c r="B3651" t="s">
        <v>4768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</row>
    <row r="3652" spans="1:22">
      <c r="A3652" t="s">
        <v>26</v>
      </c>
      <c r="B3652" t="s">
        <v>4769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</row>
    <row r="3653" spans="1:22">
      <c r="A3653" t="s">
        <v>26</v>
      </c>
      <c r="B3653" t="s">
        <v>4770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O3653" s="1">
        <f t="shared" si="192"/>
        <v>0</v>
      </c>
    </row>
    <row r="3654" spans="1:22">
      <c r="A3654" t="s">
        <v>26</v>
      </c>
      <c r="B3654" t="s">
        <v>4771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</row>
    <row r="3655" spans="1:22">
      <c r="A3655" t="s">
        <v>26</v>
      </c>
      <c r="B3655" t="s">
        <v>4772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>
      <c r="A3656" t="s">
        <v>26</v>
      </c>
      <c r="B3656" t="s">
        <v>4773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>
      <c r="A3657" t="s">
        <v>26</v>
      </c>
      <c r="B3657" t="s">
        <v>4774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O3657" s="1">
        <f t="shared" si="192"/>
        <v>0</v>
      </c>
    </row>
    <row r="3658" spans="1:22">
      <c r="A3658" t="s">
        <v>26</v>
      </c>
      <c r="B3658" t="s">
        <v>4775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O3658" s="1">
        <f t="shared" si="192"/>
        <v>0</v>
      </c>
    </row>
    <row r="3659" spans="1:22">
      <c r="A3659" t="s">
        <v>26</v>
      </c>
      <c r="B3659" t="s">
        <v>4776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</row>
    <row r="3660" spans="1:22">
      <c r="A3660" t="s">
        <v>26</v>
      </c>
      <c r="B3660" t="s">
        <v>4777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O3660" s="1">
        <f t="shared" si="192"/>
        <v>0</v>
      </c>
    </row>
    <row r="3661" spans="1:22">
      <c r="A3661" t="s">
        <v>26</v>
      </c>
      <c r="B3661" t="s">
        <v>4778</v>
      </c>
      <c r="C3661">
        <v>5291</v>
      </c>
      <c r="D3661" t="s">
        <v>4779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</row>
    <row r="3662" spans="1:22">
      <c r="A3662" t="s">
        <v>26</v>
      </c>
      <c r="B3662" t="s">
        <v>4780</v>
      </c>
      <c r="C3662">
        <v>5290</v>
      </c>
      <c r="D3662" t="s">
        <v>4779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</row>
    <row r="3663" spans="1:22">
      <c r="A3663" t="s">
        <v>26</v>
      </c>
      <c r="B3663" t="s">
        <v>4781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O3663" s="1">
        <f t="shared" si="192"/>
        <v>0</v>
      </c>
    </row>
    <row r="3664" spans="1:22">
      <c r="A3664" t="s">
        <v>26</v>
      </c>
      <c r="B3664" t="s">
        <v>4782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O3664" s="1">
        <f t="shared" si="192"/>
        <v>0</v>
      </c>
    </row>
    <row r="3665" spans="1:15">
      <c r="A3665" t="s">
        <v>26</v>
      </c>
      <c r="B3665" t="s">
        <v>4783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O3665" s="1">
        <f t="shared" si="192"/>
        <v>0</v>
      </c>
    </row>
    <row r="3666" spans="1:15">
      <c r="A3666" t="s">
        <v>26</v>
      </c>
      <c r="B3666" t="s">
        <v>4784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O3666" s="1">
        <f t="shared" si="192"/>
        <v>0</v>
      </c>
    </row>
    <row r="3667" spans="1:15">
      <c r="A3667" t="s">
        <v>26</v>
      </c>
      <c r="B3667" t="s">
        <v>4785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O3667" s="1">
        <f t="shared" si="192"/>
        <v>0</v>
      </c>
    </row>
    <row r="3668" spans="1:15">
      <c r="A3668" t="s">
        <v>26</v>
      </c>
      <c r="B3668" t="s">
        <v>4786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O3668" s="1">
        <f t="shared" si="192"/>
        <v>0</v>
      </c>
    </row>
    <row r="3669" spans="1:15">
      <c r="A3669" t="s">
        <v>26</v>
      </c>
      <c r="B3669" t="s">
        <v>4787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O3669" s="1">
        <f t="shared" si="192"/>
        <v>0</v>
      </c>
    </row>
    <row r="3670" spans="1:15">
      <c r="A3670" t="s">
        <v>26</v>
      </c>
      <c r="B3670" t="s">
        <v>4788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O3670" s="1">
        <f t="shared" si="192"/>
        <v>0</v>
      </c>
    </row>
    <row r="3671" spans="1:15">
      <c r="A3671" t="s">
        <v>26</v>
      </c>
      <c r="B3671" t="s">
        <v>4789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264</v>
      </c>
      <c r="O3671" s="1">
        <f t="shared" ref="O3671:O3734" si="195">IFERROR(IF(-_xlfn.DAYS(E3671,N3671)&lt;0,0,-_xlfn.DAYS(E3671,N3671)), " - ")</f>
        <v>0</v>
      </c>
    </row>
    <row r="3672" spans="1:15">
      <c r="A3672" t="s">
        <v>82</v>
      </c>
      <c r="B3672" t="s">
        <v>4790</v>
      </c>
      <c r="C3672" t="s">
        <v>4791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264</v>
      </c>
      <c r="O3672" s="1">
        <f t="shared" si="195"/>
        <v>0</v>
      </c>
    </row>
    <row r="3673" spans="1:15">
      <c r="A3673" t="s">
        <v>26</v>
      </c>
      <c r="B3673" t="s">
        <v>4792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O3673" s="1">
        <f t="shared" si="195"/>
        <v>0</v>
      </c>
    </row>
    <row r="3674" spans="1:15">
      <c r="A3674" t="s">
        <v>26</v>
      </c>
      <c r="B3674" t="s">
        <v>4793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O3674" s="1">
        <f t="shared" si="195"/>
        <v>0</v>
      </c>
    </row>
    <row r="3675" spans="1:15">
      <c r="A3675" t="s">
        <v>26</v>
      </c>
      <c r="B3675" t="s">
        <v>4794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O3675" s="1">
        <f t="shared" si="195"/>
        <v>0</v>
      </c>
    </row>
    <row r="3676" spans="1:15">
      <c r="A3676" t="s">
        <v>26</v>
      </c>
      <c r="B3676" t="s">
        <v>4795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O3676" s="1">
        <f t="shared" si="195"/>
        <v>0</v>
      </c>
    </row>
    <row r="3677" spans="1:15">
      <c r="A3677" t="s">
        <v>26</v>
      </c>
      <c r="B3677" t="s">
        <v>4796</v>
      </c>
      <c r="C3677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4797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15">
      <c r="A3678" t="s">
        <v>26</v>
      </c>
      <c r="B3678" t="s">
        <v>4798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O3678" s="1">
        <f t="shared" si="195"/>
        <v>0</v>
      </c>
    </row>
    <row r="3679" spans="1:15">
      <c r="A3679" t="s">
        <v>26</v>
      </c>
      <c r="B3679" t="s">
        <v>4799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O3679" s="1">
        <f t="shared" si="195"/>
        <v>0</v>
      </c>
    </row>
    <row r="3680" spans="1:15">
      <c r="A3680" t="s">
        <v>26</v>
      </c>
      <c r="B3680" t="s">
        <v>4800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O3680" s="1">
        <f t="shared" si="195"/>
        <v>0</v>
      </c>
    </row>
    <row r="3681" spans="1:22">
      <c r="A3681" t="s">
        <v>82</v>
      </c>
      <c r="B3681" t="s">
        <v>4801</v>
      </c>
      <c r="C3681">
        <v>5495</v>
      </c>
      <c r="D3681" t="s">
        <v>4802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>
      <c r="A3682" t="s">
        <v>26</v>
      </c>
      <c r="B3682" t="s">
        <v>4803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O3682" s="1">
        <f t="shared" si="195"/>
        <v>0</v>
      </c>
    </row>
    <row r="3683" spans="1:22">
      <c r="A3683" t="s">
        <v>26</v>
      </c>
      <c r="B3683" t="s">
        <v>4804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O3683" s="1">
        <f t="shared" si="195"/>
        <v>0</v>
      </c>
    </row>
    <row r="3684" spans="1:22">
      <c r="A3684" t="s">
        <v>26</v>
      </c>
      <c r="B3684" t="s">
        <v>4805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>
      <c r="A3685" t="s">
        <v>26</v>
      </c>
      <c r="B3685" t="s">
        <v>4806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O3685" s="1">
        <f t="shared" si="195"/>
        <v>0</v>
      </c>
    </row>
    <row r="3686" spans="1:22">
      <c r="A3686" t="s">
        <v>26</v>
      </c>
      <c r="B3686" t="s">
        <v>4807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4569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O3686" s="1">
        <f t="shared" si="195"/>
        <v>0</v>
      </c>
    </row>
    <row r="3687" spans="1:22">
      <c r="A3687" t="s">
        <v>26</v>
      </c>
      <c r="B3687" t="s">
        <v>4808</v>
      </c>
      <c r="C3687" s="34">
        <v>103300</v>
      </c>
      <c r="D3687" t="s">
        <v>4809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4554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>
      <c r="A3688" t="s">
        <v>26</v>
      </c>
      <c r="B3688" t="s">
        <v>4810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</row>
    <row r="3689" spans="1:22">
      <c r="A3689" t="s">
        <v>26</v>
      </c>
      <c r="B3689" t="s">
        <v>4811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O3689" s="1">
        <f t="shared" si="195"/>
        <v>0</v>
      </c>
    </row>
    <row r="3690" spans="1:22">
      <c r="A3690" t="s">
        <v>26</v>
      </c>
      <c r="B3690" t="s">
        <v>4812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O3690" s="1">
        <f t="shared" si="195"/>
        <v>0</v>
      </c>
    </row>
    <row r="3691" spans="1:22">
      <c r="A3691" t="s">
        <v>26</v>
      </c>
      <c r="B3691" t="s">
        <v>4813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O3691" s="1">
        <f t="shared" si="195"/>
        <v>0</v>
      </c>
    </row>
    <row r="3692" spans="1:22">
      <c r="A3692" t="s">
        <v>26</v>
      </c>
      <c r="B3692" t="s">
        <v>4814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O3692" s="1">
        <f t="shared" si="195"/>
        <v>0</v>
      </c>
    </row>
    <row r="3693" spans="1:22">
      <c r="A3693" t="s">
        <v>26</v>
      </c>
      <c r="B3693" t="s">
        <v>4815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O3693" s="1">
        <f t="shared" si="195"/>
        <v>0</v>
      </c>
    </row>
    <row r="3694" spans="1:22">
      <c r="A3694" t="s">
        <v>26</v>
      </c>
      <c r="B3694" t="s">
        <v>4816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O3694" s="1">
        <f t="shared" si="195"/>
        <v>0</v>
      </c>
    </row>
    <row r="3695" spans="1:22">
      <c r="A3695" t="s">
        <v>26</v>
      </c>
      <c r="B3695" t="s">
        <v>4817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</row>
    <row r="3696" spans="1:22">
      <c r="A3696" t="s">
        <v>26</v>
      </c>
      <c r="B3696" t="s">
        <v>4818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O3696" s="1">
        <f t="shared" si="195"/>
        <v>0</v>
      </c>
    </row>
    <row r="3697" spans="1:22">
      <c r="A3697" t="s">
        <v>26</v>
      </c>
      <c r="B3697" t="s">
        <v>4819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</row>
    <row r="3698" spans="1:22">
      <c r="A3698" t="s">
        <v>26</v>
      </c>
      <c r="B3698" t="s">
        <v>4820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</row>
    <row r="3699" spans="1:22">
      <c r="A3699" t="s">
        <v>26</v>
      </c>
      <c r="B3699" t="s">
        <v>4821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</row>
    <row r="3700" spans="1:22">
      <c r="A3700" t="s">
        <v>26</v>
      </c>
      <c r="B3700" t="s">
        <v>4822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</row>
    <row r="3701" spans="1:22">
      <c r="A3701" t="s">
        <v>26</v>
      </c>
      <c r="B3701" t="s">
        <v>4823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</row>
    <row r="3702" spans="1:22">
      <c r="A3702" t="s">
        <v>26</v>
      </c>
      <c r="B3702" t="s">
        <v>4824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</row>
    <row r="3703" spans="1:22">
      <c r="A3703" t="s">
        <v>26</v>
      </c>
      <c r="B3703" t="s">
        <v>4825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</row>
    <row r="3704" spans="1:22">
      <c r="A3704" t="s">
        <v>26</v>
      </c>
      <c r="B3704" t="s">
        <v>4826</v>
      </c>
      <c r="C370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>
      <c r="A3705" t="s">
        <v>26</v>
      </c>
      <c r="B3705" t="s">
        <v>4827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>
      <c r="A3706" t="s">
        <v>26</v>
      </c>
      <c r="B3706" t="s">
        <v>4828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37</v>
      </c>
      <c r="O3706" s="1">
        <f t="shared" si="195"/>
        <v>0</v>
      </c>
    </row>
    <row r="3707" spans="1:22">
      <c r="A3707" t="s">
        <v>26</v>
      </c>
      <c r="B3707" t="s">
        <v>4829</v>
      </c>
      <c r="C3707">
        <v>290867</v>
      </c>
      <c r="D3707" t="s">
        <v>4766</v>
      </c>
      <c r="E3707" s="32">
        <v>46159</v>
      </c>
      <c r="F3707" s="26">
        <v>46159.88722222222</v>
      </c>
      <c r="G3707" s="12" t="str">
        <f t="shared" ref="G3707:G3758" si="196">UPPER(TEXT(E3707, "MMMM"))</f>
        <v>MAYO</v>
      </c>
      <c r="H3707">
        <v>900236520</v>
      </c>
      <c r="I3707" t="s">
        <v>4767</v>
      </c>
      <c r="J3707" s="41">
        <f t="shared" ref="J3707:J3758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>
      <c r="A3708" t="s">
        <v>26</v>
      </c>
      <c r="B3708" t="s">
        <v>4830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</row>
    <row r="3709" spans="1:22">
      <c r="A3709" t="s">
        <v>26</v>
      </c>
      <c r="B3709" t="s">
        <v>4831</v>
      </c>
      <c r="C3709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>
      <c r="A3710" t="s">
        <v>26</v>
      </c>
      <c r="B3710" t="s">
        <v>4832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O3710" s="1">
        <f t="shared" si="195"/>
        <v>0</v>
      </c>
    </row>
    <row r="3711" spans="1:22">
      <c r="A3711" t="s">
        <v>26</v>
      </c>
      <c r="B3711" t="s">
        <v>4833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</row>
    <row r="3712" spans="1:22">
      <c r="A3712" t="s">
        <v>26</v>
      </c>
      <c r="B3712" t="s">
        <v>4834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O3712" s="1">
        <f t="shared" si="195"/>
        <v>0</v>
      </c>
    </row>
    <row r="3713" spans="1:16">
      <c r="A3713" t="s">
        <v>26</v>
      </c>
      <c r="B3713" t="s">
        <v>4835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O3713" s="1">
        <f t="shared" si="195"/>
        <v>0</v>
      </c>
    </row>
    <row r="3714" spans="1:16">
      <c r="A3714" t="s">
        <v>26</v>
      </c>
      <c r="B3714" t="s">
        <v>4836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O3714" s="1">
        <f t="shared" si="195"/>
        <v>0</v>
      </c>
    </row>
    <row r="3715" spans="1:16">
      <c r="A3715" t="s">
        <v>26</v>
      </c>
      <c r="B3715" t="s">
        <v>4837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O3715" s="1">
        <f t="shared" si="195"/>
        <v>0</v>
      </c>
    </row>
    <row r="3716" spans="1:16">
      <c r="A3716" t="s">
        <v>26</v>
      </c>
      <c r="B3716" t="s">
        <v>4838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O3716" s="1">
        <f t="shared" si="195"/>
        <v>0</v>
      </c>
    </row>
    <row r="3717" spans="1:16">
      <c r="A3717" t="s">
        <v>26</v>
      </c>
      <c r="B3717" t="s">
        <v>4839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</row>
    <row r="3718" spans="1:16">
      <c r="A3718" t="s">
        <v>26</v>
      </c>
      <c r="B3718" t="s">
        <v>4840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</row>
    <row r="3719" spans="1:16">
      <c r="A3719" t="s">
        <v>26</v>
      </c>
      <c r="B3719" t="s">
        <v>4841</v>
      </c>
      <c r="C3719">
        <v>16076</v>
      </c>
      <c r="D3719" t="s">
        <v>4842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16">
      <c r="A3720" t="s">
        <v>26</v>
      </c>
      <c r="B3720" t="s">
        <v>4843</v>
      </c>
      <c r="C3720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16">
      <c r="A3721" t="s">
        <v>26</v>
      </c>
      <c r="B3721" t="s">
        <v>4844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</row>
    <row r="3722" spans="1:16">
      <c r="A3722" t="s">
        <v>26</v>
      </c>
      <c r="B3722" t="s">
        <v>4845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</row>
    <row r="3723" spans="1:16">
      <c r="A3723" t="s">
        <v>26</v>
      </c>
      <c r="B3723" t="s">
        <v>4846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</row>
    <row r="3724" spans="1:16">
      <c r="A3724" t="s">
        <v>26</v>
      </c>
      <c r="B3724" t="s">
        <v>4847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>
        <v>12904.8</v>
      </c>
      <c r="L3724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</row>
    <row r="3725" spans="1:16">
      <c r="A3725" t="s">
        <v>26</v>
      </c>
      <c r="B3725" t="s">
        <v>4848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>
        <v>91008.24</v>
      </c>
      <c r="L3725">
        <v>569999</v>
      </c>
      <c r="M3725" t="s">
        <v>65</v>
      </c>
      <c r="N3725" s="32">
        <v>46162</v>
      </c>
      <c r="O3725" s="1">
        <f t="shared" si="195"/>
        <v>1</v>
      </c>
      <c r="P3725" t="s">
        <v>3482</v>
      </c>
    </row>
    <row r="3726" spans="1:16">
      <c r="A3726" t="s">
        <v>26</v>
      </c>
      <c r="B3726" t="s">
        <v>4849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>
        <v>0</v>
      </c>
      <c r="L3726">
        <v>1774043</v>
      </c>
      <c r="M3726" t="s">
        <v>3773</v>
      </c>
      <c r="O3726" s="1">
        <f t="shared" si="195"/>
        <v>0</v>
      </c>
    </row>
    <row r="3727" spans="1:16">
      <c r="A3727" t="s">
        <v>26</v>
      </c>
      <c r="B3727" t="s">
        <v>4850</v>
      </c>
      <c r="C3727">
        <v>7035</v>
      </c>
      <c r="D3727" t="s">
        <v>4630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4631</v>
      </c>
      <c r="J3727" s="41">
        <f t="shared" si="197"/>
        <v>4920000</v>
      </c>
      <c r="K3727">
        <v>934800</v>
      </c>
      <c r="L3727">
        <v>5854800</v>
      </c>
      <c r="M3727" t="s">
        <v>70</v>
      </c>
      <c r="O3727" s="1">
        <f t="shared" si="195"/>
        <v>0</v>
      </c>
    </row>
    <row r="3728" spans="1:16">
      <c r="A3728" t="s">
        <v>26</v>
      </c>
      <c r="B3728" t="s">
        <v>4851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>
        <v>1985500</v>
      </c>
      <c r="L3728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</row>
    <row r="3729" spans="1:16">
      <c r="A3729" t="s">
        <v>26</v>
      </c>
      <c r="B3729" t="s">
        <v>4852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>
        <v>161500</v>
      </c>
      <c r="L3729">
        <v>1011500</v>
      </c>
      <c r="M3729" t="s">
        <v>37</v>
      </c>
      <c r="O3729" s="1">
        <f t="shared" si="195"/>
        <v>0</v>
      </c>
    </row>
    <row r="3730" spans="1:16">
      <c r="A3730" t="s">
        <v>26</v>
      </c>
      <c r="B3730" t="s">
        <v>4853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>
        <v>13680</v>
      </c>
      <c r="L3730">
        <v>85680</v>
      </c>
      <c r="M3730" t="s">
        <v>70</v>
      </c>
      <c r="O3730" s="1">
        <f t="shared" si="195"/>
        <v>0</v>
      </c>
    </row>
    <row r="3731" spans="1:16">
      <c r="A3731" t="s">
        <v>26</v>
      </c>
      <c r="B3731" t="s">
        <v>4854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>
        <v>5472</v>
      </c>
      <c r="L3731">
        <v>34272</v>
      </c>
      <c r="M3731" t="s">
        <v>70</v>
      </c>
      <c r="O3731" s="1">
        <f t="shared" si="195"/>
        <v>0</v>
      </c>
    </row>
    <row r="3732" spans="1:16">
      <c r="A3732" t="s">
        <v>26</v>
      </c>
      <c r="B3732" t="s">
        <v>4855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>
        <v>365197</v>
      </c>
      <c r="L3732">
        <v>2687796</v>
      </c>
      <c r="M3732" t="s">
        <v>70</v>
      </c>
      <c r="O3732" s="1">
        <f t="shared" si="195"/>
        <v>0</v>
      </c>
    </row>
    <row r="3733" spans="1:16">
      <c r="A3733" t="s">
        <v>26</v>
      </c>
      <c r="B3733" t="s">
        <v>4856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>
        <v>0</v>
      </c>
      <c r="L3733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</row>
    <row r="3734" spans="1:16">
      <c r="A3734" t="s">
        <v>26</v>
      </c>
      <c r="B3734" t="s">
        <v>4857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4858</v>
      </c>
      <c r="J3734" s="41">
        <f t="shared" si="197"/>
        <v>946218.47</v>
      </c>
      <c r="K3734">
        <v>179781.53</v>
      </c>
      <c r="L3734">
        <v>1126000</v>
      </c>
      <c r="M3734" t="s">
        <v>70</v>
      </c>
      <c r="O3734" s="1">
        <f t="shared" si="195"/>
        <v>0</v>
      </c>
    </row>
    <row r="3735" spans="1:16">
      <c r="A3735" t="s">
        <v>26</v>
      </c>
      <c r="B3735" t="s">
        <v>4859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>
        <v>0</v>
      </c>
      <c r="L3735">
        <v>724710</v>
      </c>
      <c r="M3735" t="s">
        <v>195</v>
      </c>
      <c r="N3735" s="32">
        <v>46162</v>
      </c>
      <c r="O3735" s="1">
        <f t="shared" ref="O3735:O3758" si="198">IFERROR(IF(-_xlfn.DAYS(E3735,N3735)&lt;0,0,-_xlfn.DAYS(E3735,N3735)), " - ")</f>
        <v>1</v>
      </c>
      <c r="P3735" t="s">
        <v>479</v>
      </c>
    </row>
    <row r="3736" spans="1:16">
      <c r="A3736" t="s">
        <v>26</v>
      </c>
      <c r="B3736" t="s">
        <v>4860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>
        <v>15048</v>
      </c>
      <c r="L3736">
        <v>94248</v>
      </c>
      <c r="M3736" t="s">
        <v>37</v>
      </c>
      <c r="O3736" s="1">
        <f t="shared" si="198"/>
        <v>0</v>
      </c>
    </row>
    <row r="3737" spans="1:16">
      <c r="A3737" t="s">
        <v>26</v>
      </c>
      <c r="B3737" t="s">
        <v>4861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>
        <v>105203</v>
      </c>
      <c r="L3737">
        <v>658903</v>
      </c>
      <c r="M3737" t="s">
        <v>37</v>
      </c>
      <c r="O3737" s="1">
        <f t="shared" si="198"/>
        <v>0</v>
      </c>
    </row>
    <row r="3738" spans="1:16">
      <c r="A3738" t="s">
        <v>26</v>
      </c>
      <c r="B3738" t="s">
        <v>4862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>
        <v>113810</v>
      </c>
      <c r="L3738">
        <v>712810</v>
      </c>
      <c r="M3738" t="s">
        <v>37</v>
      </c>
      <c r="O3738" s="1">
        <f t="shared" si="198"/>
        <v>0</v>
      </c>
    </row>
    <row r="3739" spans="1:16">
      <c r="A3739" t="s">
        <v>26</v>
      </c>
      <c r="B3739" t="s">
        <v>4863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>
        <v>50350</v>
      </c>
      <c r="L3739">
        <v>315350</v>
      </c>
      <c r="M3739" t="s">
        <v>37</v>
      </c>
      <c r="O3739" s="1">
        <f t="shared" si="198"/>
        <v>0</v>
      </c>
    </row>
    <row r="3740" spans="1:16">
      <c r="A3740" t="s">
        <v>26</v>
      </c>
      <c r="B3740" t="s">
        <v>4864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>
        <v>7524</v>
      </c>
      <c r="L3740">
        <v>47124</v>
      </c>
      <c r="M3740" t="s">
        <v>37</v>
      </c>
      <c r="O3740" s="1">
        <f t="shared" si="198"/>
        <v>0</v>
      </c>
    </row>
    <row r="3741" spans="1:16">
      <c r="A3741" t="s">
        <v>26</v>
      </c>
      <c r="B3741" t="s">
        <v>4865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>
        <v>89567.52</v>
      </c>
      <c r="L3741">
        <v>560975.52</v>
      </c>
      <c r="M3741" t="s">
        <v>58</v>
      </c>
      <c r="O3741" s="1">
        <f t="shared" si="198"/>
        <v>0</v>
      </c>
    </row>
    <row r="3742" spans="1:16">
      <c r="A3742" t="s">
        <v>26</v>
      </c>
      <c r="B3742" t="s">
        <v>4866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>
        <v>15314</v>
      </c>
      <c r="L3742">
        <v>95914</v>
      </c>
      <c r="M3742" t="s">
        <v>37</v>
      </c>
      <c r="O3742" s="1">
        <f t="shared" si="198"/>
        <v>0</v>
      </c>
    </row>
    <row r="3743" spans="1:16">
      <c r="A3743" t="s">
        <v>26</v>
      </c>
      <c r="B3743" t="s">
        <v>4867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>
        <v>0</v>
      </c>
      <c r="L3743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</row>
    <row r="3744" spans="1:16">
      <c r="A3744" t="s">
        <v>26</v>
      </c>
      <c r="B3744" t="s">
        <v>4868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>
        <v>608000</v>
      </c>
      <c r="L3744">
        <v>3808000</v>
      </c>
      <c r="M3744" t="s">
        <v>37</v>
      </c>
      <c r="O3744" s="1">
        <f t="shared" si="198"/>
        <v>0</v>
      </c>
    </row>
    <row r="3745" spans="1:16">
      <c r="A3745" t="s">
        <v>82</v>
      </c>
      <c r="B3745" t="s">
        <v>4869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>
        <v>375271</v>
      </c>
      <c r="L3745">
        <v>2750892</v>
      </c>
      <c r="M3745" t="s">
        <v>70</v>
      </c>
      <c r="O3745" s="1">
        <f t="shared" si="198"/>
        <v>0</v>
      </c>
    </row>
    <row r="3746" spans="1:16">
      <c r="A3746" t="s">
        <v>26</v>
      </c>
      <c r="B3746" t="s">
        <v>4870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>
        <v>24907.57</v>
      </c>
      <c r="L3746">
        <v>436000</v>
      </c>
      <c r="M3746" t="s">
        <v>37</v>
      </c>
      <c r="O3746" s="1">
        <f t="shared" si="198"/>
        <v>0</v>
      </c>
    </row>
    <row r="3747" spans="1:16">
      <c r="A3747" t="s">
        <v>26</v>
      </c>
      <c r="B3747" t="s">
        <v>4871</v>
      </c>
      <c r="C3747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>
        <v>3423.2</v>
      </c>
      <c r="L3747">
        <v>21400.01</v>
      </c>
      <c r="M3747" t="s">
        <v>54</v>
      </c>
      <c r="O3747" s="1">
        <f t="shared" si="198"/>
        <v>0</v>
      </c>
    </row>
    <row r="3748" spans="1:16">
      <c r="A3748" t="s">
        <v>26</v>
      </c>
      <c r="B3748" t="s">
        <v>4872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>
        <v>56540.01</v>
      </c>
      <c r="L3748">
        <v>354119.01</v>
      </c>
      <c r="M3748" t="s">
        <v>70</v>
      </c>
      <c r="O3748" s="1">
        <f t="shared" si="198"/>
        <v>0</v>
      </c>
    </row>
    <row r="3749" spans="1:16">
      <c r="A3749" t="s">
        <v>26</v>
      </c>
      <c r="B3749" t="s">
        <v>4873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>
        <v>627000</v>
      </c>
      <c r="L3749">
        <v>3927000</v>
      </c>
      <c r="M3749" t="s">
        <v>37</v>
      </c>
      <c r="O3749" s="1">
        <f t="shared" si="198"/>
        <v>0</v>
      </c>
    </row>
    <row r="3750" spans="1:16">
      <c r="A3750" t="s">
        <v>26</v>
      </c>
      <c r="B3750" t="s">
        <v>4874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>
        <v>1288770</v>
      </c>
      <c r="L3750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</row>
    <row r="3751" spans="1:16">
      <c r="A3751" t="s">
        <v>26</v>
      </c>
      <c r="B3751" t="s">
        <v>4875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4876</v>
      </c>
      <c r="J3751" s="41">
        <f t="shared" si="197"/>
        <v>1856000</v>
      </c>
      <c r="K3751">
        <v>352640</v>
      </c>
      <c r="L3751">
        <v>2208640</v>
      </c>
      <c r="M3751" t="s">
        <v>70</v>
      </c>
      <c r="O3751" s="1">
        <f t="shared" si="198"/>
        <v>0</v>
      </c>
    </row>
    <row r="3752" spans="1:16">
      <c r="A3752" t="s">
        <v>26</v>
      </c>
      <c r="B3752" t="s">
        <v>4877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>
        <v>957.98</v>
      </c>
      <c r="L3752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</row>
    <row r="3753" spans="1:16">
      <c r="A3753" t="s">
        <v>26</v>
      </c>
      <c r="B3753" t="s">
        <v>4878</v>
      </c>
      <c r="C3753">
        <v>371963</v>
      </c>
      <c r="D3753" t="s">
        <v>4879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>
        <v>0</v>
      </c>
      <c r="L3753">
        <v>46300</v>
      </c>
      <c r="M3753" t="s">
        <v>54</v>
      </c>
      <c r="O3753" s="1">
        <f t="shared" si="198"/>
        <v>0</v>
      </c>
    </row>
    <row r="3754" spans="1:16">
      <c r="A3754" t="s">
        <v>26</v>
      </c>
      <c r="B3754" t="s">
        <v>4880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>
        <v>10628</v>
      </c>
      <c r="L3754">
        <v>66563</v>
      </c>
      <c r="M3754" t="s">
        <v>70</v>
      </c>
      <c r="O3754" s="1">
        <f t="shared" si="198"/>
        <v>0</v>
      </c>
    </row>
    <row r="3755" spans="1:16">
      <c r="A3755" t="s">
        <v>82</v>
      </c>
      <c r="B3755" t="s">
        <v>4881</v>
      </c>
      <c r="C3755" t="s">
        <v>4882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>
        <v>97714.28</v>
      </c>
      <c r="L3755">
        <v>612000</v>
      </c>
      <c r="M3755" t="s">
        <v>264</v>
      </c>
      <c r="O3755" s="1">
        <f t="shared" si="198"/>
        <v>0</v>
      </c>
    </row>
    <row r="3756" spans="1:16">
      <c r="A3756" t="s">
        <v>26</v>
      </c>
      <c r="B3756" t="s">
        <v>4883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>
        <v>1421.01</v>
      </c>
      <c r="L3756">
        <v>8900</v>
      </c>
      <c r="M3756" t="s">
        <v>70</v>
      </c>
      <c r="O3756" s="1">
        <f t="shared" si="198"/>
        <v>0</v>
      </c>
    </row>
    <row r="3757" spans="1:16">
      <c r="A3757" t="s">
        <v>26</v>
      </c>
      <c r="B3757" t="s">
        <v>4884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>
        <v>214320</v>
      </c>
      <c r="L3757">
        <v>1342320</v>
      </c>
      <c r="M3757" t="s">
        <v>70</v>
      </c>
      <c r="O3757" s="1">
        <f t="shared" si="198"/>
        <v>0</v>
      </c>
    </row>
    <row r="3758" spans="1:16">
      <c r="A3758" t="s">
        <v>26</v>
      </c>
      <c r="B3758" t="s">
        <v>4885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>
        <v>0</v>
      </c>
      <c r="L3758">
        <v>93450</v>
      </c>
      <c r="M3758" t="s">
        <v>70</v>
      </c>
      <c r="O3758" s="1">
        <f t="shared" si="198"/>
        <v>0</v>
      </c>
    </row>
  </sheetData>
  <autoFilter ref="A1:Y3758" xr:uid="{EACBA547-8BC0-4D56-9750-071C47822C7A}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D0F0C64-E641-4F4D-A45E-EBD91C3EA909}"/>
</file>

<file path=customXml/itemProps2.xml><?xml version="1.0" encoding="utf-8"?>
<ds:datastoreItem xmlns:ds="http://schemas.openxmlformats.org/officeDocument/2006/customXml" ds:itemID="{83DBCFFF-D587-444A-ACF1-5CA4E931E001}"/>
</file>

<file path=customXml/itemProps3.xml><?xml version="1.0" encoding="utf-8"?>
<ds:datastoreItem xmlns:ds="http://schemas.openxmlformats.org/officeDocument/2006/customXml" ds:itemID="{3E8D14BB-FF01-4077-B2DF-2FD32BE9AC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Jhon Alexander Sepulveda R</cp:lastModifiedBy>
  <cp:revision/>
  <dcterms:created xsi:type="dcterms:W3CDTF">2025-01-02T14:54:02Z</dcterms:created>
  <dcterms:modified xsi:type="dcterms:W3CDTF">2026-05-21T20:55:33Z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