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7123" documentId="13_ncr:1_{5B34B36E-CDC0-42AE-BBE3-424E1AC843DB}" xr6:coauthVersionLast="47" xr6:coauthVersionMax="47" xr10:uidLastSave="{C9C27D7F-108B-4682-96DB-32CF10DF7673}"/>
  <bookViews>
    <workbookView xWindow="28680" yWindow="-120" windowWidth="29040" windowHeight="15720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  <sheet name="Hoja2" sheetId="44" r:id="rId10"/>
  </sheets>
  <definedNames>
    <definedName name="_xlnm._FilterDatabase" localSheetId="8" hidden="1">'CONTROL GENERAL'!$A$1:$Y$4654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9"/>
  <pivotCaches>
    <pivotCache cacheId="0" r:id="rId11"/>
    <pivotCache cacheId="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587" i="41" l="1"/>
  <c r="O4588" i="41"/>
  <c r="O4589" i="41"/>
  <c r="O4590" i="41"/>
  <c r="O4591" i="41"/>
  <c r="O4592" i="41"/>
  <c r="O4593" i="41"/>
  <c r="O4594" i="41"/>
  <c r="O4595" i="41"/>
  <c r="O4596" i="41"/>
  <c r="O4597" i="41"/>
  <c r="O4598" i="41"/>
  <c r="O4599" i="41"/>
  <c r="O4600" i="41"/>
  <c r="O4601" i="41"/>
  <c r="O4602" i="41"/>
  <c r="O4603" i="41"/>
  <c r="O4604" i="41"/>
  <c r="O4605" i="41"/>
  <c r="O4606" i="41"/>
  <c r="O4607" i="41"/>
  <c r="O4608" i="41"/>
  <c r="O4609" i="41"/>
  <c r="O4610" i="41"/>
  <c r="O4611" i="41"/>
  <c r="O4612" i="41"/>
  <c r="O4613" i="41"/>
  <c r="O4614" i="41"/>
  <c r="O4615" i="41"/>
  <c r="O4616" i="41"/>
  <c r="O4617" i="41"/>
  <c r="O4618" i="41"/>
  <c r="O4619" i="41"/>
  <c r="O4620" i="41"/>
  <c r="O4621" i="41"/>
  <c r="O4622" i="41"/>
  <c r="O4623" i="41"/>
  <c r="O4624" i="41"/>
  <c r="O4625" i="41"/>
  <c r="O4626" i="41"/>
  <c r="O4627" i="41"/>
  <c r="O4628" i="41"/>
  <c r="O4629" i="41"/>
  <c r="O4630" i="41"/>
  <c r="O4631" i="41"/>
  <c r="O4632" i="41"/>
  <c r="O4633" i="41"/>
  <c r="O4634" i="41"/>
  <c r="O4635" i="41"/>
  <c r="O4636" i="41"/>
  <c r="O4637" i="41"/>
  <c r="O4638" i="41"/>
  <c r="O4639" i="41"/>
  <c r="O4640" i="41"/>
  <c r="O4641" i="41"/>
  <c r="O4642" i="41"/>
  <c r="O4643" i="41"/>
  <c r="O4644" i="41"/>
  <c r="O4645" i="41"/>
  <c r="O4646" i="41"/>
  <c r="O4647" i="41"/>
  <c r="O4648" i="41"/>
  <c r="O4649" i="41"/>
  <c r="O4650" i="41"/>
  <c r="O4651" i="41"/>
  <c r="O4652" i="41"/>
  <c r="O4653" i="41"/>
  <c r="O4654" i="41"/>
  <c r="J4587" i="41"/>
  <c r="J4588" i="41"/>
  <c r="J4589" i="41"/>
  <c r="J4590" i="41"/>
  <c r="J4591" i="41"/>
  <c r="J4592" i="41"/>
  <c r="J4593" i="41"/>
  <c r="J4594" i="41"/>
  <c r="J4595" i="41"/>
  <c r="J4596" i="41"/>
  <c r="J4597" i="41"/>
  <c r="J4598" i="41"/>
  <c r="J4599" i="41"/>
  <c r="J4600" i="41"/>
  <c r="J4601" i="41"/>
  <c r="J4602" i="41"/>
  <c r="J4603" i="41"/>
  <c r="J4604" i="41"/>
  <c r="J4605" i="41"/>
  <c r="J4606" i="41"/>
  <c r="J4607" i="41"/>
  <c r="J4608" i="41"/>
  <c r="J4609" i="41"/>
  <c r="J4610" i="41"/>
  <c r="J4611" i="41"/>
  <c r="J4612" i="41"/>
  <c r="J4613" i="41"/>
  <c r="J4614" i="41"/>
  <c r="J4615" i="41"/>
  <c r="J4616" i="41"/>
  <c r="J4617" i="41"/>
  <c r="J4618" i="41"/>
  <c r="J4619" i="41"/>
  <c r="J4620" i="41"/>
  <c r="J4621" i="41"/>
  <c r="J4622" i="41"/>
  <c r="J4623" i="41"/>
  <c r="J4624" i="41"/>
  <c r="J4625" i="41"/>
  <c r="J4626" i="41"/>
  <c r="J4627" i="41"/>
  <c r="J4628" i="41"/>
  <c r="J4629" i="41"/>
  <c r="J4630" i="41"/>
  <c r="J4631" i="41"/>
  <c r="J4632" i="41"/>
  <c r="J4633" i="41"/>
  <c r="J4634" i="41"/>
  <c r="J4635" i="41"/>
  <c r="J4636" i="41"/>
  <c r="J4637" i="41"/>
  <c r="J4638" i="41"/>
  <c r="J4639" i="41"/>
  <c r="J4640" i="41"/>
  <c r="J4641" i="41"/>
  <c r="J4642" i="41"/>
  <c r="J4643" i="41"/>
  <c r="J4644" i="41"/>
  <c r="J4645" i="41"/>
  <c r="J4646" i="41"/>
  <c r="J4647" i="41"/>
  <c r="J4648" i="41"/>
  <c r="J4649" i="41"/>
  <c r="J4650" i="41"/>
  <c r="J4651" i="41"/>
  <c r="J4652" i="41"/>
  <c r="J4653" i="41"/>
  <c r="J4654" i="41"/>
  <c r="G4587" i="41"/>
  <c r="G4588" i="41"/>
  <c r="G4589" i="41"/>
  <c r="G4590" i="41"/>
  <c r="G4591" i="41"/>
  <c r="G4592" i="41"/>
  <c r="G4593" i="41"/>
  <c r="G4594" i="41"/>
  <c r="G4595" i="41"/>
  <c r="G4596" i="41"/>
  <c r="G4597" i="41"/>
  <c r="G4598" i="41"/>
  <c r="G4599" i="41"/>
  <c r="G4600" i="41"/>
  <c r="G4601" i="41"/>
  <c r="G4602" i="41"/>
  <c r="G4603" i="41"/>
  <c r="G4604" i="41"/>
  <c r="G4605" i="41"/>
  <c r="G4606" i="41"/>
  <c r="G4607" i="41"/>
  <c r="G4608" i="41"/>
  <c r="G4609" i="41"/>
  <c r="G4610" i="41"/>
  <c r="G4611" i="41"/>
  <c r="G4612" i="41"/>
  <c r="G4613" i="41"/>
  <c r="G4614" i="41"/>
  <c r="G4615" i="41"/>
  <c r="G4616" i="41"/>
  <c r="G4617" i="41"/>
  <c r="G4618" i="41"/>
  <c r="G4619" i="41"/>
  <c r="G4620" i="41"/>
  <c r="G4621" i="41"/>
  <c r="G4622" i="41"/>
  <c r="G4623" i="41"/>
  <c r="G4624" i="41"/>
  <c r="G4625" i="41"/>
  <c r="G4626" i="41"/>
  <c r="G4627" i="41"/>
  <c r="G4628" i="41"/>
  <c r="G4629" i="41"/>
  <c r="G4630" i="41"/>
  <c r="G4631" i="41"/>
  <c r="G4632" i="41"/>
  <c r="G4633" i="41"/>
  <c r="G4634" i="41"/>
  <c r="G4635" i="41"/>
  <c r="G4636" i="41"/>
  <c r="G4637" i="41"/>
  <c r="G4638" i="41"/>
  <c r="G4639" i="41"/>
  <c r="G4640" i="41"/>
  <c r="G4641" i="41"/>
  <c r="G4642" i="41"/>
  <c r="G4643" i="41"/>
  <c r="G4644" i="41"/>
  <c r="G4645" i="41"/>
  <c r="G4646" i="41"/>
  <c r="G4647" i="41"/>
  <c r="G4648" i="41"/>
  <c r="G4649" i="41"/>
  <c r="G4650" i="41"/>
  <c r="G4651" i="41"/>
  <c r="G4652" i="41"/>
  <c r="G4653" i="41"/>
  <c r="G4654" i="41"/>
  <c r="O4489" i="41"/>
  <c r="O4490" i="41"/>
  <c r="O4491" i="41"/>
  <c r="O4492" i="41"/>
  <c r="O4493" i="41"/>
  <c r="O4494" i="41"/>
  <c r="O4495" i="41"/>
  <c r="O4496" i="41"/>
  <c r="O4497" i="41"/>
  <c r="O4498" i="41"/>
  <c r="O4499" i="41"/>
  <c r="O4500" i="41"/>
  <c r="O4501" i="41"/>
  <c r="O4502" i="41"/>
  <c r="O4503" i="41"/>
  <c r="O4504" i="41"/>
  <c r="O4505" i="41"/>
  <c r="O4506" i="41"/>
  <c r="O4507" i="41"/>
  <c r="O4508" i="41"/>
  <c r="O4509" i="41"/>
  <c r="O4510" i="41"/>
  <c r="O4511" i="41"/>
  <c r="O4512" i="41"/>
  <c r="O4513" i="41"/>
  <c r="O4514" i="41"/>
  <c r="O4515" i="41"/>
  <c r="O4516" i="41"/>
  <c r="O4517" i="41"/>
  <c r="O4518" i="41"/>
  <c r="O4519" i="41"/>
  <c r="O4520" i="41"/>
  <c r="O4521" i="41"/>
  <c r="O4522" i="41"/>
  <c r="O4523" i="41"/>
  <c r="O4524" i="41"/>
  <c r="O4525" i="41"/>
  <c r="O4526" i="41"/>
  <c r="O4527" i="41"/>
  <c r="O4528" i="41"/>
  <c r="O4530" i="41"/>
  <c r="O4531" i="41"/>
  <c r="O4532" i="41"/>
  <c r="O4533" i="41"/>
  <c r="O4534" i="41"/>
  <c r="O4535" i="41"/>
  <c r="O4537" i="41"/>
  <c r="O4539" i="41"/>
  <c r="O4540" i="41"/>
  <c r="O4541" i="41"/>
  <c r="O4544" i="41"/>
  <c r="O4545" i="41"/>
  <c r="O4546" i="41"/>
  <c r="O4547" i="41"/>
  <c r="O4548" i="41"/>
  <c r="O4549" i="41"/>
  <c r="O4550" i="41"/>
  <c r="O4551" i="41"/>
  <c r="O4552" i="41"/>
  <c r="O4553" i="41"/>
  <c r="O4554" i="41"/>
  <c r="O4555" i="41"/>
  <c r="O4556" i="41"/>
  <c r="O4557" i="41"/>
  <c r="O4558" i="41"/>
  <c r="O4559" i="41"/>
  <c r="O4560" i="41"/>
  <c r="O4561" i="41"/>
  <c r="O4562" i="41"/>
  <c r="O4563" i="41"/>
  <c r="O4564" i="41"/>
  <c r="O4565" i="41"/>
  <c r="O4566" i="41"/>
  <c r="O4567" i="41"/>
  <c r="O4568" i="41"/>
  <c r="O4569" i="41"/>
  <c r="O4570" i="41"/>
  <c r="O4571" i="41"/>
  <c r="O4572" i="41"/>
  <c r="O4573" i="41"/>
  <c r="O4574" i="41"/>
  <c r="O4575" i="41"/>
  <c r="O4576" i="41"/>
  <c r="O4577" i="41"/>
  <c r="O4578" i="41"/>
  <c r="O4579" i="41"/>
  <c r="O4580" i="41"/>
  <c r="O4581" i="41"/>
  <c r="O4582" i="41"/>
  <c r="O4583" i="41"/>
  <c r="O4584" i="41"/>
  <c r="O4585" i="41"/>
  <c r="O4586" i="41"/>
  <c r="G4489" i="41"/>
  <c r="G4490" i="41"/>
  <c r="G4491" i="41"/>
  <c r="G4492" i="41"/>
  <c r="G4493" i="41"/>
  <c r="G4494" i="41"/>
  <c r="G4495" i="41"/>
  <c r="G4496" i="41"/>
  <c r="G4497" i="41"/>
  <c r="G4498" i="41"/>
  <c r="G4499" i="41"/>
  <c r="G4500" i="41"/>
  <c r="G4501" i="41"/>
  <c r="G4502" i="41"/>
  <c r="G4503" i="41"/>
  <c r="G4504" i="41"/>
  <c r="G4505" i="41"/>
  <c r="G4506" i="41"/>
  <c r="G4507" i="41"/>
  <c r="G4508" i="41"/>
  <c r="G4509" i="41"/>
  <c r="G4510" i="41"/>
  <c r="G4511" i="41"/>
  <c r="G4512" i="41"/>
  <c r="G4513" i="41"/>
  <c r="G4514" i="41"/>
  <c r="G4515" i="41"/>
  <c r="G4516" i="41"/>
  <c r="G4517" i="41"/>
  <c r="G4518" i="41"/>
  <c r="G4519" i="41"/>
  <c r="G4520" i="41"/>
  <c r="G4521" i="41"/>
  <c r="G4522" i="41"/>
  <c r="G4523" i="41"/>
  <c r="G4524" i="41"/>
  <c r="G4525" i="41"/>
  <c r="G4526" i="41"/>
  <c r="G4527" i="41"/>
  <c r="G4528" i="41"/>
  <c r="G4529" i="41"/>
  <c r="G4530" i="41"/>
  <c r="G4531" i="41"/>
  <c r="G4532" i="41"/>
  <c r="G4533" i="41"/>
  <c r="G4534" i="41"/>
  <c r="G4535" i="41"/>
  <c r="G4536" i="41"/>
  <c r="G4537" i="41"/>
  <c r="G4538" i="41"/>
  <c r="G4539" i="41"/>
  <c r="G4540" i="41"/>
  <c r="G4541" i="41"/>
  <c r="G4542" i="41"/>
  <c r="G4543" i="41"/>
  <c r="G4544" i="41"/>
  <c r="G4545" i="41"/>
  <c r="G4546" i="41"/>
  <c r="G4547" i="41"/>
  <c r="G4548" i="41"/>
  <c r="G4549" i="41"/>
  <c r="G4550" i="41"/>
  <c r="G4551" i="41"/>
  <c r="G4552" i="41"/>
  <c r="G4553" i="41"/>
  <c r="G4554" i="41"/>
  <c r="G4555" i="41"/>
  <c r="G4556" i="41"/>
  <c r="G4557" i="41"/>
  <c r="G4558" i="41"/>
  <c r="G4559" i="41"/>
  <c r="G4560" i="41"/>
  <c r="G4561" i="41"/>
  <c r="G4562" i="41"/>
  <c r="G4563" i="41"/>
  <c r="G4564" i="41"/>
  <c r="G4565" i="41"/>
  <c r="G4566" i="41"/>
  <c r="G4567" i="41"/>
  <c r="G4568" i="41"/>
  <c r="G4569" i="41"/>
  <c r="G4570" i="41"/>
  <c r="G4571" i="41"/>
  <c r="G4572" i="41"/>
  <c r="G4573" i="41"/>
  <c r="G4574" i="41"/>
  <c r="G4575" i="41"/>
  <c r="G4576" i="41"/>
  <c r="G4577" i="41"/>
  <c r="G4578" i="41"/>
  <c r="G4579" i="41"/>
  <c r="G4580" i="41"/>
  <c r="G4581" i="41"/>
  <c r="G4582" i="41"/>
  <c r="G4583" i="41"/>
  <c r="G4584" i="41"/>
  <c r="G4585" i="41"/>
  <c r="G4586" i="41"/>
  <c r="J4489" i="41"/>
  <c r="J4490" i="41"/>
  <c r="J4491" i="41"/>
  <c r="J4492" i="41"/>
  <c r="J4493" i="41"/>
  <c r="J4494" i="41"/>
  <c r="J4495" i="41"/>
  <c r="J4496" i="41"/>
  <c r="J4497" i="41"/>
  <c r="J4498" i="41"/>
  <c r="J4499" i="41"/>
  <c r="J4500" i="41"/>
  <c r="J4501" i="41"/>
  <c r="J4502" i="41"/>
  <c r="J4503" i="41"/>
  <c r="J4504" i="41"/>
  <c r="J4505" i="41"/>
  <c r="J4506" i="41"/>
  <c r="J4507" i="41"/>
  <c r="J4508" i="41"/>
  <c r="J4509" i="41"/>
  <c r="J4510" i="41"/>
  <c r="J4511" i="41"/>
  <c r="J4512" i="41"/>
  <c r="J4513" i="41"/>
  <c r="J4514" i="41"/>
  <c r="J4515" i="41"/>
  <c r="J4516" i="41"/>
  <c r="J4517" i="41"/>
  <c r="J4518" i="41"/>
  <c r="J4519" i="41"/>
  <c r="J4520" i="41"/>
  <c r="J4521" i="41"/>
  <c r="J4522" i="41"/>
  <c r="J4523" i="41"/>
  <c r="J4524" i="41"/>
  <c r="J4525" i="41"/>
  <c r="J4526" i="41"/>
  <c r="J4527" i="41"/>
  <c r="J4528" i="41"/>
  <c r="J4529" i="41"/>
  <c r="J4530" i="41"/>
  <c r="J4531" i="41"/>
  <c r="J4532" i="41"/>
  <c r="J4533" i="41"/>
  <c r="J4534" i="41"/>
  <c r="J4535" i="41"/>
  <c r="J4536" i="41"/>
  <c r="J4537" i="41"/>
  <c r="J4538" i="41"/>
  <c r="J4539" i="41"/>
  <c r="J4540" i="41"/>
  <c r="J4541" i="41"/>
  <c r="J4542" i="41"/>
  <c r="J4543" i="41"/>
  <c r="J4544" i="41"/>
  <c r="J4545" i="41"/>
  <c r="J4546" i="41"/>
  <c r="J4547" i="41"/>
  <c r="J4548" i="41"/>
  <c r="J4549" i="41"/>
  <c r="J4550" i="41"/>
  <c r="J4551" i="41"/>
  <c r="J4552" i="41"/>
  <c r="J4553" i="41"/>
  <c r="J4554" i="41"/>
  <c r="J4555" i="41"/>
  <c r="J4556" i="41"/>
  <c r="J4557" i="41"/>
  <c r="J4558" i="41"/>
  <c r="J4559" i="41"/>
  <c r="J4560" i="41"/>
  <c r="J4561" i="41"/>
  <c r="J4562" i="41"/>
  <c r="J4563" i="41"/>
  <c r="J4564" i="41"/>
  <c r="J4565" i="41"/>
  <c r="J4566" i="41"/>
  <c r="J4567" i="41"/>
  <c r="J4568" i="41"/>
  <c r="J4569" i="41"/>
  <c r="J4570" i="41"/>
  <c r="J4571" i="41"/>
  <c r="J4572" i="41"/>
  <c r="J4573" i="41"/>
  <c r="J4574" i="41"/>
  <c r="J4575" i="41"/>
  <c r="J4576" i="41"/>
  <c r="J4577" i="41"/>
  <c r="J4578" i="41"/>
  <c r="J4579" i="41"/>
  <c r="J4580" i="41"/>
  <c r="J4581" i="41"/>
  <c r="J4582" i="41"/>
  <c r="J4583" i="41"/>
  <c r="J4584" i="41"/>
  <c r="J4585" i="41"/>
  <c r="J4586" i="41"/>
  <c r="O4488" i="41" l="1"/>
  <c r="O4487" i="41"/>
  <c r="O4486" i="41"/>
  <c r="O4485" i="41"/>
  <c r="O4484" i="41"/>
  <c r="O4483" i="41"/>
  <c r="O4482" i="41"/>
  <c r="O4481" i="41"/>
  <c r="O4480" i="41"/>
  <c r="O4479" i="41"/>
  <c r="O4478" i="41"/>
  <c r="O4477" i="41"/>
  <c r="O4476" i="41"/>
  <c r="O4475" i="41"/>
  <c r="O4474" i="41"/>
  <c r="O4473" i="41"/>
  <c r="O4472" i="41"/>
  <c r="O4471" i="41"/>
  <c r="O4470" i="41"/>
  <c r="O4469" i="41"/>
  <c r="O4468" i="41"/>
  <c r="O4467" i="41"/>
  <c r="O4466" i="41"/>
  <c r="O4465" i="41"/>
  <c r="O4464" i="41"/>
  <c r="O4463" i="41"/>
  <c r="O4462" i="41"/>
  <c r="O4461" i="41"/>
  <c r="O4460" i="41"/>
  <c r="O4459" i="41"/>
  <c r="O4458" i="41"/>
  <c r="O4457" i="41"/>
  <c r="O4456" i="41"/>
  <c r="O4455" i="41"/>
  <c r="O4454" i="41"/>
  <c r="O4453" i="41"/>
  <c r="O4452" i="41"/>
  <c r="O4451" i="41"/>
  <c r="O4450" i="41"/>
  <c r="O4449" i="41"/>
  <c r="O4448" i="41"/>
  <c r="O4447" i="41"/>
  <c r="O4446" i="41"/>
  <c r="O4445" i="41"/>
  <c r="O4444" i="41"/>
  <c r="O4443" i="41"/>
  <c r="O4442" i="41"/>
  <c r="O4441" i="41"/>
  <c r="O4440" i="41"/>
  <c r="O4439" i="41"/>
  <c r="O4438" i="41"/>
  <c r="O4437" i="41"/>
  <c r="O4436" i="41"/>
  <c r="O4435" i="41"/>
  <c r="O4434" i="41"/>
  <c r="O4433" i="41"/>
  <c r="O4432" i="41"/>
  <c r="O4431" i="41"/>
  <c r="O4430" i="41"/>
  <c r="O4429" i="41"/>
  <c r="O4428" i="41"/>
  <c r="O4427" i="41"/>
  <c r="O4426" i="41"/>
  <c r="G4426" i="41"/>
  <c r="G4427" i="41"/>
  <c r="G4428" i="41"/>
  <c r="G4429" i="41"/>
  <c r="G4430" i="41"/>
  <c r="G4431" i="41"/>
  <c r="G4432" i="41"/>
  <c r="G4433" i="41"/>
  <c r="G4434" i="41"/>
  <c r="G4435" i="41"/>
  <c r="G4436" i="41"/>
  <c r="G4437" i="41"/>
  <c r="G4438" i="41"/>
  <c r="G4439" i="41"/>
  <c r="G4440" i="41"/>
  <c r="G4441" i="41"/>
  <c r="G4442" i="41"/>
  <c r="G4443" i="41"/>
  <c r="G4444" i="41"/>
  <c r="G4445" i="41"/>
  <c r="G4446" i="41"/>
  <c r="G4447" i="41"/>
  <c r="G4448" i="41"/>
  <c r="G4449" i="41"/>
  <c r="G4450" i="41"/>
  <c r="G4451" i="41"/>
  <c r="G4452" i="41"/>
  <c r="G4453" i="41"/>
  <c r="G4454" i="41"/>
  <c r="G4455" i="41"/>
  <c r="G4456" i="41"/>
  <c r="G4457" i="41"/>
  <c r="G4458" i="41"/>
  <c r="G4459" i="41"/>
  <c r="G4460" i="41"/>
  <c r="G4461" i="41"/>
  <c r="G4462" i="41"/>
  <c r="G4463" i="41"/>
  <c r="G4464" i="41"/>
  <c r="G4465" i="41"/>
  <c r="G4466" i="41"/>
  <c r="G4467" i="41"/>
  <c r="G4468" i="41"/>
  <c r="G4469" i="41"/>
  <c r="G4470" i="41"/>
  <c r="G4471" i="41"/>
  <c r="G4472" i="41"/>
  <c r="G4473" i="41"/>
  <c r="G4474" i="41"/>
  <c r="G4475" i="41"/>
  <c r="G4476" i="41"/>
  <c r="G4477" i="41"/>
  <c r="G4478" i="41"/>
  <c r="G4479" i="41"/>
  <c r="G4480" i="41"/>
  <c r="G4481" i="41"/>
  <c r="G4482" i="41"/>
  <c r="G4483" i="41"/>
  <c r="G4484" i="41"/>
  <c r="G4485" i="41"/>
  <c r="G4486" i="41"/>
  <c r="G4487" i="41"/>
  <c r="G4488" i="41"/>
  <c r="J4426" i="41"/>
  <c r="J4427" i="41"/>
  <c r="J4428" i="41"/>
  <c r="J4429" i="41"/>
  <c r="J4430" i="41"/>
  <c r="J4431" i="41"/>
  <c r="J4432" i="41"/>
  <c r="J4433" i="41"/>
  <c r="J4434" i="41"/>
  <c r="J4435" i="41"/>
  <c r="J4436" i="41"/>
  <c r="J4437" i="41"/>
  <c r="J4438" i="41"/>
  <c r="J4439" i="41"/>
  <c r="J4440" i="41"/>
  <c r="J4441" i="41"/>
  <c r="J4442" i="41"/>
  <c r="J4443" i="41"/>
  <c r="J4444" i="41"/>
  <c r="J4445" i="41"/>
  <c r="J4446" i="41"/>
  <c r="J4447" i="41"/>
  <c r="J4448" i="41"/>
  <c r="J4449" i="41"/>
  <c r="J4450" i="41"/>
  <c r="J4451" i="41"/>
  <c r="J4452" i="41"/>
  <c r="J4453" i="41"/>
  <c r="J4454" i="41"/>
  <c r="J4455" i="41"/>
  <c r="J4456" i="41"/>
  <c r="J4457" i="41"/>
  <c r="J4458" i="41"/>
  <c r="J4459" i="41"/>
  <c r="J4460" i="41"/>
  <c r="J4461" i="41"/>
  <c r="J4462" i="41"/>
  <c r="J4463" i="41"/>
  <c r="J4464" i="41"/>
  <c r="J4465" i="41"/>
  <c r="J4466" i="41"/>
  <c r="J4467" i="41"/>
  <c r="J4468" i="41"/>
  <c r="J4469" i="41"/>
  <c r="J4470" i="41"/>
  <c r="J4471" i="41"/>
  <c r="J4472" i="41"/>
  <c r="J4473" i="41"/>
  <c r="J4474" i="41"/>
  <c r="J4475" i="41"/>
  <c r="J4476" i="41"/>
  <c r="J4477" i="41"/>
  <c r="J4478" i="41"/>
  <c r="J4479" i="41"/>
  <c r="J4480" i="41"/>
  <c r="J4481" i="41"/>
  <c r="J4482" i="41"/>
  <c r="J4483" i="41"/>
  <c r="J4484" i="41"/>
  <c r="J4485" i="41"/>
  <c r="J4486" i="41"/>
  <c r="J4487" i="41"/>
  <c r="J4488" i="41"/>
  <c r="O4221" i="41"/>
  <c r="O4222" i="41"/>
  <c r="O4223" i="41"/>
  <c r="O4224" i="41"/>
  <c r="O4225" i="41"/>
  <c r="O4226" i="41"/>
  <c r="O4227" i="41"/>
  <c r="O4228" i="41"/>
  <c r="O4229" i="41"/>
  <c r="O4230" i="41"/>
  <c r="O4231" i="41"/>
  <c r="O4232" i="41"/>
  <c r="O4233" i="41"/>
  <c r="O4234" i="41"/>
  <c r="O4235" i="41"/>
  <c r="O4236" i="41"/>
  <c r="O4237" i="41"/>
  <c r="O4238" i="41"/>
  <c r="O4239" i="41"/>
  <c r="O4240" i="41"/>
  <c r="O4241" i="41"/>
  <c r="O4242" i="41"/>
  <c r="O4243" i="41"/>
  <c r="O4244" i="41"/>
  <c r="O4245" i="41"/>
  <c r="O4246" i="41"/>
  <c r="O4247" i="41"/>
  <c r="O4248" i="41"/>
  <c r="O4249" i="41"/>
  <c r="O4250" i="41"/>
  <c r="O4251" i="41"/>
  <c r="O4252" i="41"/>
  <c r="O4253" i="41"/>
  <c r="O4254" i="41"/>
  <c r="O4255" i="41"/>
  <c r="O4256" i="41"/>
  <c r="O4257" i="41"/>
  <c r="O4258" i="41"/>
  <c r="O4259" i="41"/>
  <c r="O4260" i="41"/>
  <c r="O4261" i="41"/>
  <c r="O4262" i="41"/>
  <c r="O4263" i="41"/>
  <c r="O4264" i="41"/>
  <c r="O4265" i="41"/>
  <c r="O4266" i="41"/>
  <c r="O4267" i="41"/>
  <c r="O4268" i="41"/>
  <c r="O4269" i="41"/>
  <c r="O4270" i="41"/>
  <c r="O4271" i="41"/>
  <c r="O4272" i="41"/>
  <c r="O4273" i="41"/>
  <c r="O4274" i="41"/>
  <c r="O4275" i="41"/>
  <c r="O4276" i="41"/>
  <c r="O4277" i="41"/>
  <c r="O4278" i="41"/>
  <c r="O4279" i="41"/>
  <c r="O4280" i="41"/>
  <c r="O4281" i="41"/>
  <c r="O4282" i="41"/>
  <c r="O4283" i="41"/>
  <c r="O4284" i="41"/>
  <c r="O4285" i="41"/>
  <c r="O4286" i="41"/>
  <c r="O4287" i="41"/>
  <c r="O4288" i="41"/>
  <c r="O4289" i="41"/>
  <c r="O4290" i="41"/>
  <c r="O4291" i="41"/>
  <c r="O4292" i="41"/>
  <c r="O4293" i="41"/>
  <c r="O4294" i="41"/>
  <c r="O4295" i="41"/>
  <c r="O4296" i="41"/>
  <c r="O4297" i="41"/>
  <c r="O4298" i="41"/>
  <c r="O4299" i="41"/>
  <c r="O4300" i="41"/>
  <c r="O4301" i="41"/>
  <c r="O4302" i="41"/>
  <c r="O4303" i="41"/>
  <c r="O4304" i="41"/>
  <c r="O4305" i="41"/>
  <c r="O4306" i="41"/>
  <c r="O4307" i="41"/>
  <c r="O4308" i="41"/>
  <c r="O4309" i="41"/>
  <c r="O4310" i="41"/>
  <c r="O4311" i="41"/>
  <c r="O4312" i="41"/>
  <c r="O4313" i="41"/>
  <c r="O4314" i="41"/>
  <c r="O4315" i="41"/>
  <c r="O4316" i="41"/>
  <c r="O4317" i="41"/>
  <c r="O4318" i="41"/>
  <c r="O4319" i="41"/>
  <c r="O4320" i="41"/>
  <c r="O4321" i="41"/>
  <c r="O4322" i="41"/>
  <c r="O4323" i="41"/>
  <c r="O4324" i="41"/>
  <c r="O4325" i="41"/>
  <c r="O4326" i="41"/>
  <c r="O4327" i="41"/>
  <c r="O4328" i="41"/>
  <c r="O4329" i="41"/>
  <c r="O4330" i="41"/>
  <c r="O4331" i="41"/>
  <c r="O4332" i="41"/>
  <c r="O4333" i="41"/>
  <c r="O4334" i="41"/>
  <c r="O4335" i="41"/>
  <c r="O4336" i="41"/>
  <c r="O4337" i="41"/>
  <c r="O4338" i="41"/>
  <c r="O4339" i="41"/>
  <c r="O4340" i="41"/>
  <c r="O4341" i="41"/>
  <c r="O4342" i="41"/>
  <c r="O4343" i="41"/>
  <c r="O4344" i="41"/>
  <c r="O4345" i="41"/>
  <c r="O4346" i="41"/>
  <c r="O4347" i="41"/>
  <c r="O4348" i="41"/>
  <c r="O4349" i="41"/>
  <c r="O4350" i="41"/>
  <c r="O4351" i="41"/>
  <c r="O4352" i="41"/>
  <c r="O4353" i="41"/>
  <c r="O4354" i="41"/>
  <c r="O4355" i="41"/>
  <c r="O4356" i="41"/>
  <c r="O4357" i="41"/>
  <c r="O4358" i="41"/>
  <c r="O4359" i="41"/>
  <c r="O4360" i="41"/>
  <c r="O4361" i="41"/>
  <c r="O4362" i="41"/>
  <c r="O4363" i="41"/>
  <c r="O4364" i="41"/>
  <c r="O4365" i="41"/>
  <c r="O4366" i="41"/>
  <c r="O4367" i="41"/>
  <c r="O4368" i="41"/>
  <c r="O4369" i="41"/>
  <c r="O4370" i="41"/>
  <c r="O4371" i="41"/>
  <c r="O4372" i="41"/>
  <c r="O4373" i="41"/>
  <c r="O4374" i="41"/>
  <c r="O4375" i="41"/>
  <c r="O4376" i="41"/>
  <c r="O4377" i="41"/>
  <c r="O4378" i="41"/>
  <c r="O4379" i="41"/>
  <c r="O4380" i="41"/>
  <c r="O4381" i="41"/>
  <c r="O4382" i="41"/>
  <c r="O4383" i="41"/>
  <c r="O4385" i="41"/>
  <c r="O4386" i="41"/>
  <c r="O4387" i="41"/>
  <c r="O4388" i="41"/>
  <c r="O4389" i="41"/>
  <c r="O4390" i="41"/>
  <c r="O4391" i="41"/>
  <c r="O4392" i="41"/>
  <c r="O4393" i="41"/>
  <c r="O4394" i="41"/>
  <c r="O4395" i="41"/>
  <c r="O4396" i="41"/>
  <c r="O4397" i="41"/>
  <c r="O4398" i="41"/>
  <c r="O4399" i="41"/>
  <c r="O4400" i="41"/>
  <c r="O4401" i="41"/>
  <c r="O4402" i="41"/>
  <c r="O4403" i="41"/>
  <c r="O4404" i="41"/>
  <c r="O4405" i="41"/>
  <c r="O4406" i="41"/>
  <c r="O4407" i="41"/>
  <c r="O4408" i="41"/>
  <c r="O4409" i="41"/>
  <c r="O4410" i="41"/>
  <c r="O4411" i="41"/>
  <c r="O4413" i="41"/>
  <c r="O4414" i="41"/>
  <c r="O4415" i="41"/>
  <c r="O4416" i="41"/>
  <c r="O4417" i="41"/>
  <c r="O4418" i="41"/>
  <c r="O4419" i="41"/>
  <c r="O4420" i="41"/>
  <c r="O4421" i="41"/>
  <c r="O4422" i="41"/>
  <c r="O4423" i="41"/>
  <c r="O4424" i="41"/>
  <c r="O4425" i="41"/>
  <c r="G4221" i="41"/>
  <c r="G4222" i="41"/>
  <c r="G4223" i="41"/>
  <c r="G4224" i="41"/>
  <c r="G4225" i="41"/>
  <c r="G4226" i="41"/>
  <c r="G4227" i="41"/>
  <c r="G4228" i="41"/>
  <c r="G4229" i="41"/>
  <c r="G4230" i="41"/>
  <c r="G4231" i="41"/>
  <c r="G4232" i="41"/>
  <c r="G4233" i="41"/>
  <c r="G4234" i="41"/>
  <c r="G4235" i="41"/>
  <c r="G4236" i="41"/>
  <c r="G4237" i="41"/>
  <c r="G4238" i="41"/>
  <c r="G4239" i="41"/>
  <c r="G4240" i="41"/>
  <c r="G4241" i="41"/>
  <c r="G4242" i="41"/>
  <c r="G4243" i="41"/>
  <c r="G4244" i="41"/>
  <c r="G4245" i="41"/>
  <c r="G4246" i="41"/>
  <c r="G4247" i="41"/>
  <c r="G4248" i="41"/>
  <c r="G4249" i="41"/>
  <c r="G4250" i="41"/>
  <c r="G4251" i="41"/>
  <c r="G4252" i="41"/>
  <c r="G4253" i="41"/>
  <c r="G4254" i="41"/>
  <c r="G4255" i="41"/>
  <c r="G4256" i="41"/>
  <c r="G4257" i="41"/>
  <c r="G4258" i="41"/>
  <c r="G4259" i="41"/>
  <c r="G4260" i="41"/>
  <c r="G4261" i="41"/>
  <c r="G4262" i="41"/>
  <c r="G4263" i="41"/>
  <c r="G4264" i="41"/>
  <c r="G4265" i="41"/>
  <c r="G4266" i="41"/>
  <c r="G4267" i="41"/>
  <c r="G4268" i="41"/>
  <c r="G4269" i="41"/>
  <c r="G4270" i="41"/>
  <c r="G4271" i="41"/>
  <c r="G4272" i="41"/>
  <c r="G4273" i="41"/>
  <c r="G4274" i="41"/>
  <c r="G4275" i="41"/>
  <c r="G4276" i="41"/>
  <c r="G4277" i="41"/>
  <c r="G4278" i="41"/>
  <c r="G4279" i="41"/>
  <c r="G4280" i="41"/>
  <c r="G4281" i="41"/>
  <c r="G4282" i="41"/>
  <c r="G4283" i="41"/>
  <c r="G4284" i="41"/>
  <c r="G4285" i="41"/>
  <c r="G4286" i="41"/>
  <c r="G4287" i="41"/>
  <c r="G4288" i="41"/>
  <c r="G4289" i="41"/>
  <c r="G4290" i="41"/>
  <c r="G4291" i="41"/>
  <c r="G4292" i="41"/>
  <c r="G4293" i="41"/>
  <c r="G4294" i="41"/>
  <c r="G4295" i="41"/>
  <c r="G4296" i="41"/>
  <c r="G4297" i="41"/>
  <c r="G4298" i="41"/>
  <c r="G4299" i="41"/>
  <c r="G4300" i="41"/>
  <c r="G4301" i="41"/>
  <c r="G4302" i="41"/>
  <c r="G4303" i="41"/>
  <c r="G4304" i="41"/>
  <c r="G4305" i="41"/>
  <c r="G4306" i="41"/>
  <c r="G4307" i="41"/>
  <c r="G4308" i="41"/>
  <c r="G4309" i="41"/>
  <c r="G4310" i="41"/>
  <c r="G4311" i="41"/>
  <c r="G4312" i="41"/>
  <c r="G4313" i="41"/>
  <c r="G4314" i="41"/>
  <c r="G4315" i="41"/>
  <c r="G4316" i="41"/>
  <c r="G4317" i="41"/>
  <c r="G4318" i="41"/>
  <c r="G4319" i="41"/>
  <c r="G4320" i="41"/>
  <c r="G4321" i="41"/>
  <c r="G4322" i="41"/>
  <c r="G4323" i="41"/>
  <c r="G4324" i="41"/>
  <c r="G4325" i="41"/>
  <c r="G4326" i="41"/>
  <c r="G4327" i="41"/>
  <c r="G4328" i="41"/>
  <c r="G4329" i="41"/>
  <c r="G4330" i="41"/>
  <c r="G4331" i="41"/>
  <c r="G4332" i="41"/>
  <c r="G4333" i="41"/>
  <c r="G4334" i="41"/>
  <c r="G4335" i="41"/>
  <c r="G4336" i="41"/>
  <c r="G4337" i="41"/>
  <c r="G4338" i="41"/>
  <c r="G4339" i="41"/>
  <c r="G4340" i="41"/>
  <c r="G4341" i="41"/>
  <c r="G4342" i="41"/>
  <c r="G4343" i="41"/>
  <c r="G4344" i="41"/>
  <c r="G4345" i="41"/>
  <c r="G4346" i="41"/>
  <c r="G4347" i="41"/>
  <c r="G4348" i="41"/>
  <c r="G4349" i="41"/>
  <c r="G4350" i="41"/>
  <c r="G4351" i="41"/>
  <c r="G4352" i="41"/>
  <c r="G4353" i="41"/>
  <c r="G4354" i="41"/>
  <c r="G4355" i="41"/>
  <c r="G4356" i="41"/>
  <c r="G4357" i="41"/>
  <c r="G4358" i="41"/>
  <c r="G4359" i="41"/>
  <c r="G4360" i="41"/>
  <c r="G4361" i="41"/>
  <c r="G4362" i="41"/>
  <c r="G4363" i="41"/>
  <c r="G4364" i="41"/>
  <c r="G4365" i="41"/>
  <c r="G4366" i="41"/>
  <c r="G4367" i="41"/>
  <c r="G4368" i="41"/>
  <c r="G4369" i="41"/>
  <c r="G4370" i="41"/>
  <c r="G4371" i="41"/>
  <c r="G4372" i="41"/>
  <c r="G4373" i="41"/>
  <c r="G4374" i="41"/>
  <c r="G4375" i="41"/>
  <c r="G4376" i="41"/>
  <c r="G4377" i="41"/>
  <c r="G4378" i="41"/>
  <c r="G4379" i="41"/>
  <c r="G4380" i="41"/>
  <c r="G4381" i="41"/>
  <c r="G4382" i="41"/>
  <c r="G4383" i="41"/>
  <c r="G4384" i="41"/>
  <c r="G4385" i="41"/>
  <c r="G4386" i="41"/>
  <c r="G4387" i="41"/>
  <c r="G4388" i="41"/>
  <c r="G4389" i="41"/>
  <c r="G4390" i="41"/>
  <c r="G4391" i="41"/>
  <c r="G4392" i="41"/>
  <c r="G4393" i="41"/>
  <c r="G4394" i="41"/>
  <c r="G4395" i="41"/>
  <c r="G4396" i="41"/>
  <c r="G4397" i="41"/>
  <c r="G4398" i="41"/>
  <c r="G4399" i="41"/>
  <c r="G4400" i="41"/>
  <c r="G4401" i="41"/>
  <c r="G4402" i="41"/>
  <c r="G4403" i="41"/>
  <c r="G4404" i="41"/>
  <c r="G4405" i="41"/>
  <c r="G4406" i="41"/>
  <c r="G4407" i="41"/>
  <c r="G4408" i="41"/>
  <c r="G4409" i="41"/>
  <c r="G4410" i="41"/>
  <c r="G4411" i="41"/>
  <c r="G4412" i="41"/>
  <c r="G4413" i="41"/>
  <c r="G4414" i="41"/>
  <c r="G4415" i="41"/>
  <c r="G4416" i="41"/>
  <c r="G4417" i="41"/>
  <c r="G4418" i="41"/>
  <c r="G4419" i="41"/>
  <c r="G4420" i="41"/>
  <c r="G4421" i="41"/>
  <c r="G4422" i="41"/>
  <c r="G4423" i="41"/>
  <c r="G4424" i="41"/>
  <c r="G4425" i="41"/>
  <c r="J4221" i="41"/>
  <c r="J4222" i="41"/>
  <c r="J4223" i="41"/>
  <c r="J4224" i="41"/>
  <c r="J4225" i="41"/>
  <c r="J4226" i="41"/>
  <c r="J4227" i="41"/>
  <c r="J4228" i="41"/>
  <c r="J4229" i="41"/>
  <c r="J4230" i="41"/>
  <c r="J4231" i="41"/>
  <c r="J4232" i="41"/>
  <c r="J4233" i="41"/>
  <c r="J4234" i="41"/>
  <c r="J4235" i="41"/>
  <c r="J4236" i="41"/>
  <c r="J4237" i="41"/>
  <c r="J4238" i="41"/>
  <c r="J4239" i="41"/>
  <c r="J4240" i="41"/>
  <c r="J4241" i="41"/>
  <c r="J4242" i="41"/>
  <c r="J4243" i="41"/>
  <c r="J4244" i="41"/>
  <c r="J4245" i="41"/>
  <c r="J4246" i="41"/>
  <c r="J4247" i="41"/>
  <c r="J4248" i="41"/>
  <c r="J4249" i="41"/>
  <c r="J4250" i="41"/>
  <c r="J4251" i="41"/>
  <c r="J4252" i="41"/>
  <c r="J4253" i="41"/>
  <c r="J4254" i="41"/>
  <c r="J4255" i="41"/>
  <c r="J4256" i="41"/>
  <c r="J4257" i="41"/>
  <c r="J4258" i="41"/>
  <c r="J4259" i="41"/>
  <c r="J4260" i="41"/>
  <c r="J4261" i="41"/>
  <c r="J4262" i="41"/>
  <c r="J4263" i="41"/>
  <c r="J4264" i="41"/>
  <c r="J4265" i="41"/>
  <c r="J4266" i="41"/>
  <c r="J4267" i="41"/>
  <c r="J4268" i="41"/>
  <c r="J4269" i="41"/>
  <c r="J4270" i="41"/>
  <c r="J4271" i="41"/>
  <c r="J4272" i="41"/>
  <c r="J4273" i="41"/>
  <c r="J4274" i="41"/>
  <c r="J4275" i="41"/>
  <c r="J4276" i="41"/>
  <c r="J4277" i="41"/>
  <c r="J4278" i="41"/>
  <c r="J4279" i="41"/>
  <c r="J4280" i="41"/>
  <c r="J4281" i="41"/>
  <c r="J4282" i="41"/>
  <c r="J4283" i="41"/>
  <c r="J4284" i="41"/>
  <c r="J4285" i="41"/>
  <c r="J4286" i="41"/>
  <c r="J4287" i="41"/>
  <c r="J4288" i="41"/>
  <c r="J4289" i="41"/>
  <c r="J4290" i="41"/>
  <c r="J4291" i="41"/>
  <c r="J4292" i="41"/>
  <c r="J4293" i="41"/>
  <c r="J4294" i="41"/>
  <c r="J4295" i="41"/>
  <c r="J4296" i="41"/>
  <c r="J4297" i="41"/>
  <c r="J4298" i="41"/>
  <c r="J4299" i="41"/>
  <c r="J4300" i="41"/>
  <c r="J4301" i="41"/>
  <c r="J4302" i="41"/>
  <c r="J4303" i="41"/>
  <c r="J4304" i="41"/>
  <c r="J4305" i="41"/>
  <c r="J4306" i="41"/>
  <c r="J4307" i="41"/>
  <c r="J4308" i="41"/>
  <c r="J4309" i="41"/>
  <c r="J4310" i="41"/>
  <c r="J4311" i="41"/>
  <c r="J4312" i="41"/>
  <c r="J4313" i="41"/>
  <c r="J4314" i="41"/>
  <c r="J4315" i="41"/>
  <c r="J4316" i="41"/>
  <c r="J4317" i="41"/>
  <c r="J4318" i="41"/>
  <c r="J4319" i="41"/>
  <c r="J4320" i="41"/>
  <c r="J4321" i="41"/>
  <c r="J4322" i="41"/>
  <c r="J4323" i="41"/>
  <c r="J4324" i="41"/>
  <c r="J4325" i="41"/>
  <c r="J4326" i="41"/>
  <c r="J4327" i="41"/>
  <c r="J4328" i="41"/>
  <c r="J4329" i="41"/>
  <c r="J4330" i="41"/>
  <c r="J4331" i="41"/>
  <c r="J4332" i="41"/>
  <c r="J4333" i="41"/>
  <c r="J4334" i="41"/>
  <c r="J4335" i="41"/>
  <c r="J4336" i="41"/>
  <c r="J4337" i="41"/>
  <c r="J4338" i="41"/>
  <c r="J4339" i="41"/>
  <c r="J4340" i="41"/>
  <c r="J4341" i="41"/>
  <c r="J4342" i="41"/>
  <c r="J4343" i="41"/>
  <c r="J4344" i="41"/>
  <c r="J4345" i="41"/>
  <c r="J4346" i="41"/>
  <c r="J4347" i="41"/>
  <c r="J4348" i="41"/>
  <c r="J4349" i="41"/>
  <c r="J4350" i="41"/>
  <c r="J4351" i="41"/>
  <c r="J4352" i="41"/>
  <c r="J4353" i="41"/>
  <c r="J4354" i="41"/>
  <c r="J4355" i="41"/>
  <c r="J4356" i="41"/>
  <c r="J4357" i="41"/>
  <c r="J4358" i="41"/>
  <c r="J4359" i="41"/>
  <c r="J4360" i="41"/>
  <c r="J4361" i="41"/>
  <c r="J4362" i="41"/>
  <c r="J4363" i="41"/>
  <c r="J4364" i="41"/>
  <c r="J4365" i="41"/>
  <c r="J4366" i="41"/>
  <c r="J4367" i="41"/>
  <c r="J4368" i="41"/>
  <c r="J4369" i="41"/>
  <c r="J4370" i="41"/>
  <c r="J4371" i="41"/>
  <c r="J4372" i="41"/>
  <c r="J4373" i="41"/>
  <c r="J4374" i="41"/>
  <c r="J4375" i="41"/>
  <c r="J4376" i="41"/>
  <c r="J4377" i="41"/>
  <c r="J4378" i="41"/>
  <c r="J4379" i="41"/>
  <c r="J4380" i="41"/>
  <c r="J4381" i="41"/>
  <c r="J4382" i="41"/>
  <c r="J4383" i="41"/>
  <c r="J4384" i="41"/>
  <c r="J4385" i="41"/>
  <c r="J4386" i="41"/>
  <c r="J4387" i="41"/>
  <c r="J4388" i="41"/>
  <c r="J4389" i="41"/>
  <c r="J4390" i="41"/>
  <c r="J4391" i="41"/>
  <c r="J4392" i="41"/>
  <c r="J4393" i="41"/>
  <c r="J4394" i="41"/>
  <c r="J4395" i="41"/>
  <c r="J4396" i="41"/>
  <c r="J4397" i="41"/>
  <c r="J4398" i="41"/>
  <c r="J4399" i="41"/>
  <c r="J4400" i="41"/>
  <c r="J4401" i="41"/>
  <c r="J4402" i="41"/>
  <c r="J4403" i="41"/>
  <c r="J4404" i="41"/>
  <c r="J4405" i="41"/>
  <c r="J4406" i="41"/>
  <c r="J4407" i="41"/>
  <c r="J4408" i="41"/>
  <c r="J4409" i="41"/>
  <c r="J4410" i="41"/>
  <c r="J4411" i="41"/>
  <c r="J4412" i="41"/>
  <c r="J4413" i="41"/>
  <c r="J4414" i="41"/>
  <c r="J4415" i="41"/>
  <c r="J4416" i="41"/>
  <c r="J4417" i="41"/>
  <c r="J4418" i="41"/>
  <c r="J4419" i="41"/>
  <c r="J4420" i="41"/>
  <c r="J4421" i="41"/>
  <c r="J4422" i="41"/>
  <c r="J4423" i="41"/>
  <c r="J4424" i="41"/>
  <c r="J4425" i="41"/>
  <c r="O4087" i="41"/>
  <c r="J4087" i="41"/>
  <c r="G4087" i="41"/>
  <c r="O4164" i="41"/>
  <c r="O4165" i="41"/>
  <c r="O4166" i="41"/>
  <c r="O4167" i="41"/>
  <c r="O4168" i="41"/>
  <c r="O4169" i="41"/>
  <c r="O4170" i="41"/>
  <c r="O4171" i="41"/>
  <c r="O4172" i="41"/>
  <c r="O4173" i="41"/>
  <c r="O4174" i="41"/>
  <c r="O4175" i="41"/>
  <c r="O4176" i="41"/>
  <c r="O4177" i="41"/>
  <c r="O4178" i="41"/>
  <c r="O4179" i="41"/>
  <c r="O4180" i="41"/>
  <c r="O4181" i="41"/>
  <c r="O4182" i="41"/>
  <c r="O4183" i="41"/>
  <c r="O4184" i="41"/>
  <c r="O4185" i="41"/>
  <c r="O4186" i="41"/>
  <c r="O4187" i="41"/>
  <c r="O4188" i="41"/>
  <c r="O4189" i="41"/>
  <c r="O4190" i="41"/>
  <c r="O4191" i="41"/>
  <c r="O4192" i="41"/>
  <c r="O4193" i="41"/>
  <c r="O4194" i="41"/>
  <c r="O4195" i="41"/>
  <c r="O4196" i="41"/>
  <c r="O4197" i="41"/>
  <c r="O4198" i="41"/>
  <c r="O4199" i="41"/>
  <c r="O4200" i="41"/>
  <c r="O4201" i="41"/>
  <c r="O4202" i="41"/>
  <c r="O4203" i="41"/>
  <c r="O4204" i="41"/>
  <c r="O4205" i="41"/>
  <c r="O4206" i="41"/>
  <c r="O4207" i="41"/>
  <c r="O4208" i="41"/>
  <c r="O4209" i="41"/>
  <c r="O4210" i="41"/>
  <c r="O4211" i="41"/>
  <c r="O4212" i="41"/>
  <c r="O4213" i="41"/>
  <c r="O4214" i="41"/>
  <c r="O4215" i="41"/>
  <c r="O4216" i="41"/>
  <c r="O4217" i="41"/>
  <c r="O4218" i="41"/>
  <c r="O4219" i="41"/>
  <c r="O4220" i="41"/>
  <c r="J4164" i="41" l="1"/>
  <c r="J4165" i="41"/>
  <c r="J4166" i="41"/>
  <c r="J4167" i="41"/>
  <c r="J4168" i="41"/>
  <c r="J4169" i="41"/>
  <c r="J4170" i="41"/>
  <c r="J4171" i="41"/>
  <c r="J4172" i="41"/>
  <c r="J4173" i="41"/>
  <c r="J4174" i="41"/>
  <c r="J4175" i="41"/>
  <c r="J4176" i="41"/>
  <c r="J4177" i="41"/>
  <c r="J4178" i="41"/>
  <c r="J4179" i="41"/>
  <c r="J4180" i="41"/>
  <c r="J4181" i="41"/>
  <c r="J4182" i="41"/>
  <c r="J4183" i="41"/>
  <c r="J4184" i="41"/>
  <c r="J4185" i="41"/>
  <c r="J4186" i="41"/>
  <c r="J4187" i="41"/>
  <c r="J4188" i="41"/>
  <c r="J4189" i="41"/>
  <c r="J4190" i="41"/>
  <c r="J4191" i="41"/>
  <c r="J4192" i="41"/>
  <c r="J4193" i="41"/>
  <c r="J4194" i="41"/>
  <c r="J4195" i="41"/>
  <c r="J4196" i="41"/>
  <c r="J4197" i="41"/>
  <c r="J4198" i="41"/>
  <c r="J4199" i="41"/>
  <c r="J4200" i="41"/>
  <c r="J4201" i="41"/>
  <c r="J4202" i="41"/>
  <c r="J4203" i="41"/>
  <c r="J4204" i="41"/>
  <c r="J4205" i="41"/>
  <c r="J4206" i="41"/>
  <c r="J4207" i="41"/>
  <c r="J4208" i="41"/>
  <c r="J4209" i="41"/>
  <c r="J4210" i="41"/>
  <c r="J4211" i="41"/>
  <c r="J4212" i="41"/>
  <c r="J4213" i="41"/>
  <c r="J4214" i="41"/>
  <c r="J4215" i="41"/>
  <c r="J4216" i="41"/>
  <c r="J4217" i="41"/>
  <c r="J4218" i="41"/>
  <c r="J4219" i="41"/>
  <c r="J4220" i="41"/>
  <c r="G4164" i="41"/>
  <c r="G4165" i="41"/>
  <c r="G4166" i="41"/>
  <c r="G4167" i="41"/>
  <c r="G4168" i="41"/>
  <c r="G4169" i="41"/>
  <c r="G4170" i="41"/>
  <c r="G4171" i="41"/>
  <c r="G4172" i="41"/>
  <c r="G4173" i="41"/>
  <c r="G4174" i="41"/>
  <c r="G4175" i="41"/>
  <c r="G4176" i="41"/>
  <c r="G4177" i="41"/>
  <c r="G4178" i="41"/>
  <c r="G4179" i="41"/>
  <c r="G4180" i="41"/>
  <c r="G4181" i="41"/>
  <c r="G4182" i="41"/>
  <c r="G4183" i="41"/>
  <c r="G4184" i="41"/>
  <c r="G4185" i="41"/>
  <c r="G4186" i="41"/>
  <c r="G4187" i="41"/>
  <c r="G4188" i="41"/>
  <c r="G4189" i="41"/>
  <c r="G4190" i="41"/>
  <c r="G4191" i="41"/>
  <c r="G4192" i="41"/>
  <c r="G4193" i="41"/>
  <c r="G4194" i="41"/>
  <c r="G4195" i="41"/>
  <c r="G4196" i="41"/>
  <c r="G4197" i="41"/>
  <c r="G4198" i="41"/>
  <c r="G4199" i="41"/>
  <c r="G4200" i="41"/>
  <c r="G4201" i="41"/>
  <c r="G4202" i="41"/>
  <c r="G4203" i="41"/>
  <c r="G4204" i="41"/>
  <c r="G4205" i="41"/>
  <c r="G4206" i="41"/>
  <c r="G4207" i="41"/>
  <c r="G4208" i="41"/>
  <c r="G4209" i="41"/>
  <c r="G4210" i="41"/>
  <c r="G4211" i="41"/>
  <c r="G4212" i="41"/>
  <c r="G4213" i="41"/>
  <c r="G4214" i="41"/>
  <c r="G4215" i="41"/>
  <c r="G4216" i="41"/>
  <c r="G4217" i="41"/>
  <c r="G4218" i="41"/>
  <c r="G4219" i="41"/>
  <c r="G4220" i="4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O4163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J4163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G4163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<sst xmlns="http://schemas.openxmlformats.org/spreadsheetml/2006/main" count="48570" uniqueCount="5891">
  <si>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</si>
  <si>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</si>
  <si>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</si>
  <si>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</si>
  <si>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</si>
  <si>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</si>
  <si>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</si>
  <si>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</si>
  <si>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</si>
  <si>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</si>
  <si>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</si>
  <si>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</si>
  <si>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</si>
  <si>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</si>
  <si>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</si>
  <si>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</si>
  <si>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</si>
  <si>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</si>
  <si>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</si>
  <si>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</si>
  <si>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</si>
  <si>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</si>
  <si>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</si>
  <si>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</si>
  <si>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</si>
  <si>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</si>
  <si>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</si>
  <si>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</si>
  <si>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</si>
  <si>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</si>
  <si>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</si>
  <si>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</si>
  <si>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</si>
  <si>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</si>
  <si>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</si>
  <si>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</si>
  <si>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</si>
  <si>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</si>
  <si>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</si>
  <si>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</si>
  <si>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</si>
  <si>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</si>
  <si>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</si>
  <si>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</si>
  <si>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</si>
  <si>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</si>
  <si>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</si>
  <si>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</si>
  <si>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</si>
  <si>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</si>
  <si>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</si>
  <si>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</si>
  <si>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</si>
  <si>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</si>
  <si>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</si>
  <si>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</si>
  <si>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</si>
  <si>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</si>
  <si>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</si>
  <si>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</si>
  <si>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</si>
  <si>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</si>
  <si>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</si>
  <si>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</si>
  <si>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</si>
  <si>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</si>
  <si>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</si>
  <si>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</si>
  <si>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</si>
  <si>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</si>
  <si>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</si>
  <si>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</si>
  <si>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</si>
  <si>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</si>
  <si>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</si>
  <si>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</si>
  <si>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</si>
  <si>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</si>
  <si>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</si>
  <si>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</si>
  <si>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</si>
  <si>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</si>
  <si>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</si>
  <si>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</si>
  <si>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</si>
  <si>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</si>
  <si>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</si>
  <si>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</si>
  <si>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</si>
  <si>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</si>
  <si>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</si>
  <si>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</si>
  <si>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</si>
  <si>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</si>
  <si>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</si>
  <si>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</si>
  <si>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</si>
  <si>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</si>
  <si>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</si>
  <si>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</si>
  <si>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</si>
  <si>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</si>
  <si>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</si>
  <si>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</si>
  <si>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</si>
  <si>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</si>
  <si>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</si>
  <si>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</si>
  <si>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</si>
  <si>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</si>
  <si>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</si>
  <si>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</si>
  <si>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</si>
  <si>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</si>
  <si>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</si>
  <si>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</si>
  <si>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</si>
  <si>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</si>
  <si>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</si>
  <si>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</si>
  <si>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</si>
  <si>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</si>
  <si>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</si>
  <si>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</si>
  <si>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</si>
  <si>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</si>
  <si>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</si>
  <si>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</si>
  <si>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</si>
  <si>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</si>
  <si>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</si>
  <si>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</si>
  <si>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</si>
  <si>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</si>
  <si>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</si>
  <si>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</si>
  <si>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</si>
  <si>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</si>
  <si>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</si>
  <si>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</si>
  <si>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</si>
  <si>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</si>
  <si>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</si>
  <si>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</si>
  <si>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</si>
  <si>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</si>
  <si>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</si>
  <si>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</si>
  <si>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</si>
  <si>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</si>
  <si>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</si>
  <si>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</si>
  <si>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</si>
  <si>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</si>
  <si>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</si>
  <si>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</si>
  <si>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</si>
  <si>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</si>
  <si>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</si>
  <si>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</si>
  <si>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</si>
  <si>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</si>
  <si>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</si>
  <si>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</si>
  <si>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</si>
  <si>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</si>
  <si>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</si>
  <si>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</si>
  <si>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</si>
  <si>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</si>
  <si>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</si>
  <si>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</si>
  <si>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</si>
  <si>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</si>
  <si>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</si>
  <si>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</si>
  <si>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</si>
  <si>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</si>
  <si>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</si>
  <si>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</si>
  <si>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</si>
  <si>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</si>
  <si>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</si>
  <si>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</si>
  <si>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</si>
  <si>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</si>
  <si>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</si>
  <si>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</si>
  <si>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</si>
  <si>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</si>
  <si>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</si>
  <si>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</si>
  <si>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</si>
  <si>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</si>
  <si>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</si>
  <si>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</si>
  <si>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</si>
  <si>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</si>
  <si>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</si>
  <si>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</si>
  <si>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</si>
  <si>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</si>
  <si>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</si>
  <si>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</si>
  <si>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</si>
  <si>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</si>
  <si>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</si>
  <si>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</si>
  <si>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</si>
  <si>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</si>
  <si>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</si>
  <si>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</si>
  <si>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</si>
  <si>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</si>
  <si>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</si>
  <si>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</si>
  <si>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</si>
  <si>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</si>
  <si>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</si>
  <si>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</si>
  <si>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</si>
  <si>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</si>
  <si>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</si>
  <si>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</si>
  <si>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</si>
  <si>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</si>
  <si>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</si>
  <si>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</si>
  <si>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</si>
  <si>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</si>
  <si>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</si>
  <si>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</si>
  <si>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</si>
  <si>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</si>
  <si>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</si>
  <si>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</si>
  <si>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</si>
  <si>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</si>
  <si>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</si>
  <si>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</si>
  <si>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</si>
  <si>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</si>
  <si>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</si>
  <si>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</si>
  <si>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</si>
  <si>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</si>
  <si>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</si>
  <si>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</si>
  <si>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</si>
  <si>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</si>
  <si>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</si>
  <si>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</si>
  <si>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</si>
  <si>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</si>
  <si>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</si>
  <si>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</si>
  <si>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</si>
  <si>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</si>
  <si>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</si>
  <si>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</si>
  <si>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</si>
  <si>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</si>
  <si>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</si>
  <si>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</si>
  <si>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</si>
  <si>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</si>
  <si>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</si>
  <si>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</si>
  <si>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</si>
  <si>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</si>
  <si>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</si>
  <si>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</si>
  <si>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</si>
  <si>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</si>
  <si>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</si>
  <si>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</si>
  <si>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</si>
  <si>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</si>
  <si>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</si>
  <si>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</si>
  <si>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</si>
  <si>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</si>
  <si>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</si>
  <si>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</si>
  <si>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</si>
  <si>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</si>
  <si>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</si>
  <si>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</si>
  <si>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</si>
  <si>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</si>
  <si>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</si>
  <si>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</si>
  <si>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</si>
  <si>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</si>
  <si>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</si>
  <si>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</si>
  <si>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</si>
  <si>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</si>
  <si>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</si>
  <si>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</si>
  <si>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</si>
  <si>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</si>
  <si>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</si>
  <si>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</si>
  <si>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</si>
  <si>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</si>
  <si>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</si>
  <si>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</si>
  <si>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</si>
  <si>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</si>
  <si>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</si>
  <si>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</si>
  <si>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</si>
  <si>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</si>
  <si>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</si>
  <si>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</si>
  <si>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</si>
  <si>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</si>
  <si>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</si>
  <si>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</si>
  <si>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</si>
  <si>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</si>
  <si>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</si>
  <si>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</si>
  <si>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</si>
  <si>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</si>
  <si>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</si>
  <si>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</si>
  <si>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</si>
  <si>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</si>
  <si>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</si>
  <si>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</si>
  <si>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</si>
  <si>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</si>
  <si>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</si>
  <si>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</si>
  <si>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</si>
  <si>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</si>
  <si>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</si>
  <si>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</si>
  <si>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</si>
  <si>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</si>
  <si>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</si>
  <si>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</si>
  <si>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</si>
  <si>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</si>
  <si>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</si>
  <si>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</si>
  <si>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</si>
  <si>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</si>
  <si>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</si>
  <si>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</si>
  <si>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</si>
  <si>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</si>
  <si>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</si>
  <si>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</si>
  <si>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</si>
  <si>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</si>
  <si>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</si>
  <si>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</si>
  <si>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</si>
  <si>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</si>
  <si>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</si>
  <si>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</si>
  <si>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</si>
  <si>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</si>
  <si>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</si>
  <si>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</si>
  <si>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</si>
  <si>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</si>
  <si>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</si>
  <si>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</si>
  <si>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</si>
  <si>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</si>
  <si>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</si>
  <si>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</si>
  <si>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</si>
  <si>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</si>
  <si>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</si>
  <si>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</si>
  <si>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</si>
  <si>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</si>
  <si>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</si>
  <si>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</si>
  <si>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</si>
  <si>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</si>
  <si>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</si>
  <si>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</si>
  <si>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</si>
  <si>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</si>
  <si>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</si>
  <si>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</si>
  <si>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</si>
  <si>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</si>
  <si>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</si>
  <si>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</si>
  <si>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</si>
  <si>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</si>
  <si>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</si>
  <si>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</si>
  <si>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</si>
  <si>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</si>
  <si>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</si>
  <si>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</si>
  <si>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</si>
  <si>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</si>
  <si>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</si>
  <si>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</si>
  <si>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</si>
  <si>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</si>
  <si>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</si>
  <si>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</si>
  <si>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</si>
  <si>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</si>
  <si>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</si>
  <si>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</si>
  <si>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</si>
  <si>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</si>
  <si>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</si>
  <si>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</si>
  <si>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</si>
  <si>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</si>
  <si>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</si>
  <si>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</si>
  <si>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</si>
  <si>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</si>
  <si>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</si>
  <si>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</si>
  <si>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</si>
  <si>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</si>
  <si>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</si>
  <si>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</si>
  <si>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</si>
  <si>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</si>
  <si>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</si>
  <si>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</si>
  <si>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</si>
  <si>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</si>
  <si>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</si>
  <si>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</si>
  <si>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</si>
  <si>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</si>
  <si>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</si>
  <si>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</si>
  <si>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</si>
  <si>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</si>
  <si>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</si>
  <si>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</si>
  <si>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</si>
  <si>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</si>
  <si>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</si>
  <si>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</si>
  <si>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</si>
  <si>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</si>
  <si>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</si>
  <si>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</si>
  <si>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</si>
  <si>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</si>
  <si>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</si>
  <si>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</si>
  <si>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</si>
  <si>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</si>
  <si>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</si>
  <si>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</si>
  <si>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</si>
  <si>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</si>
  <si>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</si>
  <si>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</si>
  <si>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</si>
  <si>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</si>
  <si>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</si>
  <si>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</si>
  <si>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</si>
  <si>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</si>
  <si>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</si>
  <si>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</si>
  <si>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</si>
  <si>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</si>
  <si>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</si>
  <si>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</si>
  <si>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</si>
  <si>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</si>
  <si>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</si>
  <si>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</si>
  <si>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</si>
  <si>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</si>
  <si>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</si>
  <si>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</si>
  <si>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</si>
  <si>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</si>
  <si>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</si>
  <si>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</si>
  <si>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</si>
  <si>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</si>
  <si>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</si>
  <si>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</si>
  <si>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</si>
  <si>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</si>
  <si>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</si>
  <si>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</si>
  <si>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</si>
  <si>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</si>
  <si>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</si>
  <si>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</si>
  <si>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</si>
  <si>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</si>
  <si>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</si>
  <si>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</si>
  <si>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</si>
  <si>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</si>
  <si>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</si>
  <si>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</si>
  <si>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</si>
  <si>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</si>
  <si>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</si>
  <si>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</si>
  <si>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</si>
  <si>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</si>
  <si>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</si>
  <si>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</si>
  <si>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</si>
  <si>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</si>
  <si>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</si>
  <si>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</si>
  <si>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</si>
  <si>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</si>
  <si>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</si>
  <si>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</si>
  <si>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</si>
  <si>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</si>
  <si>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</si>
  <si>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</si>
  <si>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</si>
  <si>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</si>
  <si>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</si>
  <si>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</si>
  <si>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</si>
  <si>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</si>
  <si>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</si>
  <si>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</si>
  <si>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</si>
  <si>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</si>
  <si>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</si>
  <si>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</si>
  <si>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</si>
  <si>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</si>
  <si>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</si>
  <si>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</si>
  <si>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</si>
  <si>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</si>
  <si>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</si>
  <si>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</si>
  <si>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</si>
  <si>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</si>
  <si>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</si>
  <si>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</si>
  <si>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</si>
  <si>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</si>
  <si>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</si>
  <si>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</si>
  <si>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</si>
  <si>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</si>
  <si>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</si>
  <si>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</si>
  <si>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</si>
  <si>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</si>
  <si>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</si>
  <si>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</si>
  <si>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</si>
  <si>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</si>
  <si>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</si>
  <si>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</si>
  <si>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</si>
  <si>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</si>
  <si>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</si>
  <si>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</si>
  <si>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</si>
  <si>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</si>
  <si>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</si>
  <si>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</si>
  <si>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</si>
  <si>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</si>
  <si>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</si>
  <si>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</si>
  <si>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</si>
  <si>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</si>
  <si>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</si>
  <si>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</si>
  <si>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</si>
  <si>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</si>
  <si>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</si>
  <si>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</si>
  <si>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</si>
  <si>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</si>
  <si>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</si>
  <si>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</si>
  <si>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</si>
  <si>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</si>
  <si>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</si>
  <si>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</si>
  <si>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</si>
  <si>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</si>
  <si>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</si>
  <si>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</si>
  <si>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</si>
  <si>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</si>
  <si>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</si>
  <si>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</si>
  <si>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</si>
  <si>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</si>
  <si>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</si>
  <si>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</si>
  <si>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</si>
  <si>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</si>
  <si>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</si>
  <si>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</si>
  <si>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</si>
  <si>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</si>
  <si>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</si>
  <si>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</si>
  <si>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</si>
  <si>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</si>
  <si>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</si>
  <si>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</si>
  <si>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</si>
  <si>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</si>
  <si>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</si>
  <si>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</si>
  <si>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</si>
  <si>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</si>
  <si>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</si>
  <si>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</si>
  <si>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</si>
  <si>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</si>
  <si>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</si>
  <si>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</si>
  <si>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</si>
  <si>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</si>
  <si>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</si>
  <si>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</si>
  <si>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</si>
  <si>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</si>
  <si>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</si>
  <si>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</si>
  <si>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</si>
  <si>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</si>
  <si>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</si>
  <si>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</si>
  <si>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</si>
  <si>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</si>
  <si>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</si>
  <si>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</si>
  <si>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</si>
  <si>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</si>
  <si>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</si>
  <si>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</si>
  <si>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</si>
  <si>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</si>
  <si>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</si>
  <si>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</si>
  <si>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</si>
  <si>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</si>
  <si>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</si>
  <si>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</si>
  <si>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</si>
  <si>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</si>
  <si>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</si>
  <si>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</si>
  <si>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</si>
  <si>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</si>
  <si>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</si>
  <si>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</si>
  <si>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</si>
  <si>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</si>
  <si>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</si>
  <si>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</si>
  <si>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</si>
  <si>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</si>
  <si>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</si>
  <si>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</si>
  <si>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</si>
  <si>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</si>
  <si>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</si>
  <si>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</si>
  <si>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</si>
  <si>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</si>
  <si>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</si>
  <si>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</si>
  <si>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</si>
  <si>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</si>
  <si>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</si>
  <si>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</si>
  <si>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</si>
  <si>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</si>
  <si>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</si>
  <si>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</si>
  <si>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</si>
  <si>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</si>
  <si>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</si>
  <si>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</si>
  <si>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</si>
  <si>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</si>
  <si>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</si>
  <si>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</si>
  <si>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</si>
  <si>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</si>
  <si>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</si>
  <si>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</si>
  <si>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</si>
  <si>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</si>
  <si>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</si>
  <si>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</si>
  <si>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</si>
  <si>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</si>
  <si>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</si>
  <si>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</si>
  <si>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</si>
  <si>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</si>
  <si>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</si>
  <si>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</si>
  <si>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</si>
  <si>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</si>
  <si>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</si>
  <si>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</si>
  <si>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</si>
  <si>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</si>
  <si>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</si>
  <si>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</si>
  <si>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</si>
  <si>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</si>
  <si>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</si>
  <si>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</si>
  <si>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</si>
  <si>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</si>
  <si>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</si>
  <si>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</si>
  <si>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</si>
  <si>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</si>
  <si>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</si>
  <si>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</si>
  <si>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</si>
  <si>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</si>
  <si>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</si>
  <si>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</si>
  <si>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</si>
  <si>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</si>
  <si>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</si>
  <si>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</si>
  <si>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</si>
  <si>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</si>
  <si>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</si>
  <si>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</si>
  <si>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</si>
  <si>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</si>
  <si>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</si>
  <si>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</si>
  <si>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</si>
  <si>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</si>
  <si>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</si>
  <si>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</si>
  <si>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</si>
  <si>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</si>
  <si>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</si>
  <si>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</si>
  <si>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</si>
  <si>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</si>
  <si>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</si>
  <si>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</si>
  <si>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</si>
  <si>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</si>
  <si>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</si>
  <si>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</si>
  <si>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</si>
  <si>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</si>
  <si>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</si>
  <si>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</si>
  <si>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</si>
  <si>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</si>
  <si>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</si>
  <si>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</si>
  <si>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</si>
  <si>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</si>
  <si>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</si>
  <si>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</si>
  <si>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</si>
  <si>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</si>
  <si>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</si>
  <si>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</si>
  <si>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</si>
  <si>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</si>
  <si>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</si>
  <si>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</si>
  <si>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</si>
  <si>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</si>
  <si>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</si>
  <si>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</si>
  <si>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</si>
  <si>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</si>
  <si>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</si>
  <si>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</si>
  <si>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</si>
  <si>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</si>
  <si>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</si>
  <si>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</si>
  <si>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</si>
  <si>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</si>
  <si>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</si>
  <si>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</si>
  <si>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</si>
  <si>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</si>
  <si>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</si>
  <si>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</si>
  <si>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</si>
  <si>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</si>
  <si>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</si>
  <si>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</si>
  <si>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</si>
  <si>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</si>
  <si>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</si>
  <si>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</si>
  <si>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</si>
  <si>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</si>
  <si>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</si>
  <si>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</si>
  <si>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</si>
  <si>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</si>
  <si>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</si>
  <si>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</si>
  <si>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</si>
  <si>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</si>
  <si>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</si>
  <si>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</si>
  <si>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</si>
  <si>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</si>
  <si>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</si>
  <si>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</si>
  <si>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</si>
  <si>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</si>
  <si>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</si>
  <si>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</si>
  <si>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</si>
  <si>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</si>
  <si>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</si>
  <si>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</si>
  <si>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</si>
  <si>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</si>
  <si>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</si>
  <si>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</si>
  <si>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</si>
  <si>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</si>
  <si>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</si>
  <si>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</si>
  <si>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</si>
  <si>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</si>
  <si>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</si>
  <si>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</si>
  <si>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</si>
  <si>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</si>
  <si>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</si>
  <si>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</si>
  <si>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</si>
  <si>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</si>
  <si>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</si>
  <si>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</si>
  <si>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</si>
  <si>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</si>
  <si>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</si>
  <si>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</si>
  <si>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</si>
  <si>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</si>
  <si>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</si>
  <si>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</si>
  <si>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</si>
  <si>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</si>
  <si>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</si>
  <si>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</si>
  <si>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</si>
  <si>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</si>
  <si>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</si>
  <si>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</si>
  <si>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</si>
  <si>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</si>
  <si>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</si>
  <si>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</si>
  <si>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</si>
  <si>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</si>
  <si>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</si>
  <si>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</si>
  <si>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</si>
  <si>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</si>
  <si>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</si>
  <si>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</si>
  <si>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</si>
  <si>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</si>
  <si>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</si>
  <si>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</si>
  <si>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</si>
  <si>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</si>
  <si>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</si>
  <si>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</si>
  <si>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</si>
  <si>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</si>
  <si>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</si>
  <si>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</si>
  <si>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</si>
  <si>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</si>
  <si>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</si>
  <si>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</si>
  <si>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</si>
  <si>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</si>
  <si>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</si>
  <si>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</si>
  <si>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</si>
  <si>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</si>
  <si>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</si>
  <si>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</si>
  <si>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</si>
  <si>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</si>
  <si>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</si>
  <si>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</si>
  <si>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</si>
  <si>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</si>
  <si>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</si>
  <si>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</si>
  <si>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</si>
  <si>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</si>
  <si>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</si>
  <si>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</si>
  <si>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</si>
  <si>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</si>
  <si>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</si>
  <si>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</si>
  <si>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</si>
  <si>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</si>
  <si>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</si>
  <si>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</si>
  <si>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</si>
  <si>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</si>
  <si>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</si>
  <si>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</si>
  <si>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</si>
  <si>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</si>
  <si>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</si>
  <si>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</si>
  <si>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</si>
  <si>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</si>
  <si>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</si>
  <si>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</si>
  <si>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</si>
  <si>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</si>
  <si>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</si>
  <si>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</si>
  <si>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</si>
  <si>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</si>
  <si>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</si>
  <si>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</si>
  <si>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</si>
  <si>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</si>
  <si>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</si>
  <si>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</si>
  <si>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</si>
  <si>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</si>
  <si>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</si>
  <si>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</si>
  <si>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</si>
  <si>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</si>
  <si>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</si>
  <si>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</si>
  <si>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</si>
  <si>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</si>
  <si>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</si>
  <si>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</si>
  <si>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</si>
  <si>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</si>
  <si>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</si>
  <si>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</si>
  <si>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</si>
  <si>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</si>
  <si>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</si>
  <si>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</si>
  <si>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</si>
  <si>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</si>
  <si>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</si>
  <si>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</si>
  <si>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</si>
  <si>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</si>
  <si>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</si>
  <si>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</si>
  <si>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</si>
  <si>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</si>
  <si>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</si>
  <si>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</si>
  <si>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</si>
  <si>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</si>
  <si>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</si>
  <si>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</si>
  <si>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</si>
  <si>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</si>
  <si>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</si>
  <si>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</si>
  <si>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</si>
  <si>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</si>
  <si>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</si>
  <si>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</si>
  <si>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</si>
  <si>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</si>
  <si>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</si>
  <si>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</si>
  <si>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</si>
  <si>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</si>
  <si>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</si>
  <si>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</si>
  <si>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</si>
  <si>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</si>
  <si>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</si>
  <si>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</si>
  <si>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</si>
  <si>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</si>
  <si>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</si>
  <si>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</si>
  <si>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</si>
  <si>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</si>
  <si>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</si>
  <si>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</si>
  <si>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</si>
  <si>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</si>
  <si>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</si>
  <si>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</si>
  <si>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</si>
  <si>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</si>
  <si>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</si>
  <si>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</si>
  <si>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</si>
  <si>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</si>
  <si>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</si>
  <si>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</si>
  <si>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</si>
  <si>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</si>
  <si>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</si>
  <si>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</si>
  <si>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</si>
  <si>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</si>
  <si>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</si>
  <si>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</si>
  <si>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</si>
  <si>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</si>
  <si>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</si>
  <si>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</si>
  <si>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</si>
  <si>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</si>
  <si>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</si>
  <si>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</si>
  <si>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</si>
  <si>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</si>
  <si>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</si>
  <si>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</si>
  <si>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</si>
  <si>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</si>
  <si>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</si>
  <si>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</si>
  <si>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</si>
  <si>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</si>
  <si>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</si>
  <si>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</si>
  <si>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</si>
  <si>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</si>
  <si>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</si>
  <si>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</si>
  <si>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</si>
  <si>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</si>
  <si>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</si>
  <si>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</si>
  <si>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</si>
  <si>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</si>
  <si>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</si>
  <si>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</si>
  <si>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</si>
  <si>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</si>
  <si>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</si>
  <si>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</si>
  <si>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</si>
  <si>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</si>
  <si>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</si>
  <si>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</si>
  <si>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</si>
  <si>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</si>
  <si>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</si>
  <si>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</si>
  <si>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</si>
  <si>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</si>
  <si>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</si>
  <si>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</si>
  <si>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</si>
  <si>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</si>
  <si>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</si>
  <si>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</si>
  <si>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</si>
  <si>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</si>
  <si>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</si>
  <si>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</si>
  <si>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</si>
  <si>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</si>
  <si>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</si>
  <si>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</si>
  <si>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</si>
  <si>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</si>
  <si>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</si>
  <si>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</si>
  <si>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</si>
  <si>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</si>
  <si>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</si>
  <si>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</si>
  <si>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</si>
  <si>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</si>
  <si>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</si>
  <si>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</si>
  <si>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</si>
  <si>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</si>
  <si>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</si>
  <si>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</si>
  <si>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</si>
  <si>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</si>
  <si>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</si>
  <si>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</si>
  <si>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</si>
  <si>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</si>
  <si>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</si>
  <si>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</si>
  <si>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</si>
  <si>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</si>
  <si>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</si>
  <si>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</si>
  <si>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</si>
  <si>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</si>
  <si>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</si>
  <si>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</si>
  <si>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</si>
  <si>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</si>
  <si>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</si>
  <si>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</si>
  <si>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</si>
  <si>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</si>
  <si>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</si>
  <si>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</si>
  <si>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</si>
  <si>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</si>
  <si>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</si>
  <si>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</si>
  <si>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</si>
  <si>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</si>
  <si>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</si>
  <si>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</si>
  <si>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</si>
  <si>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</si>
  <si>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</si>
  <si>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</si>
  <si>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</si>
  <si>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</si>
  <si>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</si>
  <si>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</si>
  <si>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</si>
  <si>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</si>
  <si>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</si>
  <si>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</si>
  <si>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</si>
  <si>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</si>
  <si>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</si>
  <si>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</si>
  <si>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</si>
  <si>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</si>
  <si>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</si>
  <si>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</si>
  <si>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</si>
  <si>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</si>
  <si>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</si>
  <si>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</si>
  <si>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</si>
  <si>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</si>
  <si>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</si>
  <si>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</si>
  <si>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</si>
  <si>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</si>
  <si>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</si>
  <si>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</si>
  <si>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</si>
  <si>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</si>
  <si>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</si>
  <si>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</si>
  <si>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</si>
  <si>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</si>
  <si>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</si>
  <si>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</si>
  <si>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</si>
  <si>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</si>
  <si>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</si>
  <si>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</si>
  <si>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</si>
  <si>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</si>
  <si>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</si>
  <si>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</si>
  <si>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</si>
  <si>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</si>
  <si>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</si>
  <si>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</si>
  <si>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</si>
  <si>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</si>
  <si>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</si>
  <si>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</si>
  <si>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</si>
  <si>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</si>
  <si>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</si>
  <si>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</si>
  <si>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</si>
  <si>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</si>
  <si>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</si>
  <si>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</si>
  <si>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</si>
  <si>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</si>
  <si>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</si>
  <si>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</si>
  <si>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</si>
  <si>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</si>
  <si>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</si>
  <si>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</si>
  <si>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</si>
  <si>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</si>
  <si>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</si>
  <si>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</si>
  <si>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</si>
  <si>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</si>
  <si>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</si>
  <si>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</si>
  <si>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</si>
  <si>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</si>
  <si>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</si>
  <si>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</si>
  <si>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</si>
  <si>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</si>
  <si>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</si>
  <si>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</si>
  <si>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</si>
  <si>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</si>
  <si>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</si>
  <si>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</si>
  <si>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</si>
  <si>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</si>
  <si>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</si>
  <si>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</si>
  <si>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</si>
  <si>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</si>
  <si>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</si>
  <si>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</si>
  <si>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</si>
  <si>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</si>
  <si>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</si>
  <si>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</si>
  <si>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</si>
  <si>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</si>
  <si>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</si>
  <si>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</si>
  <si>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</si>
  <si>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</si>
  <si>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</si>
  <si>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</si>
  <si>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</si>
  <si>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</si>
  <si>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</si>
  <si>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</si>
  <si>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</si>
  <si>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</si>
  <si>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</si>
  <si>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</si>
  <si>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</si>
  <si>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</si>
  <si>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</si>
  <si>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</si>
  <si>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</si>
  <si>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</si>
  <si>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</si>
  <si>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</si>
  <si>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</si>
  <si>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</si>
  <si>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</si>
  <si>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</si>
  <si>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</si>
  <si>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</si>
  <si>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</si>
  <si>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</si>
  <si>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</si>
  <si>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</si>
  <si>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</si>
  <si>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</si>
  <si>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</si>
  <si>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</si>
  <si>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</si>
  <si>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</si>
  <si>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</si>
  <si>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</si>
  <si>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</si>
  <si>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</si>
  <si>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</si>
  <si>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</si>
  <si>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</si>
  <si>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</si>
  <si>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</si>
  <si>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</si>
  <si>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</si>
  <si>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</si>
  <si>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</si>
  <si>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</si>
  <si>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</si>
  <si>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</si>
  <si>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</si>
  <si>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</si>
  <si>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</si>
  <si>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</si>
  <si>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</si>
  <si>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</si>
  <si>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</si>
  <si>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</si>
  <si>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</si>
  <si>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</si>
  <si>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</si>
  <si>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</si>
  <si>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</si>
  <si>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</si>
  <si>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</si>
  <si>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</si>
  <si>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</si>
  <si>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</si>
  <si>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</si>
  <si>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</si>
  <si>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</si>
  <si>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</si>
  <si>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</si>
  <si>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</si>
  <si>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</si>
  <si>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</si>
  <si>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</si>
  <si>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</si>
  <si>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</si>
  <si>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</si>
  <si>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</si>
  <si>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</si>
  <si>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</si>
  <si>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</si>
  <si>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</si>
  <si>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</si>
  <si>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</si>
  <si>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</si>
  <si>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</si>
  <si>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</si>
  <si>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</si>
  <si>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</si>
  <si>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</si>
  <si>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</si>
  <si>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</si>
  <si>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</si>
  <si>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</si>
  <si>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</si>
  <si>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</si>
  <si>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</si>
  <si>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</si>
  <si>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</si>
  <si>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</si>
  <si>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</si>
  <si>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</si>
  <si>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</si>
  <si>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</si>
  <si>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</si>
  <si>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</si>
  <si>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</si>
  <si>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</si>
  <si>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</si>
  <si>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</si>
  <si>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</si>
  <si>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</si>
  <si>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</si>
  <si>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</si>
  <si>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</si>
  <si>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</si>
  <si>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</si>
  <si>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</si>
  <si>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</si>
  <si>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</si>
  <si>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</si>
  <si>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</si>
  <si>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</si>
  <si>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</si>
  <si>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</si>
  <si>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</si>
  <si>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</si>
  <si>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</si>
  <si>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</si>
  <si>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</si>
  <si>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</si>
  <si>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</si>
  <si>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</si>
  <si>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</si>
  <si>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</si>
  <si>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</si>
  <si>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</si>
  <si>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</si>
  <si>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</si>
  <si>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</si>
  <si>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</si>
  <si>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</si>
  <si>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</si>
  <si>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</si>
  <si>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</si>
  <si>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</si>
  <si>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</si>
  <si>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</si>
  <si>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</si>
  <si>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</si>
  <si>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</si>
  <si>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</si>
  <si>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</si>
  <si>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</si>
  <si>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</si>
  <si>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</si>
  <si>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</si>
  <si>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</si>
  <si>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</si>
  <si>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</si>
  <si>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</si>
  <si>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</si>
  <si>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</si>
  <si>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</si>
  <si>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</si>
  <si>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</si>
  <si>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</si>
  <si>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</si>
  <si>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</si>
  <si>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</si>
  <si>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</si>
  <si>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</si>
  <si>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</si>
  <si>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</si>
  <si>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</si>
  <si>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</si>
  <si>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</si>
  <si>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</si>
  <si>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</si>
  <si>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</si>
  <si>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</si>
  <si>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</si>
  <si>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</si>
  <si>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</si>
  <si>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</si>
  <si>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</si>
  <si>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</si>
  <si>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</si>
  <si>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</si>
  <si>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</si>
  <si>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</si>
  <si>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</si>
  <si>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</si>
  <si>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</si>
  <si>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</si>
  <si>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</si>
  <si>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</si>
  <si>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</si>
  <si>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</si>
  <si>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</si>
  <si>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</si>
  <si>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</si>
  <si>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</si>
  <si>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</si>
  <si>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</si>
  <si>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</si>
  <si>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</si>
  <si>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</si>
  <si>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</si>
  <si>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</si>
  <si>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</si>
  <si>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</si>
  <si>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</si>
  <si>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</si>
  <si>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</si>
  <si>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</si>
  <si>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</si>
  <si>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</si>
  <si>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</si>
  <si>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</si>
  <si>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</si>
  <si>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</si>
  <si>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</si>
  <si>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</si>
  <si>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</si>
  <si>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</si>
  <si>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</si>
  <si>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</si>
  <si>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</si>
  <si>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</si>
  <si>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</si>
  <si>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</si>
  <si>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</si>
  <si>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</si>
  <si>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</si>
  <si>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</si>
  <si>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</si>
  <si>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</si>
  <si>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</si>
  <si>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</si>
  <si>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</si>
  <si>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</si>
  <si>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</si>
  <si>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</si>
  <si>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</si>
  <si>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</si>
  <si>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</si>
  <si>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</si>
  <si>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</si>
  <si>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</si>
  <si>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</si>
  <si>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</si>
  <si>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</si>
  <si>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</si>
  <si>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</si>
  <si>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</si>
  <si>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</si>
  <si>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</si>
  <si>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</si>
  <si>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</si>
  <si>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</si>
  <si>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</si>
  <si>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</si>
  <si>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</si>
  <si>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</si>
  <si>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</si>
  <si>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</si>
  <si>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</si>
  <si>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</si>
  <si>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</si>
  <si>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</si>
  <si>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</si>
  <si>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</si>
  <si>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</si>
  <si>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</si>
  <si>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</si>
  <si>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</si>
  <si>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</si>
  <si>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</si>
  <si>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</si>
  <si>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</si>
  <si>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</si>
  <si>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</si>
  <si>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</si>
  <si>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</si>
  <si>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</si>
  <si>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</si>
  <si>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</si>
  <si>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</si>
  <si>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</si>
  <si>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</si>
  <si>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</si>
  <si>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</si>
  <si>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</si>
  <si>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</si>
  <si>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</si>
  <si>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</si>
  <si>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</si>
  <si>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</si>
  <si>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</si>
  <si>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</si>
  <si>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</si>
  <si>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</si>
  <si>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</si>
  <si>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</si>
  <si>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</si>
  <si>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</si>
  <si>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</si>
  <si>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</si>
  <si>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</si>
  <si>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</si>
  <si>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</si>
  <si>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</si>
  <si>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</si>
  <si>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</si>
  <si>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</si>
  <si>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</si>
  <si>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</si>
  <si>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</si>
  <si>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</si>
  <si>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</si>
  <si>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</si>
  <si>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</si>
  <si>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</si>
  <si>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</si>
  <si>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</si>
  <si>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</si>
  <si>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</si>
  <si>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</si>
  <si>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</si>
  <si>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</si>
  <si>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</si>
  <si>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</si>
  <si>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</si>
  <si>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</si>
  <si>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</si>
  <si>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</si>
  <si>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</si>
  <si>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</si>
  <si>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</si>
  <si>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</si>
  <si>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</si>
  <si>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</si>
  <si>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</si>
  <si>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</si>
  <si>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</si>
  <si>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</si>
  <si>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</si>
  <si>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</si>
  <si>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</si>
  <si>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</si>
  <si>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</si>
  <si>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</si>
  <si>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</si>
  <si>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</si>
  <si>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</si>
  <si>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</si>
  <si>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</si>
  <si>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</si>
  <si>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</si>
  <si>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</si>
  <si>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</si>
  <si>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</si>
  <si>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</si>
  <si>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</si>
  <si>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</si>
  <si>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</si>
  <si>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</si>
  <si>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</si>
  <si>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</si>
  <si>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</si>
  <si>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</si>
  <si>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</si>
  <si>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</si>
  <si>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</si>
  <si>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</si>
  <si>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</si>
  <si>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</si>
  <si>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</si>
  <si>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</si>
  <si>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</si>
  <si>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</si>
  <si>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</si>
  <si>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</si>
  <si>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</si>
  <si>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</si>
  <si>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</si>
  <si>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</si>
  <si>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</si>
  <si>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</si>
  <si>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</si>
  <si>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</si>
  <si>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</si>
  <si>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</si>
  <si>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</si>
  <si>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</si>
  <si>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</si>
  <si>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</si>
  <si>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</si>
  <si>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</si>
  <si>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</si>
  <si>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</si>
  <si>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</si>
  <si>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</si>
  <si>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</si>
  <si>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</si>
  <si>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</si>
  <si>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</si>
  <si>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</si>
  <si>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</si>
  <si>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</si>
  <si>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</si>
  <si>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</si>
  <si>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</si>
  <si>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</si>
  <si>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</si>
  <si>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</si>
  <si>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</si>
  <si>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</si>
  <si>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</si>
  <si>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</si>
  <si>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</si>
  <si>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</si>
  <si>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</si>
  <si>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</si>
  <si>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</si>
  <si>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</si>
  <si>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</si>
  <si>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</si>
  <si>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</si>
  <si>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</si>
  <si>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</si>
  <si>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</si>
  <si>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</si>
  <si>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</si>
  <si>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</si>
  <si>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</si>
  <si>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</si>
  <si>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</si>
  <si>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</si>
  <si>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</si>
  <si>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</si>
  <si>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</si>
  <si>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</si>
  <si>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</si>
  <si>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</si>
  <si>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</si>
  <si>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</si>
  <si>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</si>
  <si>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</si>
  <si>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</si>
  <si>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</si>
  <si>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</si>
  <si>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</si>
  <si>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</si>
  <si>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</si>
  <si>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</si>
  <si>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</si>
  <si>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</si>
  <si>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</si>
  <si>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</si>
  <si>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</si>
  <si>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</si>
  <si>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</si>
  <si>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</si>
  <si>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</si>
  <si>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</si>
  <si>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</si>
  <si>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</si>
  <si>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</si>
  <si>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</si>
  <si>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</si>
  <si>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</si>
  <si>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</si>
  <si>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</si>
  <si>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</si>
  <si>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</si>
  <si>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</si>
  <si>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</si>
  <si>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</si>
  <si>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</si>
  <si>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</si>
  <si>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</si>
  <si>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</si>
  <si>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</si>
  <si>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</si>
  <si>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</si>
  <si>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</si>
  <si>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</si>
  <si>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</si>
  <si>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</si>
  <si>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</si>
  <si>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</si>
  <si>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</si>
  <si>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</si>
  <si>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</si>
  <si>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</si>
  <si>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</si>
  <si>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</si>
  <si>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</si>
  <si>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</si>
  <si>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</si>
  <si>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</si>
  <si>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</si>
  <si>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</si>
  <si>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</si>
  <si>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</si>
  <si>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</si>
  <si>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</si>
  <si>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</si>
  <si>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</si>
  <si>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</si>
  <si>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</si>
  <si>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</si>
  <si>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</si>
  <si>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</si>
  <si>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</si>
  <si>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</si>
  <si>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</si>
  <si>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</si>
  <si>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</si>
  <si>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</si>
  <si>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</si>
  <si>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</si>
  <si>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</si>
  <si>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</si>
  <si>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</si>
  <si>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</si>
  <si>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</si>
  <si>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</si>
  <si>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</si>
  <si>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</si>
  <si>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</si>
  <si>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</si>
  <si>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</si>
  <si>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</si>
  <si>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</si>
  <si>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</si>
  <si>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</si>
  <si>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</si>
  <si>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</si>
  <si>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</si>
  <si>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</si>
  <si>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</si>
  <si>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</si>
  <si>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</si>
  <si>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</si>
  <si>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</si>
  <si>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</si>
  <si>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</si>
  <si>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</si>
  <si>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</si>
  <si>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</si>
  <si>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</si>
  <si>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</si>
  <si>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</si>
  <si>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</si>
  <si>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</si>
  <si>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</si>
  <si>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</si>
  <si>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</si>
  <si>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</si>
  <si>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</si>
  <si>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</si>
  <si>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</si>
  <si>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</si>
  <si>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</si>
  <si>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</si>
  <si>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</si>
  <si>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</si>
  <si>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</si>
  <si>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</si>
  <si>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</si>
  <si>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</si>
  <si>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</si>
  <si>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</si>
  <si>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</si>
  <si>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</si>
  <si>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</si>
  <si>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</si>
  <si>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</si>
  <si>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</si>
  <si>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</si>
  <si>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</si>
  <si>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</si>
  <si>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</si>
  <si>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</si>
  <si>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</si>
  <si>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</si>
  <si>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</si>
  <si>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</si>
  <si>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</si>
  <si>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</si>
  <si>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</si>
  <si>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</si>
  <si>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</si>
  <si>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</si>
  <si>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</si>
  <si>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</si>
  <si>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</si>
  <si>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</si>
  <si>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</si>
  <si>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</si>
  <si>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</si>
  <si>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</si>
  <si>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</si>
  <si>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</si>
  <si>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</si>
  <si>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</si>
  <si>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</si>
  <si>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</si>
  <si>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</si>
  <si>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</si>
  <si>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</si>
  <si>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</si>
  <si>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</si>
  <si>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</si>
  <si>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</si>
  <si>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</si>
  <si>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</si>
  <si>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</si>
  <si>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</si>
  <si>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</si>
  <si>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</si>
  <si>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</si>
  <si>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</si>
  <si>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</si>
  <si>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</si>
  <si>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</si>
  <si>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</si>
  <si>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</si>
  <si>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</si>
  <si>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</si>
  <si>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</si>
  <si>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</si>
  <si>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</si>
  <si>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</si>
  <si>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</si>
  <si>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</si>
  <si>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</si>
  <si>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</si>
  <si>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</si>
  <si>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</si>
  <si>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</si>
  <si>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</si>
  <si>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</si>
  <si>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</si>
  <si>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</si>
  <si>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</si>
  <si>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</si>
  <si>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</si>
  <si>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</si>
  <si>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</si>
  <si>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</si>
  <si>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</si>
  <si>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</si>
  <si>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</si>
  <si>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</si>
  <si>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</si>
  <si>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</si>
  <si>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</si>
  <si>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</si>
  <si>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</si>
  <si>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</si>
  <si>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</si>
  <si>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</si>
  <si>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</si>
  <si>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</si>
  <si>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</si>
  <si>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</si>
  <si>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</si>
  <si>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</si>
  <si>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</si>
  <si>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</si>
  <si>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</si>
  <si>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</si>
  <si>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</si>
  <si>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</si>
  <si>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</si>
  <si>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</si>
  <si>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</si>
  <si>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</si>
  <si>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</si>
  <si>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</si>
  <si>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</si>
  <si>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</si>
  <si>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</si>
  <si>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</si>
  <si>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</si>
  <si>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</si>
  <si>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</si>
  <si>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</si>
  <si>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</si>
  <si>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</si>
  <si>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</si>
  <si>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</si>
  <si>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</si>
  <si>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</si>
  <si>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</si>
  <si>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</si>
  <si>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</si>
  <si>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</si>
  <si>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</si>
  <si>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</si>
  <si>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</si>
  <si>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</si>
  <si>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</si>
  <si>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</si>
  <si>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</si>
  <si>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</si>
  <si>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</si>
  <si>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</si>
  <si>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</si>
  <si>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</si>
  <si>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</si>
  <si>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</si>
  <si>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</si>
  <si>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</si>
  <si>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</si>
  <si>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</si>
  <si>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</si>
  <si>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</si>
  <si>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</si>
  <si>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</si>
  <si>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</si>
  <si>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</si>
  <si>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</si>
  <si>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</si>
  <si>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</si>
  <si>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</si>
  <si>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</si>
  <si>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</si>
  <si>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</si>
  <si>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</si>
  <si>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</si>
  <si>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</si>
  <si>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</si>
  <si>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</si>
  <si>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</si>
  <si>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</si>
  <si>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</si>
  <si>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</si>
  <si>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</si>
  <si>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</si>
  <si>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</si>
  <si>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</si>
  <si>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</si>
  <si>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</si>
  <si>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</si>
  <si>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</si>
  <si>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</si>
  <si>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</si>
  <si>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</si>
  <si>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</si>
  <si>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</si>
  <si>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</si>
  <si>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</si>
  <si>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</si>
  <si>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</si>
  <si>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</si>
  <si>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</si>
  <si>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</si>
  <si>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</si>
  <si>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</si>
  <si>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</si>
  <si>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</si>
  <si>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</si>
  <si>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</si>
  <si>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</si>
  <si>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</si>
  <si>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</si>
  <si>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</si>
  <si>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</si>
  <si>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</si>
  <si>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</si>
  <si>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</si>
  <si>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</si>
  <si>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</si>
  <si>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</si>
  <si>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</si>
  <si>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</si>
  <si>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</si>
  <si>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</si>
  <si>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</si>
  <si>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</si>
  <si>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</si>
  <si>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</si>
  <si>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</si>
  <si>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</si>
  <si>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</si>
  <si>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</si>
  <si>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</si>
  <si>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</si>
  <si>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</si>
  <si>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</si>
  <si>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</si>
  <si>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</si>
  <si>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</si>
  <si>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</si>
  <si>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</si>
  <si>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</si>
  <si>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</si>
  <si>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</si>
  <si>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</si>
  <si>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</si>
  <si>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</si>
  <si>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</si>
  <si>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</si>
  <si>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</si>
  <si>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</si>
  <si>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</si>
  <si>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</si>
  <si>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</si>
  <si>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</si>
  <si>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</si>
  <si>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</si>
  <si>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</si>
  <si>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</si>
  <si>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</si>
  <si>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</si>
  <si>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</si>
  <si>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</si>
  <si>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</si>
  <si>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</si>
  <si>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</si>
  <si>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</si>
  <si>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</si>
  <si>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</si>
  <si>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</si>
  <si>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</si>
  <si>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</si>
  <si>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</si>
  <si>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</si>
  <si>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</si>
  <si>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</si>
  <si>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</si>
  <si>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</si>
  <si>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</si>
  <si>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</si>
  <si>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</si>
  <si>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</si>
  <si>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</si>
  <si>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</si>
  <si>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</si>
  <si>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</si>
  <si>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</si>
  <si>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</si>
  <si>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</si>
  <si>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</si>
  <si>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</si>
  <si>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</si>
  <si>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</si>
  <si>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</si>
  <si>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</si>
  <si>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</si>
  <si>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</si>
  <si>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</si>
  <si>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</si>
  <si>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</si>
  <si>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</si>
  <si>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</si>
  <si>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</si>
  <si>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</si>
  <si>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</si>
  <si>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</si>
  <si>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</si>
  <si>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</si>
  <si>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</si>
  <si>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</si>
  <si>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</si>
  <si>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</si>
  <si>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</si>
  <si>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</si>
  <si>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</si>
  <si>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</si>
  <si>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</si>
  <si>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</si>
  <si>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</si>
  <si>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</si>
  <si>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</si>
  <si>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</si>
  <si>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</si>
  <si>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</si>
  <si>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</si>
  <si>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</si>
  <si>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</si>
  <si>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</si>
  <si>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</si>
  <si>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</si>
  <si>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</si>
  <si>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</si>
  <si>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</si>
  <si>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</si>
  <si>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</si>
  <si>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</si>
  <si>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</si>
  <si>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</si>
  <si>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</si>
  <si>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</si>
  <si>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</si>
  <si>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</si>
  <si>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</si>
  <si>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</si>
  <si>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</si>
  <si>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</si>
  <si>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</si>
  <si>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</si>
  <si>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</si>
  <si>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</si>
  <si>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</si>
  <si>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</si>
  <si>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</si>
  <si>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</si>
  <si>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</si>
  <si>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</si>
  <si>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</si>
  <si>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</si>
  <si>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</si>
  <si>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</si>
  <si>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</si>
  <si>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</si>
  <si>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</si>
  <si>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</si>
  <si>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</si>
  <si>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</si>
  <si>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</si>
  <si>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</si>
  <si>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</si>
  <si>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</si>
  <si>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</si>
  <si>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</si>
  <si>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</si>
  <si>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</si>
  <si>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</si>
  <si>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</si>
  <si>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</si>
  <si>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</si>
  <si>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</si>
  <si>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</si>
  <si>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</si>
  <si>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</si>
  <si>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</si>
  <si>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</si>
  <si>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</si>
  <si>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</si>
  <si>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</si>
  <si>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</si>
  <si>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</si>
  <si>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</si>
  <si>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</si>
  <si>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</si>
  <si>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</si>
  <si>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</si>
  <si>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</si>
  <si>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</si>
  <si>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</si>
  <si>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</si>
  <si>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</si>
  <si>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</si>
  <si>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</si>
  <si>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</si>
  <si>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</si>
  <si>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</si>
  <si>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</si>
  <si>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</si>
  <si>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</si>
  <si>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</si>
  <si>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</si>
  <si>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</si>
  <si>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</si>
  <si>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</si>
  <si>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</si>
  <si>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</si>
  <si>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</si>
  <si>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</si>
  <si>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</si>
  <si>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</si>
  <si>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</si>
  <si>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</si>
  <si>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</si>
  <si>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</si>
  <si>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</si>
  <si>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</si>
  <si>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</si>
  <si>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</si>
  <si>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</si>
  <si>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</si>
  <si>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</si>
  <si>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</si>
  <si>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</si>
  <si>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</si>
  <si>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</si>
  <si>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</si>
  <si>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</si>
  <si>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</si>
  <si>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</si>
  <si>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</si>
  <si>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</si>
  <si>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</si>
  <si>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</si>
  <si>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</si>
  <si>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</si>
  <si>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</si>
  <si>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</si>
  <si>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</si>
  <si>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</si>
  <si>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</si>
  <si>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</si>
  <si>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</si>
  <si>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</si>
  <si>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</si>
  <si>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</si>
  <si>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</si>
  <si>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</si>
  <si>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</si>
  <si>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</si>
  <si>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</si>
  <si>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</si>
  <si>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</si>
  <si>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</si>
  <si>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</si>
  <si>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</si>
  <si>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</si>
  <si>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</si>
  <si>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</si>
  <si>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</si>
  <si>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</si>
  <si>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</si>
  <si>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</si>
  <si>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</si>
  <si>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</si>
  <si>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</si>
  <si>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</si>
  <si>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</si>
  <si>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</si>
  <si>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</si>
  <si>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</si>
  <si>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</si>
  <si>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</si>
  <si>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</si>
  <si>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</si>
  <si>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</si>
  <si>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</si>
  <si>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</si>
  <si>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</si>
  <si>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</si>
  <si>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</si>
  <si>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</si>
  <si>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</si>
  <si>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</si>
  <si>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</si>
  <si>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</si>
  <si>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</si>
  <si>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</si>
  <si>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</si>
  <si>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</si>
  <si>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</si>
  <si>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</si>
  <si>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</si>
  <si>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</si>
  <si>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</si>
  <si>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</si>
  <si>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</si>
  <si>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</si>
  <si>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</si>
  <si>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</si>
  <si>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</si>
  <si>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</si>
  <si>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</si>
  <si>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</si>
  <si>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</si>
  <si>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</si>
  <si>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</si>
  <si>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</si>
  <si>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</si>
  <si>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</si>
  <si>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</si>
  <si>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</si>
  <si>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</si>
  <si>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</si>
  <si>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</si>
  <si>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</si>
  <si>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</si>
  <si>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</si>
  <si>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</si>
  <si>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</si>
  <si>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</si>
  <si>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</si>
  <si>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</si>
  <si>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</si>
  <si>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</si>
  <si>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</si>
  <si>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</si>
  <si>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</si>
  <si>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</si>
  <si>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</si>
  <si>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</si>
  <si>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</si>
  <si>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</si>
  <si>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</si>
  <si>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</si>
  <si>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</si>
  <si>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</si>
  <si>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</si>
  <si>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</si>
  <si>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</si>
  <si>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</si>
  <si>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</si>
  <si>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</si>
  <si>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</si>
  <si>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</si>
  <si>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</si>
  <si>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</si>
  <si>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</si>
  <si>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</si>
  <si>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</si>
  <si>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</si>
  <si>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</si>
  <si>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</si>
  <si>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</si>
  <si>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</si>
  <si>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</si>
  <si>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</si>
  <si>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</si>
  <si>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</si>
  <si>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</si>
  <si>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</si>
  <si>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</si>
  <si>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</si>
  <si>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</si>
  <si>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</si>
  <si>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</si>
  <si>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</si>
  <si>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</si>
  <si>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</si>
  <si>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</si>
  <si>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</si>
  <si>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</si>
  <si>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</si>
  <si>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</si>
  <si>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</si>
  <si>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</si>
  <si>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</si>
  <si>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</si>
  <si>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</si>
  <si>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</si>
  <si>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</si>
  <si>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</si>
  <si>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</si>
  <si>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</si>
  <si>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</si>
  <si>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</si>
  <si>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</si>
  <si>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</si>
  <si>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</si>
  <si>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</si>
  <si>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</si>
  <si>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</si>
  <si>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</si>
  <si>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</si>
  <si>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</si>
  <si>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</si>
  <si>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</si>
  <si>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</si>
  <si>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</si>
  <si>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</si>
  <si>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</si>
  <si>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</si>
  <si>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</si>
  <si>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</si>
  <si>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</si>
  <si>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</si>
  <si>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</si>
  <si>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</si>
  <si>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</si>
  <si>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</si>
  <si>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</si>
  <si>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</si>
  <si>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</si>
  <si>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</si>
  <si>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</si>
  <si>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</si>
  <si>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</si>
  <si>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</si>
  <si>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</si>
  <si>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</si>
  <si>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</si>
  <si>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</si>
  <si>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</si>
  <si>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</si>
  <si>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</si>
  <si>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</si>
  <si>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</si>
  <si>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</si>
  <si>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</si>
  <si>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</si>
  <si>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</si>
  <si>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</si>
  <si>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</si>
  <si>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</si>
  <si>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</si>
  <si>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</si>
  <si>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</si>
  <si>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</si>
  <si>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</si>
  <si>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</si>
  <si>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</si>
  <si>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</si>
  <si>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</si>
  <si>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</si>
  <si>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</si>
  <si>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</si>
  <si>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</si>
  <si>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</si>
  <si>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</si>
  <si>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</si>
  <si>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</si>
  <si>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</si>
  <si>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</si>
  <si>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</si>
  <si>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</si>
  <si>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</si>
  <si>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</si>
  <si>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</si>
  <si>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</si>
  <si>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</si>
  <si>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</si>
  <si>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</si>
  <si>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</si>
  <si>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</si>
  <si>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</si>
  <si>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</si>
  <si>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</si>
  <si>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</si>
  <si>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</si>
  <si>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</si>
  <si>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</si>
  <si>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</si>
  <si>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</si>
  <si>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</si>
  <si>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</si>
  <si>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</si>
  <si>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</si>
  <si>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</si>
  <si>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</si>
  <si>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</si>
  <si>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</si>
  <si>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</si>
  <si>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</si>
  <si>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</si>
  <si>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</si>
  <si>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</si>
  <si>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</si>
  <si>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</si>
  <si>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</si>
  <si>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</si>
  <si>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</si>
  <si>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</si>
  <si>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</si>
  <si>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</si>
  <si>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</si>
  <si>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</si>
  <si>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</si>
  <si>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</si>
  <si>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</si>
  <si>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</si>
  <si>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</si>
  <si>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</si>
  <si>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</si>
  <si>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</si>
  <si>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</si>
  <si>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</si>
  <si>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</si>
  <si>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</si>
  <si>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</si>
  <si>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</si>
  <si>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</si>
  <si>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</si>
  <si>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</si>
  <si>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</si>
  <si>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</si>
  <si>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</si>
  <si>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</si>
  <si>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</si>
  <si>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</si>
  <si>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</si>
  <si>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</si>
  <si>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</si>
  <si>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</si>
  <si>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</si>
  <si>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</si>
  <si>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</si>
  <si>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</si>
  <si>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</si>
  <si>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</si>
  <si>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</si>
  <si>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</si>
  <si>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</si>
  <si>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</si>
  <si>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</si>
  <si>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</si>
  <si>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</si>
  <si>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</si>
  <si>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</si>
  <si>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</si>
  <si>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</si>
  <si>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</si>
  <si>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</si>
  <si>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</si>
  <si>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</si>
  <si>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</si>
  <si>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</si>
  <si>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</si>
  <si>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</si>
  <si>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</si>
  <si>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</si>
  <si>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</si>
  <si>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</si>
  <si>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</si>
  <si>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</si>
  <si>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</si>
  <si>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</si>
  <si>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</si>
  <si>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</si>
  <si>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</si>
  <si>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</si>
  <si>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</si>
  <si>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</si>
  <si>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</si>
  <si>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</si>
  <si>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</si>
  <si>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</si>
  <si>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</si>
  <si>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</si>
  <si>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</si>
  <si>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</si>
  <si>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</si>
  <si>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</si>
  <si>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</si>
  <si>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</si>
  <si>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</si>
  <si>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</si>
  <si>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</si>
  <si>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</si>
  <si>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</si>
  <si>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</si>
  <si>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</si>
  <si>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</si>
  <si>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</si>
  <si>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</si>
  <si>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</si>
  <si>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</si>
  <si>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</si>
  <si>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</si>
  <si>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</si>
  <si>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</si>
  <si>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</si>
  <si>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</si>
  <si>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</si>
  <si>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</si>
  <si>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</si>
  <si>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</si>
  <si>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</si>
  <si>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</si>
  <si>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</si>
  <si>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</si>
  <si>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</si>
  <si>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</si>
  <si>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</si>
  <si>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</si>
  <si>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</si>
  <si>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</si>
  <si>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</si>
  <si>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</si>
  <si>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</si>
  <si>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</si>
  <si>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</si>
  <si>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</si>
  <si>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</si>
  <si>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</si>
  <si>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</si>
  <si>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</si>
  <si>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</si>
  <si>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</si>
  <si>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</si>
  <si>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</si>
  <si>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</si>
  <si>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</si>
  <si>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</si>
  <si>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</si>
  <si>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</si>
  <si>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</si>
  <si>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</si>
  <si>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</si>
  <si>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</si>
  <si>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</si>
  <si>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</si>
  <si>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</si>
  <si>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</si>
  <si>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</si>
  <si>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</si>
  <si>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</si>
  <si>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</si>
  <si>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</si>
  <si>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</si>
  <si>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</si>
  <si>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</si>
  <si>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</si>
  <si>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</si>
  <si>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</si>
  <si>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</si>
  <si>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</si>
  <si>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</si>
  <si>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</si>
  <si>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</si>
  <si>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</si>
  <si>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</si>
  <si>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</si>
  <si>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</si>
  <si>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</si>
  <si>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</si>
  <si>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</si>
  <si>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</si>
  <si>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</si>
  <si>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</si>
  <si>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</si>
  <si>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</si>
  <si>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</si>
  <si>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</si>
  <si>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</si>
  <si>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</si>
  <si>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</si>
  <si>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</si>
  <si>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</si>
  <si>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</si>
  <si>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</si>
  <si>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</si>
  <si>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</si>
  <si>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</si>
  <si>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</si>
  <si>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</si>
  <si>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</si>
  <si>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</si>
  <si>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</si>
  <si>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</si>
  <si>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</si>
  <si>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</si>
  <si>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</si>
  <si>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</si>
  <si>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</si>
  <si>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</si>
  <si>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</si>
  <si>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</si>
  <si>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</si>
  <si>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</si>
  <si>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</si>
  <si>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</si>
  <si>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</si>
  <si>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</si>
  <si>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</si>
  <si>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</si>
  <si>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</si>
  <si>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</si>
  <si>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</si>
  <si>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</si>
  <si>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</si>
  <si>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</si>
  <si>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</si>
  <si>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</si>
  <si>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</si>
  <si>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</si>
  <si>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</si>
  <si>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</si>
  <si>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</si>
  <si>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</si>
  <si>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</si>
  <si>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</si>
  <si>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</si>
  <si>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</si>
  <si>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</si>
  <si>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</si>
  <si>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</si>
  <si>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</si>
  <si>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</si>
  <si>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</si>
  <si>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</si>
  <si>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</si>
  <si>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</si>
  <si>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</si>
  <si>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</si>
  <si>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</si>
  <si>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</si>
  <si>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</si>
  <si>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</si>
  <si>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</si>
  <si>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</si>
  <si>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</si>
  <si>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</si>
  <si>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</si>
  <si>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</si>
  <si>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</si>
  <si>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</si>
  <si>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</si>
  <si>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</si>
  <si>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</si>
  <si>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</si>
  <si>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</si>
  <si>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</si>
  <si>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</si>
  <si>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</si>
  <si>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</si>
  <si>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</si>
  <si>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</si>
  <si>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</si>
  <si>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</si>
  <si>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</si>
  <si>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</si>
  <si>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</si>
  <si>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</si>
  <si>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</si>
  <si>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</si>
  <si>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</si>
  <si>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</si>
  <si>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</si>
  <si>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</si>
  <si>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</si>
  <si>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</si>
  <si>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</si>
  <si>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</si>
  <si>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</si>
  <si>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</si>
  <si>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</si>
  <si>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</si>
  <si>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</si>
  <si>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</si>
  <si>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</si>
  <si>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</si>
  <si>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</si>
  <si>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</si>
  <si>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</si>
  <si>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</si>
  <si>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</si>
  <si>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</si>
  <si>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</si>
  <si>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</si>
  <si>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</si>
  <si>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</si>
  <si>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</si>
  <si>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</si>
  <si>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</si>
  <si>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</si>
  <si>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</si>
  <si>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</si>
  <si>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</si>
  <si>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</si>
  <si>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</si>
  <si>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</si>
  <si>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</si>
  <si>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</si>
  <si>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</si>
  <si>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</si>
  <si>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</si>
  <si>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</si>
  <si>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</si>
  <si>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</si>
  <si>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</si>
  <si>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</si>
  <si>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</si>
  <si>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</si>
  <si>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</si>
  <si>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</si>
  <si>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</si>
  <si>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</si>
  <si>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</si>
  <si>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</si>
  <si>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</si>
  <si>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</si>
  <si>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</si>
  <si>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</si>
  <si>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</si>
  <si>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</si>
  <si>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</si>
  <si>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</si>
  <si>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</si>
  <si>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</si>
  <si>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</si>
  <si>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</si>
  <si>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</si>
  <si>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</si>
  <si>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</si>
  <si>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</si>
  <si>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</si>
  <si>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</si>
  <si>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</si>
  <si>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</si>
  <si>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</si>
  <si>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</si>
  <si>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</si>
  <si>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</si>
  <si>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</si>
  <si>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</si>
  <si>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</si>
  <si>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</si>
  <si>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</si>
  <si>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</si>
  <si>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</si>
  <si>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</si>
  <si>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</si>
  <si>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</si>
  <si>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</si>
  <si>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</si>
  <si>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</si>
  <si>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</si>
  <si>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</si>
  <si>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</si>
  <si>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</si>
  <si>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</si>
  <si>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</si>
  <si>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</si>
  <si>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</si>
  <si>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</si>
  <si>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</si>
  <si>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</si>
  <si>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</si>
  <si>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</si>
  <si>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</si>
  <si>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</si>
  <si>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</si>
  <si>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</si>
  <si>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</si>
  <si>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</si>
  <si>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</si>
  <si>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</si>
  <si>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</si>
  <si>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</si>
  <si>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</si>
  <si>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</si>
  <si>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</si>
  <si>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</si>
  <si>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</si>
  <si>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</si>
  <si>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</si>
  <si>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</si>
  <si>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</si>
  <si>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</si>
  <si>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</si>
  <si>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</si>
  <si>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</si>
  <si>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</si>
  <si>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</si>
  <si>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</si>
  <si>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</si>
  <si>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</si>
  <si>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</si>
  <si>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</si>
  <si>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</si>
  <si>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</si>
  <si>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</si>
  <si>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</si>
  <si>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</si>
  <si>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</si>
  <si>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</si>
  <si>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</si>
  <si>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</si>
  <si>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</si>
  <si>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</si>
  <si>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</si>
  <si>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</si>
  <si>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</si>
  <si>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</si>
  <si>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</si>
  <si>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</si>
  <si>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</si>
  <si>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</si>
  <si>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</si>
  <si>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</si>
  <si>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</si>
  <si>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</si>
  <si>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</si>
  <si>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</si>
  <si>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</si>
  <si>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</si>
  <si>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</si>
  <si>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</si>
  <si>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</si>
  <si>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</si>
  <si>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</si>
  <si>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</si>
  <si>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</si>
  <si>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</si>
  <si>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</si>
  <si>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</si>
  <si>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</si>
  <si>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</si>
  <si>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</si>
  <si>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</si>
  <si>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</si>
  <si>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</si>
  <si>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</si>
  <si>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</si>
  <si>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</si>
  <si>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</si>
  <si>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</si>
  <si>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</si>
  <si>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</si>
  <si>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</si>
  <si>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</si>
  <si>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</si>
  <si>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</si>
  <si>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</si>
  <si>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</si>
  <si>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</si>
  <si>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</si>
  <si>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</si>
  <si>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</si>
  <si>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</si>
  <si>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</si>
  <si>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</si>
  <si>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</si>
  <si>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</si>
  <si>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</si>
  <si>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</si>
  <si>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</si>
  <si>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</si>
  <si>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</si>
  <si>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</si>
  <si>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</si>
  <si>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</si>
  <si>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</si>
  <si>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</si>
  <si>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</si>
  <si>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</si>
  <si>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</si>
  <si>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</si>
  <si>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</si>
  <si>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</si>
  <si>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</si>
  <si>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</si>
  <si>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</si>
  <si>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</si>
  <si>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</si>
  <si>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</si>
  <si>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</si>
  <si>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</si>
  <si>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</si>
  <si>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</si>
  <si>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</si>
  <si>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</si>
  <si>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</si>
  <si>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</si>
  <si>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</si>
  <si>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</si>
  <si>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</si>
  <si>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</si>
  <si>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</si>
  <si>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</si>
  <si>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</si>
  <si>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</si>
  <si>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</si>
  <si>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</si>
  <si>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</si>
  <si>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</si>
  <si>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</si>
  <si>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</si>
  <si>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</si>
  <si>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</si>
  <si>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</si>
  <si>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</si>
  <si>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</si>
  <si>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</si>
  <si>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</si>
  <si>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</si>
  <si>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</si>
  <si>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</si>
  <si>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</si>
  <si>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</si>
  <si>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</si>
  <si>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</si>
  <si>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</si>
  <si>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</si>
  <si>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</si>
  <si>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</si>
  <si>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</si>
  <si>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</si>
  <si>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</si>
  <si>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</si>
  <si>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</si>
  <si>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</si>
  <si>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</si>
  <si>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</si>
  <si>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</si>
  <si>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</si>
  <si>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</si>
  <si>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</si>
  <si>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</si>
  <si>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</si>
  <si>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</si>
  <si>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</si>
  <si>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</si>
  <si>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</si>
  <si>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</si>
  <si>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</si>
  <si>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</si>
  <si>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</si>
  <si>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</si>
  <si>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</si>
  <si>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</si>
  <si>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</si>
  <si>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</si>
  <si>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</si>
  <si>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</si>
  <si>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</si>
  <si>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</si>
  <si>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</si>
  <si>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</si>
  <si>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</si>
  <si>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</si>
  <si>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</si>
  <si>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</si>
  <si>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</si>
  <si>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</si>
  <si>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</si>
  <si>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</si>
  <si>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</si>
  <si>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</si>
  <si>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</si>
  <si>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</si>
  <si>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</si>
  <si>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</si>
  <si>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</si>
  <si>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</si>
  <si>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</si>
  <si>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</si>
  <si>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</si>
  <si>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</si>
  <si>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</si>
  <si>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</si>
  <si>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</si>
  <si>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</si>
  <si>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</si>
  <si>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</si>
  <si>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</si>
  <si>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</si>
  <si>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</si>
  <si>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</si>
  <si>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</si>
  <si>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</si>
  <si>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</si>
  <si>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</si>
  <si>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</si>
  <si>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</si>
  <si>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</si>
  <si>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</si>
  <si>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</si>
  <si>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</si>
  <si>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</si>
  <si>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</si>
  <si>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</si>
  <si>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</si>
  <si>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</si>
  <si>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</si>
  <si>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</si>
  <si>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</si>
  <si>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</si>
  <si>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</si>
  <si>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</si>
  <si>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</si>
  <si>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</si>
  <si>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</si>
  <si>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</si>
  <si>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</si>
  <si>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</si>
  <si>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</si>
  <si>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</si>
  <si>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</si>
  <si>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</si>
  <si>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</si>
  <si>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</si>
  <si>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</si>
  <si>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</si>
  <si>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</si>
  <si>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</si>
  <si>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</si>
  <si>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</si>
  <si>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</si>
  <si>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</si>
  <si>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</si>
  <si>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</si>
  <si>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</si>
  <si>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</si>
  <si>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</si>
  <si>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</si>
  <si>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</si>
  <si>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</si>
  <si>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</si>
  <si>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</si>
  <si>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</si>
  <si>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</si>
  <si>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</si>
  <si>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</si>
  <si>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</si>
  <si>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</si>
  <si>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</si>
  <si>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</si>
  <si>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</si>
  <si>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</si>
  <si>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</si>
  <si>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</si>
  <si>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</si>
  <si>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</si>
  <si>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</si>
  <si>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</si>
  <si>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</si>
  <si>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</si>
  <si>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</si>
  <si>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</si>
  <si>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</si>
  <si>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</si>
  <si>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</si>
  <si>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</si>
  <si>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</si>
  <si>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</si>
  <si>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</si>
  <si>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</si>
  <si>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</si>
  <si>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</si>
  <si>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</si>
  <si>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</si>
  <si>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</si>
  <si>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</si>
  <si>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</si>
  <si>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</si>
  <si>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</si>
  <si>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</si>
  <si>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</si>
  <si>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</si>
  <si>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</si>
  <si>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</si>
  <si>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</si>
  <si>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</si>
  <si>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</si>
  <si>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</si>
  <si>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</si>
  <si>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</si>
  <si>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</si>
  <si>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</si>
  <si>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</si>
  <si>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</si>
  <si>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</si>
  <si>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</si>
  <si>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</si>
  <si>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</si>
  <si>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</si>
  <si>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</si>
  <si>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</si>
  <si>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</si>
  <si>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</si>
  <si>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</si>
  <si>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</si>
  <si>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</si>
  <si>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</si>
  <si>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</si>
  <si>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</si>
  <si>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</si>
  <si>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</si>
  <si>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</si>
  <si>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</si>
  <si>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</si>
  <si>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</si>
  <si>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</si>
  <si>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</si>
  <si>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</si>
  <si>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</si>
  <si>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</si>
  <si>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</si>
  <si>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</si>
  <si>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</si>
  <si>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</si>
  <si>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</si>
  <si>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</si>
  <si>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</si>
  <si>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</si>
  <si>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</si>
  <si>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</si>
  <si>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</si>
  <si>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</si>
  <si>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</si>
  <si>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</si>
  <si>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</si>
  <si>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</si>
  <si>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</si>
  <si>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</si>
  <si>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</si>
  <si>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</si>
  <si>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</si>
  <si>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</si>
  <si>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</si>
  <si>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</si>
  <si>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</si>
  <si>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</si>
  <si>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</si>
  <si>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</si>
  <si>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</si>
  <si>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</si>
  <si>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</si>
  <si>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</si>
  <si>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</si>
  <si>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</si>
  <si>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</si>
  <si>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</si>
  <si>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</si>
  <si>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</si>
  <si>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</si>
  <si>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</si>
  <si>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</si>
  <si>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</si>
  <si>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</si>
  <si>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</si>
  <si>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</si>
  <si>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</si>
  <si>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</si>
  <si>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</si>
  <si>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</si>
  <si>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</si>
  <si>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</si>
  <si>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</si>
  <si>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</si>
  <si>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</si>
  <si>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</si>
  <si>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</si>
  <si>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</si>
  <si>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</si>
  <si>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</si>
  <si>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</si>
  <si>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</si>
  <si>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</si>
  <si>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</si>
  <si>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</si>
  <si>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</si>
  <si>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</si>
  <si>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</si>
  <si>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</si>
  <si>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</si>
  <si>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</si>
  <si>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</si>
  <si>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</si>
  <si>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</si>
  <si>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</si>
  <si>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</si>
  <si>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</si>
  <si>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</si>
  <si>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</si>
  <si>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</si>
  <si>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</si>
  <si>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</si>
  <si>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</si>
  <si>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</si>
  <si>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</si>
  <si>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</si>
  <si>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</si>
  <si>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</si>
  <si>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</si>
  <si>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</si>
  <si>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</si>
  <si>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</si>
  <si>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</si>
  <si>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</si>
  <si>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</si>
  <si>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</si>
  <si>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</si>
  <si>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</si>
  <si>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</si>
  <si>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</si>
  <si>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</si>
  <si>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</si>
  <si>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</si>
  <si>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</si>
  <si>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</si>
  <si>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</si>
  <si>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</si>
  <si>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</si>
  <si>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</si>
  <si>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</si>
  <si>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</si>
  <si>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</si>
  <si>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</si>
  <si>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</si>
  <si>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</si>
  <si>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</si>
  <si>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</si>
  <si>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</si>
  <si>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</si>
  <si>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</si>
  <si>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</si>
  <si>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</si>
  <si>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</si>
  <si>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</si>
  <si>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</si>
  <si>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</si>
  <si>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</si>
  <si>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</si>
  <si>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</si>
  <si>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</si>
  <si>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</si>
  <si>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</si>
  <si>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</si>
  <si>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</si>
  <si>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</si>
  <si>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</si>
  <si>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</si>
  <si>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</si>
  <si>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</si>
  <si>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</si>
  <si>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</si>
  <si>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</si>
  <si>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</si>
  <si>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</si>
  <si>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</si>
  <si>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</si>
  <si>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</si>
  <si>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</si>
  <si>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</si>
  <si>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</si>
  <si>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</si>
  <si>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</si>
  <si>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</si>
  <si>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</si>
  <si>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</si>
  <si>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</si>
  <si>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</si>
  <si>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</si>
  <si>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</si>
  <si>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</si>
  <si>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</si>
  <si>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</si>
  <si>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</si>
  <si>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</si>
  <si>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</si>
  <si>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</si>
  <si>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</si>
  <si>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</si>
  <si>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</si>
  <si>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</si>
  <si>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</si>
  <si>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</si>
  <si>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</si>
  <si>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</si>
  <si>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</si>
  <si>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</si>
  <si>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</si>
  <si>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</si>
  <si>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</si>
  <si>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</si>
  <si>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</si>
  <si>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</si>
  <si>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</si>
  <si>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</si>
  <si>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</si>
  <si>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</si>
  <si>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</si>
  <si>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</si>
  <si>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</si>
  <si>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</si>
  <si>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</si>
  <si>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</si>
  <si>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</si>
  <si>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</si>
  <si>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</si>
  <si>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</si>
  <si>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</si>
  <si>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</si>
  <si>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</si>
  <si>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</si>
  <si>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</si>
  <si>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</si>
  <si>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</si>
  <si>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</si>
  <si>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</si>
  <si>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</si>
  <si>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</si>
  <si>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</si>
  <si>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</si>
  <si>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</si>
  <si>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</si>
  <si>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</si>
  <si>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</si>
  <si>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</si>
  <si>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</si>
  <si>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</si>
  <si>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</si>
  <si>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</si>
  <si>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</si>
  <si>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</si>
  <si>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</si>
  <si>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</si>
  <si>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</si>
  <si>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</si>
  <si>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</si>
  <si>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</si>
  <si>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</si>
  <si>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</si>
  <si>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</si>
  <si>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</si>
  <si>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</si>
  <si>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</si>
  <si>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</si>
  <si>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</si>
  <si>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</si>
  <si>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</si>
  <si>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</si>
  <si>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</si>
  <si>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</si>
  <si>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</si>
  <si>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</si>
  <si>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</si>
  <si>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</si>
  <si>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</si>
  <si>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</si>
  <si>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</si>
  <si>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</si>
  <si>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</si>
  <si>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</si>
  <si>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</si>
  <si>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</si>
  <si>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</si>
  <si>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</si>
  <si>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</si>
  <si>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</si>
  <si>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</si>
  <si>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</si>
  <si>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</si>
  <si>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</si>
  <si>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</si>
  <si>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</si>
  <si>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</si>
  <si>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</si>
  <si>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</si>
  <si>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</si>
  <si>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</si>
  <si>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</si>
  <si>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</si>
  <si>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</si>
  <si>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</si>
  <si>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</si>
  <si>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</si>
  <si>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</si>
  <si>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</si>
  <si>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</si>
  <si>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</si>
  <si>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</si>
  <si>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</si>
  <si>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</si>
  <si>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</si>
  <si>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</si>
  <si>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</si>
  <si>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</si>
  <si>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</si>
  <si>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</si>
  <si>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</si>
  <si>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</si>
  <si>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</si>
  <si>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</si>
  <si>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</si>
  <si>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</si>
  <si>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</si>
  <si>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</si>
  <si>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</si>
  <si>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</si>
  <si>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</si>
  <si>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</si>
  <si>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</si>
  <si>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</si>
  <si>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</si>
  <si>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</si>
  <si>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</si>
  <si>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</si>
  <si>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</si>
  <si>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</si>
  <si>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</si>
  <si>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</si>
  <si>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</si>
  <si>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</si>
  <si>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</si>
  <si>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</si>
  <si>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</si>
  <si>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</si>
  <si>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</si>
  <si>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</si>
  <si>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</si>
  <si>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</si>
  <si>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</si>
  <si>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</si>
  <si>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</si>
  <si>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</si>
  <si>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</si>
  <si>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</si>
  <si>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</si>
  <si>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</si>
  <si>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</si>
  <si>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</si>
  <si>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</si>
  <si>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</si>
  <si>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</si>
  <si>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</si>
  <si>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</si>
  <si>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</si>
  <si>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</si>
  <si>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</si>
  <si>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</si>
  <si>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</si>
  <si>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</si>
  <si>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</si>
  <si>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</si>
  <si>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</si>
  <si>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</si>
  <si>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</si>
  <si>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</si>
  <si>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</si>
  <si>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</si>
  <si>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</si>
  <si>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</si>
  <si>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</si>
  <si>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</si>
  <si>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</si>
  <si>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</si>
  <si>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</si>
  <si>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</si>
  <si>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</si>
  <si>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</si>
  <si>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</si>
  <si>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</si>
  <si>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</si>
  <si>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</si>
  <si>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</si>
  <si>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</si>
  <si>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</si>
  <si>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</si>
  <si>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</si>
  <si>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</si>
  <si>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</si>
  <si>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</si>
  <si>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</si>
  <si>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</si>
  <si>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</si>
  <si>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</si>
  <si>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</si>
  <si>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</si>
  <si>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</si>
  <si>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</si>
  <si>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</si>
  <si>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</si>
  <si>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</si>
  <si>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</si>
  <si>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</si>
  <si>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</si>
  <si>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</si>
  <si>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</si>
  <si>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</si>
  <si>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</si>
  <si>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</si>
  <si>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</si>
  <si>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</si>
  <si>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</si>
  <si>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</si>
  <si>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</si>
  <si>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</si>
  <si>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</si>
  <si>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</si>
  <si>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</si>
  <si>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</si>
  <si>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</si>
  <si>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</si>
  <si>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</si>
  <si>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</si>
  <si>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</si>
  <si>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</si>
  <si>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</si>
  <si>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</si>
  <si>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</si>
  <si>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</si>
  <si>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</si>
  <si>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</si>
  <si>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</si>
  <si>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</si>
  <si>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</si>
  <si>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</si>
  <si>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</si>
  <si>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</si>
  <si>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</si>
  <si>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</si>
  <si>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</si>
  <si>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</si>
  <si>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</si>
  <si>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</si>
  <si>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</si>
  <si>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</si>
  <si>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</si>
  <si>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</si>
  <si>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</si>
  <si>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</si>
  <si>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</si>
  <si>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</si>
  <si>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</si>
  <si>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</si>
  <si>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</si>
  <si>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</si>
  <si>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</si>
  <si>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</si>
  <si>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</si>
  <si>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</si>
  <si>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</si>
  <si>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</si>
  <si>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</si>
  <si>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</si>
  <si>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</si>
  <si>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</si>
  <si>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</si>
  <si>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</si>
  <si>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</si>
  <si>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</si>
  <si>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</si>
  <si>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</si>
  <si>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</si>
  <si>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</si>
  <si>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</si>
  <si>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</si>
  <si>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</si>
  <si>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</si>
  <si>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</si>
  <si>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</si>
  <si>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</si>
  <si>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</si>
  <si>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</si>
  <si>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</si>
  <si>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</si>
  <si>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</si>
  <si>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</si>
  <si>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</si>
  <si>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</si>
  <si>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</si>
  <si>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</si>
  <si>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</si>
  <si>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</si>
  <si>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</si>
  <si>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</si>
  <si>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</si>
  <si>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</si>
  <si>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</si>
  <si>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</si>
  <si>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</si>
  <si>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</si>
  <si>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</si>
  <si>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</si>
  <si>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</si>
  <si>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</si>
  <si>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</si>
  <si>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</si>
  <si>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</si>
  <si>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</si>
  <si>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</si>
  <si>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</si>
  <si>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</si>
  <si>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</si>
  <si>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</si>
  <si>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</si>
  <si>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</si>
  <si>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</si>
  <si>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</si>
  <si>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</si>
  <si>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</si>
  <si>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</si>
  <si>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</si>
  <si>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</si>
  <si>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</si>
  <si>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</si>
  <si>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</si>
  <si>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</si>
  <si>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</si>
  <si>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</si>
  <si>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</si>
  <si>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</si>
  <si>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</si>
  <si>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</si>
  <si>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</si>
  <si>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</si>
  <si>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</si>
  <si>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</si>
  <si>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</si>
  <si>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</si>
  <si>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</si>
  <si>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</si>
  <si>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</si>
  <si>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</si>
  <si>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</si>
  <si>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</si>
  <si>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</si>
  <si>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</si>
  <si>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</si>
  <si>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</si>
  <si>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</si>
  <si>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</si>
  <si>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</si>
  <si>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</si>
  <si>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</si>
  <si>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</si>
  <si>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</si>
  <si>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</si>
  <si>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</si>
  <si>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</si>
  <si>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</si>
  <si>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</si>
  <si>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</si>
  <si>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</si>
  <si>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</si>
  <si>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</si>
  <si>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</si>
  <si>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</si>
  <si>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</si>
  <si>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</si>
  <si>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</si>
  <si>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</si>
  <si>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</si>
  <si>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</si>
  <si>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</si>
  <si>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</si>
  <si>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</si>
  <si>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</si>
  <si>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</si>
  <si>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</si>
  <si>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</si>
  <si>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</si>
  <si>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</si>
  <si>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</si>
  <si>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</si>
  <si>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</si>
  <si>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</si>
  <si>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</si>
  <si>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</si>
  <si>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</si>
  <si>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</si>
  <si>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</si>
  <si>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</si>
  <si>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</si>
  <si>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</si>
  <si>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</si>
  <si>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</si>
  <si>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</si>
  <si>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</si>
  <si>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</si>
  <si>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</si>
  <si>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</si>
  <si>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</si>
  <si>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</si>
  <si>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</si>
  <si>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</si>
  <si>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</si>
  <si>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</si>
  <si>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</si>
  <si>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</si>
  <si>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</si>
  <si>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</si>
  <si>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</si>
  <si>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</si>
  <si>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</si>
  <si>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</si>
  <si>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</si>
  <si>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</si>
  <si>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</si>
  <si>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</si>
  <si>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</si>
  <si>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</si>
  <si>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</si>
  <si>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</si>
  <si>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</si>
  <si>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</si>
  <si>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</si>
  <si>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</si>
  <si>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</si>
  <si>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</si>
  <si>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</si>
  <si>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</si>
  <si>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</si>
  <si>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</si>
  <si>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</si>
  <si>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</si>
  <si>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</si>
  <si>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</si>
  <si>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</si>
  <si>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</si>
  <si>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</si>
  <si>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</si>
  <si>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</si>
  <si>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</si>
  <si>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</si>
  <si>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</si>
  <si>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</si>
  <si>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</si>
  <si>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</si>
  <si>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</si>
  <si>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</si>
  <si>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</si>
  <si>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</si>
  <si>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</si>
  <si>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</si>
  <si>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</si>
  <si>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</si>
  <si>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</si>
  <si>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</si>
  <si>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</si>
  <si>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</si>
  <si>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</si>
  <si>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</si>
  <si>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</si>
  <si>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</si>
  <si>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</si>
  <si>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</si>
  <si>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</si>
  <si>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</si>
  <si>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</si>
  <si>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</si>
  <si>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</si>
  <si>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</si>
  <si>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</si>
  <si>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</si>
  <si>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</si>
  <si>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</si>
  <si>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</si>
  <si>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</si>
  <si>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</si>
  <si>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</si>
  <si>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</si>
  <si>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</si>
  <si>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</si>
  <si>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</si>
  <si>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</si>
  <si>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</si>
  <si>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</si>
  <si>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</si>
  <si>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</si>
  <si>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</si>
  <si>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</si>
  <si>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</si>
  <si>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</si>
  <si>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</si>
  <si>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</si>
  <si>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</si>
  <si>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</si>
  <si>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</si>
  <si>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</si>
  <si>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</si>
  <si>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</si>
  <si>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</si>
  <si>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</si>
  <si>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</si>
  <si>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</si>
  <si>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</si>
  <si>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</si>
  <si>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</si>
  <si>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</si>
  <si>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</si>
  <si>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</si>
  <si>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</si>
  <si>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</si>
  <si>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</si>
  <si>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</si>
  <si>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</si>
  <si>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</si>
  <si>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</si>
  <si>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</si>
  <si>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</si>
  <si>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</si>
  <si>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</si>
  <si>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</si>
  <si>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</si>
  <si>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</si>
  <si>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</si>
  <si>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</si>
  <si>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</si>
  <si>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</si>
  <si>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</si>
  <si>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</si>
  <si>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</si>
  <si>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</si>
  <si>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</si>
  <si>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</si>
  <si>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</si>
  <si>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</si>
  <si>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</si>
  <si>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</si>
  <si>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</si>
  <si>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</si>
  <si>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</si>
  <si>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</si>
  <si>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</si>
  <si>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</si>
  <si>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</si>
  <si>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</si>
  <si>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</si>
  <si>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</si>
  <si>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</si>
  <si>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</si>
  <si>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</si>
  <si>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</si>
  <si>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</si>
  <si>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</si>
  <si>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</si>
  <si>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</si>
  <si>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</si>
  <si>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</si>
  <si>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</si>
  <si>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</si>
  <si>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</si>
  <si>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</si>
  <si>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</si>
  <si>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</si>
  <si>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</si>
  <si>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</si>
  <si>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</si>
  <si>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</si>
  <si>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</si>
  <si>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</si>
  <si>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</si>
  <si>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</si>
  <si>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</si>
  <si>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</si>
  <si>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</si>
  <si>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</si>
  <si>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</si>
  <si>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</si>
  <si>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</si>
  <si>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</si>
  <si>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</si>
  <si>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</si>
  <si>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</si>
  <si>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</si>
  <si>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</si>
  <si>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</si>
  <si>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</si>
  <si>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</si>
  <si>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</si>
  <si>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</si>
  <si>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</si>
  <si>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</si>
  <si>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</si>
  <si>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</si>
  <si>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</si>
  <si>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</si>
  <si>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</si>
  <si>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</si>
  <si>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</si>
  <si>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</si>
  <si>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</si>
  <si>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</si>
  <si>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</si>
  <si>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</si>
  <si>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</si>
  <si>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</si>
  <si>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</si>
  <si>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</si>
  <si>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</si>
  <si>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</si>
  <si>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</si>
  <si>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</si>
  <si>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</si>
  <si>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</si>
  <si>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</si>
  <si>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</si>
  <si>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</si>
  <si>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</si>
  <si>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</si>
  <si>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</si>
  <si>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</si>
  <si>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</si>
  <si>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</si>
  <si>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</si>
  <si>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</si>
  <si>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</si>
  <si>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</si>
  <si>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</si>
  <si>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</si>
  <si>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</si>
  <si>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</si>
  <si>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</si>
  <si>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</si>
  <si>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</si>
  <si>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</si>
  <si>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</si>
  <si>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</si>
  <si>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</si>
  <si>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</si>
  <si>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</si>
  <si>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</si>
  <si>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</si>
  <si>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</si>
  <si>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</si>
  <si>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</si>
  <si>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</si>
  <si>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</si>
  <si>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</si>
  <si>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</si>
  <si>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</si>
  <si>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</si>
  <si>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</si>
  <si>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</si>
  <si>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</si>
  <si>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</si>
  <si>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</si>
  <si>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</si>
  <si>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</si>
  <si>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</si>
  <si>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</si>
  <si>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</si>
  <si>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</si>
  <si>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</si>
  <si>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</si>
  <si>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</si>
  <si>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</si>
  <si>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</si>
  <si>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</si>
  <si>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</si>
  <si>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</si>
  <si>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</si>
  <si>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</si>
  <si>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</si>
  <si>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</si>
  <si>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</si>
  <si>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</si>
  <si>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</si>
  <si>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</si>
  <si>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</si>
  <si>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</si>
  <si>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</si>
  <si>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</si>
  <si>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</si>
  <si>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</si>
  <si>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</si>
  <si>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</si>
  <si>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</si>
  <si>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</si>
  <si>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</si>
  <si>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</si>
  <si>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</si>
  <si>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</si>
  <si>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</si>
  <si>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</si>
  <si>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</si>
  <si>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</si>
  <si>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</si>
  <si>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</si>
  <si>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</si>
  <si>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</si>
  <si>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</si>
  <si>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</si>
  <si>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</si>
  <si>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</si>
  <si>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</si>
  <si>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</si>
  <si>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</si>
  <si>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</si>
  <si>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</si>
  <si>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</si>
  <si>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</si>
  <si>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</si>
  <si>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</si>
  <si>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</si>
  <si>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</si>
  <si>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</si>
  <si>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</si>
  <si>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</si>
  <si>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</si>
  <si>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</si>
  <si>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</si>
  <si>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</si>
  <si>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</si>
  <si>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</si>
  <si>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</si>
  <si>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</si>
  <si>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</si>
  <si>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</si>
  <si>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</si>
  <si>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</si>
  <si>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</si>
  <si>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</si>
  <si>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</si>
  <si>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</si>
  <si>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</si>
  <si>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</si>
  <si>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</si>
  <si>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</si>
  <si>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</si>
  <si>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</si>
  <si>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</si>
  <si>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</si>
  <si>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</si>
  <si>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</si>
  <si>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</si>
  <si>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</si>
  <si>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</si>
  <si>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</si>
  <si>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</si>
  <si>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</si>
  <si>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</si>
  <si>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</si>
  <si>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</si>
  <si>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</si>
  <si>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</si>
  <si>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</si>
  <si>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</si>
  <si>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</si>
  <si>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</si>
  <si>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</si>
  <si>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</si>
  <si>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</si>
  <si>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</si>
  <si>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</si>
  <si>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</si>
  <si>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</si>
  <si>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</si>
  <si>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</si>
  <si>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</si>
  <si>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</si>
  <si>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</si>
  <si>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</si>
  <si>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</si>
  <si>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</si>
  <si>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</si>
  <si>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</si>
  <si>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</si>
  <si>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</si>
  <si>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</si>
  <si>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</si>
  <si>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</si>
  <si>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</si>
  <si>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</si>
  <si>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</si>
  <si>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</si>
  <si>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</si>
  <si>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</si>
  <si>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</si>
  <si>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</si>
  <si>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</si>
  <si>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</si>
  <si>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</si>
  <si>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</si>
  <si>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</si>
  <si>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</si>
  <si>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</si>
  <si>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</si>
  <si>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</si>
  <si>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</si>
  <si>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</si>
  <si>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</si>
  <si>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</si>
  <si>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</si>
  <si>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</si>
  <si>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</si>
  <si>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</si>
  <si>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</si>
  <si>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</si>
  <si>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</si>
  <si>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</si>
  <si>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</si>
  <si>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</si>
  <si>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</si>
  <si>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</si>
  <si>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</si>
  <si>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</si>
  <si>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</si>
  <si>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</si>
  <si>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</si>
  <si>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</si>
  <si>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</si>
  <si>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</si>
  <si>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</si>
  <si>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</si>
  <si>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</si>
  <si>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</si>
  <si>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</si>
  <si>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</si>
  <si>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</si>
  <si>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</si>
  <si>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</si>
  <si>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</si>
  <si>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</si>
  <si>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</si>
  <si>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</si>
  <si>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</si>
  <si>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</si>
  <si>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</si>
  <si>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</si>
  <si>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</si>
  <si>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</si>
  <si>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</si>
  <si>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</si>
  <si>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</si>
  <si>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</si>
  <si>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</si>
  <si>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</si>
  <si>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</si>
  <si>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</si>
  <si>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</si>
  <si>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</si>
  <si>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</si>
  <si>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</si>
  <si>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</si>
  <si>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</si>
  <si>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</si>
  <si>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</si>
  <si>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</si>
  <si>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</si>
  <si>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</si>
  <si>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</si>
  <si>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</si>
  <si>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</si>
  <si>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</si>
  <si>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</si>
  <si>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</si>
  <si>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</si>
  <si>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</si>
  <si>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</si>
  <si>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</si>
  <si>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</si>
  <si>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</si>
  <si>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</si>
  <si>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</si>
  <si>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</si>
  <si>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</si>
  <si>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</si>
  <si>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</si>
  <si>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</si>
  <si>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</si>
  <si>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</si>
  <si>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</si>
  <si>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</si>
  <si>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</si>
  <si>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</si>
  <si>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</si>
  <si>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</si>
  <si>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</si>
  <si>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</si>
  <si>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</si>
  <si>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</si>
  <si>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</si>
  <si>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</si>
  <si>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</si>
  <si>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</si>
  <si>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</si>
  <si>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</si>
  <si>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</si>
  <si>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</si>
  <si>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</si>
  <si>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</si>
  <si>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</si>
  <si>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</si>
  <si>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</si>
  <si>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</si>
  <si>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</si>
  <si>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</si>
  <si>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</si>
  <si>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</si>
  <si>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</si>
  <si>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</si>
  <si>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</si>
  <si>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</si>
  <si>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</si>
  <si>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</si>
  <si>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</si>
  <si>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</si>
  <si>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</si>
  <si>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</si>
  <si>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</si>
  <si>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</si>
  <si>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</si>
  <si>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</si>
  <si>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</si>
  <si>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</si>
  <si>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</si>
  <si>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</si>
  <si>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</si>
  <si>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</si>
  <si>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</si>
  <si>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</si>
  <si>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</si>
  <si>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</si>
  <si>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</si>
  <si>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</si>
  <si>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</si>
  <si>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</si>
  <si>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</si>
  <si>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</si>
  <si>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</si>
  <si>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</si>
  <si>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</si>
  <si>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</si>
  <si>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</si>
  <si>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</si>
  <si>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</si>
  <si>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</si>
  <si>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</si>
  <si>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</si>
  <si>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</si>
  <si>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</si>
  <si>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</si>
  <si>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</si>
  <si>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</si>
  <si>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</si>
  <si>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</si>
  <si>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</si>
  <si>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</si>
  <si>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</si>
  <si>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</si>
  <si>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</si>
  <si>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</si>
  <si>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</si>
  <si>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</si>
  <si>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</si>
  <si>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</si>
  <si>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</si>
  <si>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</si>
  <si>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</si>
  <si>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</si>
  <si>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</si>
  <si>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</si>
  <si>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</si>
  <si>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</si>
  <si>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</si>
  <si>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</si>
  <si>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</si>
  <si>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</si>
  <si>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</si>
  <si>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</si>
  <si>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</si>
  <si>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</si>
  <si>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</si>
  <si>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</si>
  <si>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</si>
  <si>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</si>
  <si>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</si>
  <si>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</si>
  <si>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</si>
  <si>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</si>
  <si>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</si>
  <si>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</si>
  <si>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</si>
  <si>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</si>
  <si>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</si>
  <si>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</si>
  <si>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</si>
  <si>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</si>
  <si>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</si>
  <si>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</si>
  <si>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</si>
  <si>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</si>
  <si>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</si>
  <si>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</si>
  <si>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</si>
  <si>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</si>
  <si>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</si>
  <si>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</si>
  <si>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</si>
  <si>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</si>
  <si>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</si>
  <si>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</si>
  <si>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</si>
  <si>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</si>
  <si>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</si>
  <si>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</si>
  <si>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</si>
  <si>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</si>
  <si>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</si>
  <si>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</si>
  <si>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</si>
  <si>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</si>
  <si>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</si>
  <si>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</si>
  <si>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</si>
  <si>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</si>
  <si>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</si>
  <si>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</si>
  <si>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</si>
  <si>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</si>
  <si>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</si>
  <si>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</si>
  <si>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</si>
  <si>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</si>
  <si>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</si>
  <si>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</si>
  <si>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</si>
  <si>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</si>
  <si>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</si>
  <si>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</si>
  <si>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</si>
  <si>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</si>
  <si>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</si>
  <si>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</si>
  <si>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</si>
  <si>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</si>
  <si>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</si>
  <si>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</si>
  <si>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</si>
  <si>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</si>
  <si>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</si>
  <si>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</si>
  <si>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</si>
  <si>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</si>
  <si>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</si>
  <si>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</si>
  <si>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</si>
  <si>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</si>
  <si>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</si>
  <si>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</si>
  <si>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</si>
  <si>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</si>
  <si>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</si>
  <si>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</si>
  <si>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</si>
  <si>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</si>
  <si>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</si>
  <si>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</si>
  <si>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</si>
  <si>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</si>
  <si>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</si>
  <si>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</si>
  <si>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</si>
  <si>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</si>
  <si>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</si>
  <si>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</si>
  <si>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</si>
  <si>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</si>
  <si>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</si>
  <si>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</si>
  <si>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</si>
  <si>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</si>
  <si>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</si>
  <si>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</si>
  <si>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</si>
  <si>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</si>
  <si>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</si>
  <si>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</si>
  <si>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</si>
  <si>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</si>
  <si>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</si>
  <si>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</si>
  <si>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</si>
  <si>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</si>
  <si>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</si>
  <si>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</si>
  <si>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</si>
  <si>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</si>
  <si>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</si>
  <si>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</si>
  <si>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</si>
  <si>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</si>
  <si>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</si>
  <si>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</si>
  <si>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</si>
  <si>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</si>
  <si>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</si>
  <si>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</si>
  <si>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</si>
  <si>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</si>
  <si>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</si>
  <si>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</si>
  <si>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</si>
  <si>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</si>
  <si>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</si>
  <si>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</si>
  <si>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</si>
  <si>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</si>
  <si>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</si>
  <si>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</si>
  <si>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</si>
  <si>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</si>
  <si>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</si>
  <si>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</si>
  <si>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</si>
  <si>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</si>
  <si>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</si>
  <si>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</si>
  <si>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</si>
  <si>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</si>
  <si>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</si>
  <si>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</si>
  <si>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</si>
  <si>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</si>
  <si>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</si>
  <si>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</si>
  <si>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</si>
  <si>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</si>
  <si>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</si>
  <si>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</si>
  <si>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</si>
  <si>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</si>
  <si>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</si>
  <si>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</si>
  <si>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</si>
  <si>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</si>
  <si>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</si>
  <si>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</si>
  <si>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</si>
  <si>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</si>
  <si>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</si>
  <si>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</si>
  <si>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</si>
  <si>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</si>
  <si>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</si>
  <si>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</si>
  <si>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</si>
  <si>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</si>
  <si>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</si>
  <si>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</si>
  <si>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</si>
  <si>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</si>
  <si>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</si>
  <si>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</si>
  <si>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</si>
  <si>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</si>
  <si>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</si>
  <si>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</si>
  <si>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</si>
  <si>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</si>
  <si>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</si>
  <si>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</si>
  <si>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</si>
  <si>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</si>
  <si>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</si>
  <si>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</si>
  <si>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</si>
  <si>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</si>
  <si>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</si>
  <si>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</si>
  <si>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</si>
  <si>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</si>
  <si>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</si>
  <si>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</si>
  <si>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</si>
  <si>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</si>
  <si>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</si>
  <si>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</si>
  <si>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</si>
  <si>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</si>
  <si>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</si>
  <si>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</si>
  <si>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</si>
  <si>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</si>
  <si>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</si>
  <si>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</si>
  <si>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</si>
  <si>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</si>
  <si>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</si>
  <si>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</si>
  <si>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</si>
  <si>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</si>
  <si>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</si>
  <si>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</si>
  <si>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</si>
  <si>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</si>
  <si>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</si>
  <si>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</si>
  <si>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</si>
  <si>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</si>
  <si>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</si>
  <si>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</si>
  <si>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</si>
  <si>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</si>
  <si>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</si>
  <si>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</si>
  <si>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</si>
  <si>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</si>
  <si>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</si>
  <si>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</si>
  <si>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</si>
  <si>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</si>
  <si>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</si>
  <si>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</si>
  <si>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</si>
  <si>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</si>
  <si>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</si>
  <si>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</si>
  <si>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</si>
  <si>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</si>
  <si>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</si>
  <si>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</si>
  <si>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</si>
  <si>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</si>
  <si>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</si>
  <si>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</si>
  <si>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</si>
  <si>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</si>
  <si>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</si>
  <si>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</si>
  <si>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</si>
  <si>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</si>
  <si>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</si>
  <si>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</si>
  <si>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</si>
  <si>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</si>
  <si>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</si>
  <si>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</si>
  <si>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</si>
  <si>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</si>
  <si>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</si>
  <si>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</si>
  <si>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</si>
  <si>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</si>
  <si>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</si>
  <si>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</si>
  <si>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</si>
  <si>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</si>
  <si>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</si>
  <si>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</si>
  <si>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</si>
  <si>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</si>
  <si>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</si>
  <si>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</si>
  <si>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</si>
  <si>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</si>
  <si>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</si>
  <si>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</si>
  <si>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</si>
  <si>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</si>
  <si>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</si>
  <si>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</si>
  <si>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</si>
  <si>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</si>
  <si>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</si>
  <si>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</si>
  <si>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</si>
  <si>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</si>
  <si>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</si>
  <si>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</si>
  <si>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</si>
  <si>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</si>
  <si>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</si>
  <si>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</si>
  <si>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</si>
  <si>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</si>
  <si>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</si>
  <si>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</si>
  <si>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</si>
  <si>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</si>
  <si>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</si>
  <si>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</si>
  <si>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</si>
  <si>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</si>
  <si>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</si>
  <si>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</si>
  <si>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</si>
  <si>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</si>
  <si>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</si>
  <si>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</si>
  <si>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</si>
  <si>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</si>
  <si>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</si>
  <si>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</si>
  <si>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</si>
  <si>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</si>
  <si>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</si>
  <si>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</si>
  <si>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</si>
  <si>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</si>
  <si>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</si>
  <si>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</si>
  <si>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</si>
  <si>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</si>
  <si>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</si>
  <si>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</si>
  <si>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</si>
  <si>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</si>
  <si>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</si>
  <si>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</si>
  <si>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</si>
  <si>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</si>
  <si>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</si>
  <si>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</si>
  <si>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</si>
  <si>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</si>
  <si>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</si>
  <si>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</si>
  <si>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</si>
  <si>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</si>
  <si>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</si>
  <si>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</si>
  <si>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</si>
  <si>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</si>
  <si>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</si>
  <si>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</si>
  <si>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</si>
  <si>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</si>
  <si>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</si>
  <si>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</si>
  <si>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</si>
  <si>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</si>
  <si>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</si>
  <si>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</si>
  <si>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</si>
  <si>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</si>
  <si>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</si>
  <si>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</si>
  <si>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</si>
  <si>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</si>
  <si>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</si>
  <si>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</si>
  <si>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</si>
  <si>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</si>
  <si>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</si>
  <si>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</si>
  <si>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</si>
  <si>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</si>
  <si>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</si>
  <si>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</si>
  <si>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</si>
  <si>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</si>
  <si>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</si>
  <si>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</si>
  <si>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</si>
  <si>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</si>
  <si>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</si>
  <si>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</si>
  <si>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</si>
  <si>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</si>
  <si>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</si>
  <si>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</si>
  <si>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</si>
  <si>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</si>
  <si>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</si>
  <si>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</si>
  <si>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</si>
  <si>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</si>
  <si>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</si>
  <si>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</si>
  <si>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</si>
  <si>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</si>
  <si>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</si>
  <si>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</si>
  <si>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</si>
  <si>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</si>
  <si>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</si>
  <si>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</si>
  <si>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</si>
  <si>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</si>
  <si>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</si>
  <si>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</si>
  <si>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</si>
  <si>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</si>
  <si>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</si>
  <si>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</si>
  <si>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</si>
  <si>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</si>
  <si>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</si>
  <si>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</si>
  <si>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</si>
  <si>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</si>
  <si>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</si>
  <si>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</si>
  <si>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</si>
  <si>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</si>
  <si>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</si>
  <si>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</si>
  <si>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</si>
  <si>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</si>
  <si>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</si>
  <si>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</si>
  <si>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</si>
  <si>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</si>
  <si>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</si>
  <si>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</si>
  <si>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</si>
  <si>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</si>
  <si>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</si>
  <si>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</si>
  <si>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</si>
  <si>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</si>
  <si>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</si>
  <si>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</si>
  <si>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</si>
  <si>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</si>
  <si>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</si>
  <si>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</si>
  <si>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</si>
  <si>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</si>
  <si>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</si>
  <si>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</si>
  <si>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</si>
  <si>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</si>
  <si>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</si>
  <si>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</si>
  <si>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</si>
  <si>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</si>
  <si>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</si>
  <si>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</si>
  <si>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</si>
  <si>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</si>
  <si>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</si>
  <si>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</si>
  <si>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</si>
  <si>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</si>
  <si>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</si>
  <si>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</si>
  <si>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</si>
  <si>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</si>
  <si>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</si>
  <si>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</si>
  <si>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</si>
  <si>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</si>
  <si>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</si>
  <si>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</si>
  <si>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</si>
  <si>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</si>
  <si>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</si>
  <si>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</si>
  <si>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</si>
  <si>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</si>
  <si>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</si>
  <si>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</si>
  <si>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</si>
  <si>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</si>
  <si>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</si>
  <si>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</si>
  <si>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</si>
  <si>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</si>
  <si>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</si>
  <si>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</si>
  <si>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</si>
  <si>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</si>
  <si>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</si>
  <si>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</si>
  <si>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</si>
  <si>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</si>
  <si>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</si>
  <si>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</si>
  <si>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</si>
  <si>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</si>
  <si>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</si>
  <si>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</si>
  <si>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</si>
  <si>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</si>
  <si>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</si>
  <si>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</si>
  <si>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</si>
  <si>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</si>
  <si>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</si>
  <si>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</si>
  <si>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</si>
  <si>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</si>
  <si>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</si>
  <si>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</si>
  <si>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</si>
  <si>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</si>
  <si>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</si>
  <si>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</si>
  <si>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</si>
  <si>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</si>
  <si>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</si>
  <si>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</si>
  <si>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</si>
  <si>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</si>
  <si>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</si>
  <si>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</si>
  <si>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</si>
  <si>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</si>
  <si>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</si>
  <si>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</si>
  <si>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</si>
  <si>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</si>
  <si>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</si>
  <si>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</si>
  <si>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</si>
  <si>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</si>
  <si>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</si>
  <si>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</si>
  <si>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</si>
  <si>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</si>
  <si>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</si>
  <si>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</si>
  <si>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</si>
  <si>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</si>
  <si>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</si>
  <si>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</si>
  <si>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</si>
  <si>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</si>
  <si>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</si>
  <si>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</si>
  <si>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</si>
  <si>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</si>
  <si>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</si>
  <si>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</si>
  <si>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</si>
  <si>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</si>
  <si>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</si>
  <si>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</si>
  <si>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</si>
  <si>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</si>
  <si>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</si>
  <si>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</si>
  <si>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</si>
  <si>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</si>
  <si>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</si>
  <si>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</si>
  <si>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</si>
  <si>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</si>
  <si>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</si>
  <si>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</si>
  <si>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</si>
  <si>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</si>
  <si>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</si>
  <si>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</si>
  <si>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</si>
  <si>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</si>
  <si>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</si>
  <si>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</si>
  <si>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</si>
  <si>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</si>
  <si>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</si>
  <si>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</si>
  <si>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</si>
  <si>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</si>
  <si>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</si>
  <si>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</si>
  <si>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</si>
  <si>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</si>
  <si>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</si>
  <si>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</si>
  <si>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</si>
  <si>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</si>
  <si>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</si>
  <si>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</si>
  <si>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</si>
  <si>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</si>
  <si>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</si>
  <si>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</si>
  <si>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</si>
  <si>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</si>
  <si>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</si>
  <si>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</si>
  <si>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</si>
  <si>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</si>
  <si>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</si>
  <si>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</si>
  <si>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</si>
  <si>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</si>
  <si>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</si>
  <si>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</si>
  <si>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</si>
  <si>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</si>
  <si>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</si>
  <si>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</si>
  <si>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</si>
  <si>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</si>
  <si>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</si>
  <si>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</si>
  <si>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</si>
  <si>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</si>
  <si>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</si>
  <si>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</si>
  <si>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</si>
  <si>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</si>
  <si>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</si>
  <si>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</si>
  <si>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</si>
  <si>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</si>
  <si>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</si>
  <si>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</si>
  <si>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</si>
  <si>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</si>
  <si>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</si>
  <si>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</si>
  <si>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</si>
  <si>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</si>
  <si>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</si>
  <si>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</si>
  <si>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</si>
  <si>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</si>
  <si>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</si>
  <si>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</si>
  <si>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</si>
  <si>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</si>
  <si>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</si>
  <si>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</si>
  <si>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</si>
  <si>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</si>
  <si>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</si>
  <si>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</si>
  <si>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</si>
  <si>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</si>
  <si>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</si>
  <si>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</si>
  <si>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</si>
  <si>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</si>
  <si>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</si>
  <si>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</si>
  <si>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</si>
  <si>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</si>
  <si>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</si>
  <si>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</si>
  <si>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</si>
  <si>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</si>
  <si>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</si>
  <si>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</si>
  <si>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</si>
  <si>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</si>
  <si>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</si>
  <si>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</si>
  <si>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</si>
  <si>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</si>
  <si>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</si>
  <si>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</si>
  <si>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</si>
  <si>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</si>
  <si>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</si>
  <si>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</si>
  <si>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</si>
  <si>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</si>
  <si>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</si>
  <si>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</si>
  <si>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</si>
  <si>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</si>
  <si>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</si>
  <si>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</si>
  <si>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</si>
  <si>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</si>
  <si>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</si>
  <si>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</si>
  <si>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</si>
  <si>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</si>
  <si>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</si>
  <si>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</si>
  <si>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</si>
  <si>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</si>
  <si>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</si>
  <si>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</si>
  <si>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</si>
  <si>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</si>
  <si>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</si>
  <si>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</si>
  <si>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</si>
  <si>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</si>
  <si>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</si>
  <si>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</si>
  <si>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</si>
  <si>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</si>
  <si>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</si>
  <si>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</si>
  <si>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</si>
  <si>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</si>
  <si>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</si>
  <si>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</si>
  <si>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</si>
  <si>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</si>
  <si>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</si>
  <si>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</si>
  <si>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</si>
  <si>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</si>
  <si>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</si>
  <si>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</si>
  <si>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</si>
  <si>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</si>
  <si>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</si>
  <si>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</si>
  <si>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</si>
  <si>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</si>
  <si>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</si>
  <si>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</si>
  <si>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</si>
  <si>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</si>
  <si>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</si>
  <si>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</si>
  <si>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</si>
  <si>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</si>
  <si>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</si>
  <si>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</si>
  <si>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</si>
  <si>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</si>
  <si>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</si>
  <si>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</si>
  <si>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</si>
  <si>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</si>
  <si>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</si>
  <si>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</si>
  <si>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</si>
  <si>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</si>
  <si>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</si>
  <si>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</si>
  <si>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</si>
  <si>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</si>
  <si>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</si>
  <si>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</si>
  <si>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</si>
  <si>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</si>
  <si>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</si>
  <si>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</si>
  <si>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</si>
  <si>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</si>
  <si>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</si>
  <si>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</si>
  <si>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</si>
  <si>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</si>
  <si>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</si>
  <si>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</si>
  <si>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</si>
  <si>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</si>
  <si>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</si>
  <si>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</si>
  <si>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</si>
  <si>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</si>
  <si>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</si>
  <si>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</si>
  <si>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</si>
  <si>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</si>
  <si>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</si>
  <si>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</si>
  <si>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</si>
  <si>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</si>
  <si>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</si>
  <si>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</si>
  <si>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</si>
  <si>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</si>
  <si>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</si>
  <si>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</si>
  <si>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</si>
  <si>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</si>
  <si>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</si>
  <si>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</si>
  <si>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</si>
  <si>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</si>
  <si>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</si>
  <si>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</si>
  <si>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</si>
  <si>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</si>
  <si>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</si>
  <si>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</si>
  <si>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</si>
  <si>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</si>
  <si>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</si>
  <si>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</si>
  <si>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</si>
  <si>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</si>
  <si>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</si>
  <si>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</si>
  <si>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</si>
  <si>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</si>
  <si>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</si>
  <si>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</si>
  <si>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</si>
  <si>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</si>
  <si>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</si>
  <si>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</si>
  <si>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INVERSIONES LAUCE SAS</t>
  </si>
  <si>
    <t>JUDY PAOLA BARRAGAN AGUILAR</t>
  </si>
  <si>
    <t>GERDTS CONSULTING S.A.S.</t>
  </si>
  <si>
    <t>MERA EL DORADO S.A.S.</t>
  </si>
  <si>
    <t>DANIEL ALVAREZ GOMEZ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</si>
  <si>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</si>
  <si>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</si>
  <si>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</si>
  <si>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</si>
  <si>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</si>
  <si>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</si>
  <si>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</si>
  <si>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</si>
  <si>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</si>
  <si>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</si>
  <si>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</si>
  <si>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</si>
  <si>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</si>
  <si>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</si>
  <si>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</si>
  <si>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</si>
  <si>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</si>
  <si>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</si>
  <si>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</si>
  <si>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</si>
  <si>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</si>
  <si>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</si>
  <si>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</si>
  <si>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</si>
  <si>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</si>
  <si>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</si>
  <si>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</si>
  <si>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</si>
  <si>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</si>
  <si>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</si>
  <si>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</si>
  <si>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</si>
  <si>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</si>
  <si>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</si>
  <si>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</si>
  <si>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</si>
  <si>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</si>
  <si>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</si>
  <si>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</si>
  <si>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</si>
  <si>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</si>
  <si>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</si>
  <si>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</si>
  <si>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</si>
  <si>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</si>
  <si>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</si>
  <si>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</si>
  <si>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Diego Fernando Cabrera</t>
  </si>
  <si>
    <t>MANGUERAS Y TORNILLOS LAS ARCILLAS SAS</t>
  </si>
  <si>
    <t>RAPIDO DUITAMA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</si>
  <si>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</si>
  <si>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</si>
  <si>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</si>
  <si>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</si>
  <si>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</si>
  <si>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89fb55afd9564d9bb882ce4eceeaccbb71b0a56f3c024d5f14bf4782a8391e0eace1924e5da20462a098cf9d5d49f036</t>
  </si>
  <si>
    <t>841c7c517e7ac47109a1932ccd20cf80227a505dffcfcbb674a08f9dfa83c2c59eb68f0c09c23bf57b3cd0b266ec1bef</t>
  </si>
  <si>
    <t>551e9f5b1799d5416a393badb9c45daddf27272c9853e5e837a2f3e2b87d5b4aa1169490a13f9d4f77297a0b6002599b</t>
  </si>
  <si>
    <t>FPV</t>
  </si>
  <si>
    <t>9ed99cdb531a8a60951d2f49f2888c378c5f7474aac12e85f11e898b9b1db6cf05a470787eeabdd415ceafa81c070273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</si>
  <si>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</si>
  <si>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</si>
  <si>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</si>
  <si>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1b1948fcd846c1c6742899827cb49ef84161ab186767ac394d893645dd3274fc141a9a8c8522f01396fc42ea0f3f6ff3</t>
  </si>
  <si>
    <t>a65dca9c4931570f59130a94d3286ade2f5fcaa8a2d6b86d9c7734f0e6ea409f9c0095a87d32c8e7404714880a678a2b</t>
  </si>
  <si>
    <t>bef033b04b3daa190e16b2e5e7d5febec7d8cd5551b3dca75352b70b9a05f01ec107a3e19293915107f8465edb471695</t>
  </si>
  <si>
    <t>140bcd9a2abfc2b4db674d8f52a265d5d2eebaa23578f462c20643eee8873d59bb988613b2e5d4f3cec9286a0df4a884</t>
  </si>
  <si>
    <t>5c55aaf18c736241ce9e49ded3c9d5b802411885767dcb346d1d31a4cfb5b6ded8827c22214e315052182b929e265828</t>
  </si>
  <si>
    <t>d76ff519bef08ab7f728441eeb6b988e1852b42aa9371aa51991741fd8f4ddd097abb5f15a10420e3553da5da0913ccd</t>
  </si>
  <si>
    <t>561192cb4eda4d6139d24757ac1bb10e84bebb20b39bec23e9d07a71d2be98ccf30dc50eea41d4eb31c3ef819d61f735</t>
  </si>
  <si>
    <t>ad82465ea6be3737c25d80d1aff56a3e0f58d0ea8fcb124605988dca820d070c7cce5d282974bbb3887cf70cc8c8245e</t>
  </si>
  <si>
    <t>dfd6afe7bdfd4c2380cef34954d4b766fe716a788a58809c061718a42a74e8fd4a28f6250b6d04e48c2294c865f90a45</t>
  </si>
  <si>
    <t>ec730143b742f4d018a6ef4ce311744112c5605eb7ae89e55dc0e70172644c78107150cc0c2864384c179c8780a10a41</t>
  </si>
  <si>
    <t>FCLC</t>
  </si>
  <si>
    <t>02f247a11d5d99998e9c9fb87d10e62d6a9050f0b4600e37b8a9d8175162814c97a433ab59a6be72536c3d1ecccbd7fc</t>
  </si>
  <si>
    <t>ce54aa1150b9615072092ffcf609c4e36eb8bd6bf95f74bffb12d7d05e844a21ae51f38e556390fd5edc6cc4d49e5b46</t>
  </si>
  <si>
    <t>3b44ffc8fb3929eaf6adb048e59f7b96a4b257eaba0c03f29276d5bb893a9eef627a40c9727699eeebe32369aa454936</t>
  </si>
  <si>
    <t>d5b7e48e3a3e19c9f452ca944d6803f0c274d501657a38f2314b064614890607d1148fab9fa348550797964fdf55e442</t>
  </si>
  <si>
    <t>2a8051ffb402bccffac79642587cc3493b2fa87eb706f9dd6c2e82b949149c0d5f8751a71af69ce05ca24c0be4c50402</t>
  </si>
  <si>
    <t>fa116c720dd29317f1910a12fd9c391a477b161a4b1f251d36034c326d25dfeef7fa5ed7459a6decd5776165deb79d28</t>
  </si>
  <si>
    <t>a790c7d4970ab11f2932df04273e34950ae3e35d2ec4271eb2608123a453239831b6bfef2ddc83626b793357da82e7e7</t>
  </si>
  <si>
    <t>128d4a78e6ceee85ec10fde7ac8f4f9e2d921e4d3b16620583ed1cc79f7b21f1d9cdb2b93db083982ddd1a38ad39d8da</t>
  </si>
  <si>
    <t>cd69fd78b34bc683667fb59dc0d06d5b7ca92bca1932bcd3999339c1aabfbb031f23af98399dde523ffb5b069974e2e8</t>
  </si>
  <si>
    <t>591a7924b7877db84e3bebf45fcf924d356ae67ab88a81074c52d283cf23d6943686c2152b2f9ecbfaa196774e2b1302</t>
  </si>
  <si>
    <t>11fa664334dbfc5d7cffe2f64f9be34eed856ff950f24125214c2ea5b13f2202658ae0e1561a5077d26822907bc8ab1f</t>
  </si>
  <si>
    <t>7a2e1cd9bc209f066f015e23e2efed674fb47ea6857609f1295e9b836ec586be1e100338473f49f82cc86ea49c7dc8f6</t>
  </si>
  <si>
    <t>69f38e31eb3472f1bf542322c4ab688cb6310b7212ef7b1e711308338b454fbe2a2434b931c5f88bd1a847bdc584afc7</t>
  </si>
  <si>
    <t>48512acc29fe76fd5b4cbcb9e863b2949df63e68d31a8287d80c6e38a8448f76c7cc5f0cfb1d84407c4b912a8013bb82</t>
  </si>
  <si>
    <t>38dd1ba1c491c3a85a8cb4bf8401ebe7d5e20b91121b15f05825ceecf7c31519f63c1cbb150e37fabf4510a11793be14</t>
  </si>
  <si>
    <t>0c14b7d0dcef03cbfabc51dbb5d6488ea2e59b193d4b309f4444f6484a8a7294f323f637f4ac688a7171c3d42365c804</t>
  </si>
  <si>
    <t>cabf5a167467286127f52c41302454e8d13e0e1b45d5438fcb769d713849e69b9807b769334c69cfff553f4fc6733364</t>
  </si>
  <si>
    <t>9f20dcf0d08bff729b0e07b01854036325849c01ebc8166234f3c375ef80f83945606bc9896c6e3df75b880884046718</t>
  </si>
  <si>
    <t>2a6952db227fccc787f253649a877f67ad3c439420ee3e8ffd0ba13a461eed937602e5ec92f83a8760ad8be866fa6e7d</t>
  </si>
  <si>
    <t>3cfde6a72ba541069c5f43dd723d6a767984223f64f79f39cbce0565e58d5afaf0777a1c0d9a22873a0e0d469d329cad</t>
  </si>
  <si>
    <t>8e16d4cf53bb1e940632ecf80f631aa5aeed05fdf94ec6739f6a20fcc5d7b7596f6ab6d75d1c30b8b408052e1ce1561c</t>
  </si>
  <si>
    <t>cb87c140e8c7abc90b62a41205cf1cba67344f6e9134adaa14b27530db98834fe4c3ea4288a5a2430a26730b2569d738</t>
  </si>
  <si>
    <t>e7e38a90fea156a52cdc10eb02cd6e70ff0cf5c933cd633eae6138c71879a59ed9272fb5356ba00c437a53884f3fbc22</t>
  </si>
  <si>
    <t>6ce982b7cf1c998d864298ef59c9937562785b6c5c8f289d3b4f5cb006222551727e7fa9d2d3eda18631013b96ad7a4c</t>
  </si>
  <si>
    <t>c38f790a61ead6407693f2ff95aa57e13daf4b17d944f47d9274a6f88d437e11a814e8a5729646ac46eca610c0fb8ef1</t>
  </si>
  <si>
    <t>7ab63552a607c8ad04831a6177f4887b71337c93c79c521a4c0b1069fe38429cffb8417bf2fe6c799af85d279a988226</t>
  </si>
  <si>
    <t>2f1424535bf9d267cf301b0d4b5df67fcc3c1a362100ac321c5f69b57de7e0a261944e6611894e34dfab2b02a8369c64</t>
  </si>
  <si>
    <t>03ab2609ee77b710abafd23c00ff4c35c770f0687d28a5530f6f20ca69ee54fe82252d9b9f24257e565df1d1fd36910a</t>
  </si>
  <si>
    <t>f737449f4d566a0f2088736b6b250305430dda6bd0e472bc7609cfa452eebab36201f5225658556856bc52d4fdac879e</t>
  </si>
  <si>
    <t>2bbfd18b6f22bfb9e5726cb0b22b344c0a3c6b23f805522ccd1de5f6b807d069b5ea37da99089ed8f422fdb60e282b4a</t>
  </si>
  <si>
    <t>a931e84f3011eeda9ee502020cb312fe39492f55bc2b5c999f66dd16ae6717d45b92e5174f6d1a41e7a757c7e13a4d8b</t>
  </si>
  <si>
    <t>409e6af36ff30989cb25b6934e95467a32a9d37f823d9c7b946b08fbf098b5c8d32e646d07a7645ee71860ff2ebe5f88</t>
  </si>
  <si>
    <t>0fa31281bf682fb2328e1571120dc10a817278d7051104c03570419978737503848908acfbfd431c4425bec38a1bd18c</t>
  </si>
  <si>
    <t>393241130f7eeca89abe165b20effb9cbb48a52440a26eae1f28f34fc473efb3f399cdc5fe08c918aabc7c832ff2f646</t>
  </si>
  <si>
    <t>57005adfd379466234e99354da2fac8c430a237fbb7109cec27375f920fcadd588c642410dd371cbc609400b32ce9691</t>
  </si>
  <si>
    <t>ece7500ba4f5416916303d7c88f479a94bbb4b3c7743a396da36d748bd2d52379feaaa76eeb32f5bb98c42b2ddacffb6</t>
  </si>
  <si>
    <t>bc9d63d9c35a19603b0a151449cc289546bd55087a1d80699e218bb73e0a5c0ca1d86c1ad168a7dea58c4243c7c3f9b5</t>
  </si>
  <si>
    <t>345f752e7acf56e4c37b99886fdee2d28c39b6f3d53547da67a7d310723f302b48a203213b3f330707ada627f33d90a4</t>
  </si>
  <si>
    <t>52c45a4f813261eb1097ef283d670a502e01094bb73b01a57ce1f1f1656ab9c22a14292a5b90553ccb1397d11c66f4ff</t>
  </si>
  <si>
    <t>15837925e935296c6331dec0e7ee417f3702f27c92836f9c17d6e0ebea3a502cf73aeba3fb7a656e88f5e7449e741bcb</t>
  </si>
  <si>
    <t>69eac3ed7d4f16242dced51d24b4176f7b9aa07e32a8462833a3c71cec542906d465a3506c46105afb858279c5678cd3</t>
  </si>
  <si>
    <t>fd874a1f5ed3a1ea33f0c42299162eda4adb8f2d63dc6873d98aa7e4846a46ed2a1dd37a8231cb9ecd516ac972a8f72e</t>
  </si>
  <si>
    <t>c99f6578a392837a83c67b91566b0fb78add58e7d4261d9243289169c049a45f037da0ea80a7bcab4c785e357864b3a6</t>
  </si>
  <si>
    <t>535a1d45bbf74c55f67e74e78f4330391f511e4cfa7df4821e9acd8a3d9e73a3f3bb0cd051a44ec7896a3a0638bda40d</t>
  </si>
  <si>
    <t>041cacc7a7bf84b478de539f37059dc0cc3c2e2c6db34e77be51807a2f3acdb910f487f6607e48d9649fc148c269c5de</t>
  </si>
  <si>
    <t>59b085205ca65403f69b42ad9d92b04d00e23e83896d08fa5c09c3f977e8aa0028a6420fecab6d6fb0342949ba36fe2a</t>
  </si>
  <si>
    <t>14XY</t>
  </si>
  <si>
    <t>5444c60ac774247935bb022166ece9436376eb37e727618325d8bc4f1550a941be9f2b8ddd2c55b3ad2af1e41b03bad0</t>
  </si>
  <si>
    <t>4aab10f3828342d72f1fba6033bbb327c52cdb4b5b3999c3cb3ec0ce789d698d3461226d254e9b6f29301a57eb045abc</t>
  </si>
  <si>
    <t>13316b04cca9f77107ab36b1ccd5c53c6a2e58205ed56f4c4488df0deea80134366e399f58dc762f844ec6ebe2ff3436</t>
  </si>
  <si>
    <t>af6802542aadd17fee7e28ce2fde49eb288ce53983d3f7b41a6ca2505d2a6b833e1fe11206c461ad0827238500aab1e3</t>
  </si>
  <si>
    <t>23613b38f52e8fb80007c248860a1869880fe348869fc0148c5737d136027229e5cea611420f17dcb10f1fb240b45580</t>
  </si>
  <si>
    <t>bd8660bb86a33e0679a52cacf6d34a27e2fe86dbd5c3dad41a0deaee60b1c57ea3351a1299132ca8014b47f6a1252213</t>
  </si>
  <si>
    <t>856c3a946d0027300919dea3381acbd54886adeaf6eb965d3bf83bbc96279120702266c688910ce6fc1be31425569c56</t>
  </si>
  <si>
    <t>3996b32aadaddda9c3896707403048fef770b2e1339cc036ced8f3ce8be1ac400bdced2e7d685b9f4da792f52332577a</t>
  </si>
  <si>
    <t>baa1463e25d6b55f0c053585d5978a7e66cc2783f10f89d35125dcd0ef99a90ba70c49761774cb607598ba16c63451dc</t>
  </si>
  <si>
    <t>d34860196ac17e6a33f75550b5b71fa33b2d99f6f38df574c9d9ddaa501c267487a73ab23ff9b6383153895b5da42a24</t>
  </si>
  <si>
    <t>d0adc4014e05e7f9a9b3198ae830e4a12f9f99ba40b9748b64747ed53242b27bf25fd0c15602ba81613c76886522233e</t>
  </si>
  <si>
    <t>GRUPO ALIMENTICIO HENAO ACEVEDO SAS</t>
  </si>
  <si>
    <t>LATIN LOGISTICS COLOMBIA S.A.S.</t>
  </si>
  <si>
    <t>5a0b3f0f4c582e02a4fae4266034e6069e28f081a34dd70d7a44eba503886de574fd31a85f5a78e79b0b739976e5140c</t>
  </si>
  <si>
    <t>04b41e2c5bce3408f370ddeb49f48dafcf99d539fbd963e527c2e06e6ff7d028e9b9008ae77fab0dee377ec3e18fae78</t>
  </si>
  <si>
    <t>FPPE</t>
  </si>
  <si>
    <t>6ab8b3562a3aed0c998e31ae83cea7e56de24712ff4dfea7eb2f867e66c70523a1882cdc0c0b61b1fb6a2deb3b80abf9</t>
  </si>
  <si>
    <t>96bd03772fef371a74b0402b42fa4dea2d41b9397d48504e3602953aaee70223a2ae3b55f21c8c72a3b5ad794b16cc28</t>
  </si>
  <si>
    <t>78e0a3b88302d6c3c065357ebfb7e2c4ef57ec32ff6c8338d161861e56c296b9e486b908f86d98a7bb27fb52b481f8dd</t>
  </si>
  <si>
    <t>b502190e606ee1eb18359a4b43e0ef4034737ead220b0d95a8e8d0c07069cd75eb33152e2100a0d68bf89d03b569532e</t>
  </si>
  <si>
    <t>ab3ab2e3a259815247b057aa05fed41a44b98767f014bb04c7e6bff8a724307f4cc9c8b55a846cc80bc1c777aa5a9034</t>
  </si>
  <si>
    <t>1259b099a9895d696de4baaaa078f42abf5bc6896c3e5004fa61a7b179e345c19d29dc5701e144de4da78068b13d3441</t>
  </si>
  <si>
    <t>63e99969a86e5bca212e85dea87fb63a15bf7a6020d1826866b800b3aa9c12de43352562dfcac8cf2c31a1b7ff92e7ba</t>
  </si>
  <si>
    <t>9ee9233763f4f72d25c7300cb560b7429a766765efc67f9a8665776b0cfe231e5e3f1b900a05b66bba90ceb09b20f667</t>
  </si>
  <si>
    <t>3006ba8e7a9f63213ffb7a0db8fe6e7226db23f70caf2a579419a14eac9246e201320b5c442568eaa243e8b169801580</t>
  </si>
  <si>
    <t>13506fe20ea544947084d4baeefc3fcaecbd1fbdc80d2a3b2d7d3b199212f4372604daf6631d5685b2b06a38a0fc0c41</t>
  </si>
  <si>
    <t>27c033327f1cbfc49475f64721636735b1bf7f77bfdd80e609b82cad0b5e2ea131524b34bae7e20c925e6b7e37abbaa5</t>
  </si>
  <si>
    <t>2ad40fd067d37c4ba0f590ed012bb03042206f2dce4316aefb6733c338738b9bc0ca358adad5afcad61eb21b053c613c</t>
  </si>
  <si>
    <t>e9574391c7dedd99f6d886e73ca850fac11d2e0f86b1527b808bc55f681dd1236489ec1d240ebcc20c9e84f391a0ca1a</t>
  </si>
  <si>
    <t>89f4ed0939bd89710e8cc9f733f266e3854842017405417ad86f26a17cc35d0417f0f0cd6812c95eea1edeeff83bfe67</t>
  </si>
  <si>
    <t>81ca82fb724a48f66ec37c9f943ca7ae8d2648f39ab411b316e1c8ed3674d02ca7a47e4fb742ab3c7954cd8fcbb13a0d</t>
  </si>
  <si>
    <t>15e726eaa6a46be214c398148bd0c9667221fbc04b460562f5f8b7efed1ed8f2619d39d8d21e4ab967a73a8f42c45c76</t>
  </si>
  <si>
    <t>8283902a5c51f1cf6c607e4a65ee092d7ebc714cf26655f31aa8bc94bd83c2764ed50f6c72feb1b008bdfadd3d880526</t>
  </si>
  <si>
    <t>a4a93c26503f2f6f246761f1d905f2ba20d8b61041e3c99267407cab3d0360f6f99142528461c50a5272eea305b249af</t>
  </si>
  <si>
    <t>56ab7b4f50a9cde446ed65fc3472793f6c1716bb96f7439b2257826e8b25e51a16c8942e89d7e91181c25d3b0969debd</t>
  </si>
  <si>
    <t>899d7474b75c8bead9e7d7594040d55f4d3cda692113b154aeec6369d6fa4f2e85f3e2c9f3cc02f2c8e1399a7eb069a6</t>
  </si>
  <si>
    <t>950426680cdcf4d01145fc198e12a8cc9f68773ca743bf305640b040e260354dfc63a772da5892e2415b23f7d70f6e0c</t>
  </si>
  <si>
    <t>5e856573f0683f4b99b4e25c376503a4484d86d0c57a445f5503dbb1dd8ab636771b28b2facd2e20a3c4f89ba56bd8bf</t>
  </si>
  <si>
    <t>531f762d994412df9e9bf0a2551d9a8d13f98fbf8a949a441fd6ad43ccb3f469dd368eef7b6e0b45d607a6996081adf0</t>
  </si>
  <si>
    <t>PBU</t>
  </si>
  <si>
    <t>3a49462dbcce6c9daef4dd0f766ec68d619a77092c7f0279310862e4c1caa006cfc29668453faaab9f6ade7a902aaa7e</t>
  </si>
  <si>
    <t>6ad5d5699cef8798979b62f18524ca5d4e97cb545b9c665e84dfbccd970b8efd05f58d631a018b1dac19be7aa6c8ad9b</t>
  </si>
  <si>
    <t>1b6a93115a9e8aec33dbcd8b8bc9dd5629a7522e2c14c5e9597ddc7db1ec4fd065c67620ce69fd2604c279dd34b50435</t>
  </si>
  <si>
    <t>01e769d957412b8f1d9c35e0ee40875dbaaee94c92e38b0b1b21d4d3693937db225a29eb9ea5cc99f885c468ddd2181e</t>
  </si>
  <si>
    <t>546f12425a5fc67b6cf3579d512100f84800fc3fbac3172977e9b2541fe5125d29358f74599313e8bfaa3a6f71b2a3ca</t>
  </si>
  <si>
    <t>a0f0d52edd1330169cf445443e2f765ab782abff965464c38633f278ad846cb045366d9920269e88819c4cc96271c89b</t>
  </si>
  <si>
    <t>f687a27d593e570931d9429451fbb9188d6b10ebfe002979eb769c706cbdd92273ccf60d26ab10f3dc27af97549cf1a8</t>
  </si>
  <si>
    <t>GR</t>
  </si>
  <si>
    <t>b61f060ce735f5889af16e81d6d752761e075a1fa7deff46c85f61a48222e365baad4b6dff7666039dd6bd63ea986f21</t>
  </si>
  <si>
    <t>4e08acd2a5bdc0bfc26df36f071e77e052c40521de45d6641beae70df5d6239019a653be9e225cb975ea29d2eae98049</t>
  </si>
  <si>
    <t>40ddab51c513b99af105fd180e0f78a384d32ff35db4edb2a2fd1cc50f9b65706cf92a60f69da6c0c9a69cbf1567cd12</t>
  </si>
  <si>
    <t>8eb025264ba1cbb19cc6fd077d9cb8cacdbc3e95143a55ad922995070ae20529da9b123b08c1236587cec963a7a4a97c</t>
  </si>
  <si>
    <t>88a09b2539dd12455f10a012d2858ab3c3b44cfad2d2885f1df6c88ae39bd46b13e2ea9b44a1876d13f8a1120ff8ba74</t>
  </si>
  <si>
    <t>888a188caf619517cca54a58642b505e710cd4effaf10a6ad6673bcb9006124d8e1c717d1f84dd9a0a875f66552b9cec</t>
  </si>
  <si>
    <t>4a5e72d4cb04c3d9cb713eee91405aa632ad0423a80f416df3a8f7923590eed1b0f8445759799a61a33d19f71c63329b</t>
  </si>
  <si>
    <t>ef61bcf4376dd11bfaeadcc60415a6eec89032614e0915ccf9edd776fab16ab7c31c0f68ed83b4c6aa1d837c81bde793</t>
  </si>
  <si>
    <t>579e1111594c95584288a6426682f434643f24653efe881e6a4f2a9e944b499aa216b3e5e2c6d7e24d039429b93ce788</t>
  </si>
  <si>
    <t>4a1c31a067b9a148264e3ad426a1b8f83a9a9d17575aafcc7e5adbfb32f5911b5a972fdd8776b5f9591914f61d83eb66</t>
  </si>
  <si>
    <t>4fe30c282e784b7545c5baeba267e616724f6f6870e0fdb2dc20f315cf7a87024d1274305f9f0758f519eb56d763c154</t>
  </si>
  <si>
    <t>d027047ca535a857ae630eeb47e1dd8d321aa45eb2a9bc3662d9dc9f7c32b0a2c94b5e59f0286bee70588dc7200c4248</t>
  </si>
  <si>
    <t>89760b537f94029a0d2ebf025670ea697d316a2e0a24e3ba0b4e9e02ac25a0f4d732c23da7b29c88a30f74fd057f0b4c</t>
  </si>
  <si>
    <t>f6daf3bb2439c369ceac28cf244e308c0f954b6c69b4d072ae343d04df128194fe3f8b670bcfb6821e47c7f0c5e6c726</t>
  </si>
  <si>
    <t>d5610382cead86fcfb1e67301050e203b809ac90f5083979c3eb5c6cf2ddd7133fefc7979add69c044b82cc9d90f783a</t>
  </si>
  <si>
    <t>01601972c6be84d245f22baad496567f2c86ac63bb2e5f1e92182d7830b53843bfd1ddcac1abe179b5ddec96c67f8c81</t>
  </si>
  <si>
    <t>51c98c74ada75de2669b672d16b1fb8d6c9a02199841fa1252c077601dfbb028b4af40f52b9d20293a06974bf915f7db</t>
  </si>
  <si>
    <t>728f69b55063c39089830d5856bbef9c606d8a3f6f2be832c571a99de4fcff51b4e179b35c80bc5a4a0fb80ac883433b</t>
  </si>
  <si>
    <t>98ea5a7801f1a507f79db6bc47762d2e8e2bfc34f0617de61e25ae2da88127e46a6b914cf34a49830c0fe10b2da1c2c8</t>
  </si>
  <si>
    <t>39839a97e04b6438bcadf7017f548a5f34e2497cbfbff95f24efb917b6723f60fc2cada9f4283f9df0dfdb3377168686</t>
  </si>
  <si>
    <t>d782463e1de2f3bf603a45a5d3f06ee96e4cb1c1190cb3837ff5378400401f656193bd2e86c2a6a4d1d716f22e2afa45</t>
  </si>
  <si>
    <t>e5ab81e9824955aae1ead92fe00b57fa34842939ee2439f107c93fa9507f1c7e7f1950f1fcb26e19bdcba6dde64fac10</t>
  </si>
  <si>
    <t>a581cdc87a8e66c4f268b03269f32093c066a3df1c887a0702641b92a1af6931a3e16cbd4970d592940613a9936bce33</t>
  </si>
  <si>
    <t>a03001cc73a08b3a924e7e4e1088404037c66881af30fa36fd50c5c2d0f39158e2e616ddabc8699c201d10160be20e54</t>
  </si>
  <si>
    <t>0138168b76907c76750b5d7c1cc977dbd9892ce1fbe145424cd7e191c8dcda4ef74349fd809ee107f7e72ac08add96f8</t>
  </si>
  <si>
    <t>DARK GROUP SRC S.A.S / UNICENTRO</t>
  </si>
  <si>
    <t>TAXIVAN J.L.C. S.A.S</t>
  </si>
  <si>
    <t>RESTAURANTE LA CASONA GOURMET SAS</t>
  </si>
  <si>
    <t>PANDA BAMBOO SAS</t>
  </si>
  <si>
    <t>RESTAURANTE VIA 40 SAS</t>
  </si>
  <si>
    <t>CRUZA 2025</t>
  </si>
  <si>
    <t>53c16e1495f2b0a3da4b5f42e67ac53aab4bfeb982af93d893c163941ea1ecf06e01db919ea40ec33f686e7552e4b4b2</t>
  </si>
  <si>
    <t>ee22b3548fcef1bf4b4cf830e5bbf4a3eae04e87cc80764c0cc606a6bec7ed2a124b72e4ad1460e4e87ab3fd86dbe96c</t>
  </si>
  <si>
    <t>3678ce242bee68eb84980dd006cc5ee976f2eaa8275fbadf30ff789bf21959dfcf95c40142e9d85ab9bdd288c016eb74</t>
  </si>
  <si>
    <t>353e9ce9d9073bbb43b0edd44c3e7e04368dcd06993973be3b4679b6bedaddd93e77951504ccdb3dcea40b52bfc8d09e</t>
  </si>
  <si>
    <t>a53e6cab84f8e5dccfa20867b1a4216d2b8768ecb0b7a510a45d0b005da975c8dd349d7c25eda745b5ba735abbc65954</t>
  </si>
  <si>
    <t>31abd7a01236b4f5aff042c4f3404678b2e982996cb2a1a60126827f3d85815564cdc51d11ca56ca79d09aa7bf86a15c</t>
  </si>
  <si>
    <t>65dca95ea17e638caaf3c1ee258b0503b63a3ccd619d9adc39c9d8f5df8a84b85a7654f1f0a1d3c79db31c0eb31d90c4</t>
  </si>
  <si>
    <t>aece071fcb4bf79bb0ad26723d1675384bba99712a9fab9ad22e1ac8df6c6f852a98d22a3ce9f4dd3250e8b1cae45559</t>
  </si>
  <si>
    <t>8d9709616242505bc95bf865ef0680616ef57965d370829b6c7627d98271970286d7b4414fd641e68452fa6850ceaf34</t>
  </si>
  <si>
    <t>DTC</t>
  </si>
  <si>
    <t>05ef2ec4bbaa6635b2329e8d5a4f76826e8674774d9594856c3814cbdce94a266fad013bd3336c74928f80db944fa2fe</t>
  </si>
  <si>
    <t>160af2f370d151b0285fdbe166804e4f423a89a6800566377d6f4634da1c0f5101d10f9cdf0bf883f0542c2443ce7006</t>
  </si>
  <si>
    <t>b538445fb4b6d6e1be5e313dceac54dc2b496ba5966b2887f4d897dec1550494df4be25fdc0c303892d5277ee663bec7</t>
  </si>
  <si>
    <t>f734d8bcd1dca9df1c10ba094871d9ae84b4b8e122192fe0abf4f26d37300cf27c8f7088bdcd4efa329a1dbf49ea7d43</t>
  </si>
  <si>
    <t>26285fda6a2e25a08de0b916e28e5ca1e2f0e77679c707b35fb0f9d0613135e05ef18ec8ff40079c6031dcabc010a838</t>
  </si>
  <si>
    <t>fa55e24195f644dad181300a50570f270c081558e52595a566a35ac327477813de35b1f4a3c43b0184f27eab6a5c5c5b</t>
  </si>
  <si>
    <t>a8ef75b88f5ae210598da033f77062257c0c81050792a0e4c9410a976016b0eedd7f8e6a0ae969469203ccb23ca7dc50</t>
  </si>
  <si>
    <t>d3c844b412286487481eda4cbf577e8002eee9831f0d3226a47cff9602bace7d8d01dd8e26fd6a91effaec1af0e502fb</t>
  </si>
  <si>
    <t>78e9b5364b1a78d2731bd9d80141d4332fc9700acf002ddf8dce4ffc85c6a37e9025c520bd18914e04de44d47c84aca6</t>
  </si>
  <si>
    <t>5129905587da43df76d8096a05d4a1c35395b9089697a60f83f575f5fef5b5cae6935a32f08202268f24662741584ad2</t>
  </si>
  <si>
    <t>107df7fbb52a3bb178e4bfca996530e8b5f2cf0e316070cd4365e191d85dba7927a77e5e75290391f758c9d7a1bad60c</t>
  </si>
  <si>
    <t>1737c0c44587d5cd38d78faef5779f78375efc4674b0dd2352ab4c5c9ca2bf1e83676cf602505838e013328a1fcf83f3</t>
  </si>
  <si>
    <t>702a6a1b61ad9b217f9ddfbb0fb9996abaa1e429d9b89d3b05ce0ca6698069b7cf56187689cedf97d91ca9ff20231b9f</t>
  </si>
  <si>
    <t>8b3f67a086c86b64fb79fc0f93ad8833ab88a78dfef748078fee6f5ef3d2635c1eda2257cef8d8c19d235ed97db23b03</t>
  </si>
  <si>
    <t>1fdfe7436b70f55b8f13acc762fbdbe9f4f6c3f6e7344eadbb38a5556bdc465cb953c4192cd164ce0f2feb667ad82943</t>
  </si>
  <si>
    <t>357F</t>
  </si>
  <si>
    <t>6ef68244b9fb90ba04db34b79458e459ce18e31c6a0c6be9e00f651d524d954bc809eaf12fdfb183c2c817637fa8c8ad</t>
  </si>
  <si>
    <t>0c3c1f5ef9c1218b7762b238b93c73f05feb2b2579d9bd2be350de551cdec9cb621347302bd8b91fff46cadfec550d5b</t>
  </si>
  <si>
    <t>Q511</t>
  </si>
  <si>
    <t>e8df2061d035fc44b947e3ec85e0606facce6b65c369a0eeca8f5d4edf5e7724edc95fd1980d8786fcb64c2a2dd1f031</t>
  </si>
  <si>
    <t>e1919abfc7e272df2f1add2e6b6dbd785ec8bb797ef74fa4f82924a5da8828df5c5971e721e3d8dc214bb4adc903935b</t>
  </si>
  <si>
    <t>aa3e6dc661c2c18bfc8060b6bc9cffa9ad70b1314138bf3a270675c193ed4ebe2c2b50be0da1f861b90b79ec637a0897</t>
  </si>
  <si>
    <t>00fa8ded17e25ebf7ec9f4d2ee400c5e8f1df48ac3cf9f1e1f8f910289146b0760c08088a50b7f6ae54ba60c705ebe2f</t>
  </si>
  <si>
    <t>c464eb993408b78ac8f9260a4f8046d59c13eae843cbea2df699d0c9007dc423e6003c40878864ec529bebe67c72ddc8</t>
  </si>
  <si>
    <t>FCC</t>
  </si>
  <si>
    <t>b7dceb304010f39adf36d2ec1ec8012b8e46cba0e5eb954d7dfbb31764e860c25c094952d3e2f7c1412ef614693fa24b</t>
  </si>
  <si>
    <t>f96470b48f9dd14d0b8628d019d2fd7f2afdf1941dd078c252a4c0e2c5280ea759fe50d119864cf67828fe7e4f227255</t>
  </si>
  <si>
    <t>6f540eb440068a9f6814cac62cacd9561ed487fff6acc861ade4d2786e51c067996ac4b8d85071e7b4952e589a100e66</t>
  </si>
  <si>
    <t>53d982378e4899f97390880625e55b38581eefeb3bf943929eee16a7be2f53b67621180bd616a76349cfe156791645ec</t>
  </si>
  <si>
    <t>d64795e1a3bd931a783a80d0f68aabd6ff8575be6642ffa9b81bdddefd3ade8dce8b20df61a9970a7efd41a9206d7d5e</t>
  </si>
  <si>
    <t>8da167db683793a7807bb79bcc7aec374255c1c9635fe1e2d88a5c10bf80cb0c297fd8a555b9279e33be4ec4c0230cba</t>
  </si>
  <si>
    <t>0e51842abd34c5560a983d6cd3786aa1e095d7428fb1823d3fec465c270132c7d72e76dc8992b351c824a8d13d3bebb2</t>
  </si>
  <si>
    <t>0de9a6db300bc6047dcf72f39d7b3ec9dd5ce847e79ecceb5cfcaa763d9d644fe2882595a5438b264308fa101b884f2d</t>
  </si>
  <si>
    <t>65299248b38f174c3cf4bde95edde8eeedcdcc2a5ecbf9166a5ddffeb2eb05f262e30222d16e9b0a464be0ec7af1aff4</t>
  </si>
  <si>
    <t>6a48bfae77411a985b831eae8071c88ac69bea9c242c54541fee81361b2aa0f1bd15b7f950f4a7b9f0a4df2e67de8856</t>
  </si>
  <si>
    <t>1447f789ebc6d2ae0c9e3fbe541292935b4494742f02cbe0672a503d6e480a9fee4e29fd7255c46fda80150b9e85b865</t>
  </si>
  <si>
    <t>7bbefe9ca0e42540377a967675f34c9793f3999439b35f9eb062f20f9732816ab468868b92f012cf3af11cf03a8874f0</t>
  </si>
  <si>
    <t>4ff8279570741cc8543d5f445629784882549d14203bfb1f931060f0e4b35bdea205786815c1119174f695ccd0f7c76c</t>
  </si>
  <si>
    <t>78fa874dcc925f98f8885f7004bf8811c6bcf6bdd4b06dd3a0f5f35bcaf732742ded70a00b072f2095a8f006fe5d8c48</t>
  </si>
  <si>
    <t>a97e64a168d0942ec5af89e3ad12504eb26888bc577d8db65253f102e108a555c00e16f76936d6f9c316db0e290f29d9</t>
  </si>
  <si>
    <t>f86678386baceefcd52088127bbc5ba8c748a4b02d8c6b7040557e010445195e4dec485862f83d91fbc955855c71e6f5</t>
  </si>
  <si>
    <t>1a2c89bd959b5b210af05e5046db0c7638a3291ec998a1df773a780035fdb930c4a9a006fe2731f2bd6492f06f462629</t>
  </si>
  <si>
    <t>0938ede71ae599b7787dbee7cf0dc75c60e7cc7256bf964374caa8a2d80b85ac8573f5ca4cbf49564ebcfbe2aef71413</t>
  </si>
  <si>
    <t>a5cb499d86845bd0944cd915a78fb5ba77e700889b1a7f59164150198ff5b64f2092f05760a73d899de9d84cc2db50d4</t>
  </si>
  <si>
    <t>7bea2894c5a9e5dc6131fb60b7df6d37cbc6a5d5736b65081653640ee8cb1f8097dac82f4aa8bfb5e8dcf731fc59dc03</t>
  </si>
  <si>
    <t>05CC</t>
  </si>
  <si>
    <t>b223b539e8befed94417869b98bef1292e3bf905e89b08cb489173cb43aec3c877fcc9b25d356eb1356b2acf6060f076</t>
  </si>
  <si>
    <t>a8ab2575a12e298704f6410190672ae50653874c5715946091ff5bc5463d471e2aff3a5207280975e68c70a9e3238d29</t>
  </si>
  <si>
    <t>7e7a2d1a55a11a06310a8b3f4e94a49720cfc892d4e739bfedc5e06dc8962f22cc50ba3a2a40cd28cde8e56cb599ac04</t>
  </si>
  <si>
    <t>4e546a74443c9902fe093b22c3360b09fa1f2e42c1a48e6590a65eed6597da60ce58e58abbda4c0dd32740f84334fe71</t>
  </si>
  <si>
    <t>888b81f06e5ae26af81ca092c594c8ce49936832ded97fc697537e662879ac595c25525efef3bda19958e1132df2e469</t>
  </si>
  <si>
    <t>5985c460c92e0c950eedf32eaa09c09f24ea6482e3531ea2c99783fb0058f5d8489c71156594ee201328e689acb789b0</t>
  </si>
  <si>
    <t>6271036bbf1eaddff625005ea972e24932e008d7161aaf2f814266b79e0a5353804c583d6fbdc0fc1dd498d2be665cf2</t>
  </si>
  <si>
    <t>614596193f7e8c59c9b29f95809edd4720e45703f686495d57c78a7a302308dfb38baccf35bd8d7c90971b9488fd817b</t>
  </si>
  <si>
    <t>291aa7732f8c6b99bc7d690e650cc00c7dd244acf1bb30f924657f7bdc33d218de070449710a37d25b5b47533e0062e8</t>
  </si>
  <si>
    <t>a01596bcb362bfeca294d12da9c0a01cc7751132cd6b7205e6e8d21fdb7d8186d14d11d8fad252face0877ec1dad31c9</t>
  </si>
  <si>
    <t>23cd63d5c0d8546e4112c894edd1c01d5ba3ece80b9610a1d2def6a2eaa9d3cc2449bcf517977e600298809bd782674b</t>
  </si>
  <si>
    <t>e496e3166ab6b73f0eeb807a777e43eac389b2264bf768088257b4e173f09a6846ea1d57efac16d4fa15ae810b8cbc8d</t>
  </si>
  <si>
    <t>d6a181011907e6b7ffa36746319e4205e52022760c260bead7a4a8cf57e2456566876df912d9259215a1283156fe2678</t>
  </si>
  <si>
    <t>7737f2e966109b7606323b44c418bdb11f28d96391b10db0b52a592013e4360f6f765be196cdf391bb34602dfff8b324</t>
  </si>
  <si>
    <t>4867a974c38c8a319cb045da00b00a7e6e18e001df0770e9ac78c29affbb4f825aed3e3955747903923e2fb61b182a0d</t>
  </si>
  <si>
    <t>e129c67e4b5cf506d7f22dd3c6ae9efeee4e90fb4e61cde2ae0104427314858b8198255fca86f22c23292711f104b558</t>
  </si>
  <si>
    <t>47f59582390dcd3cc38bf471f044c6f089348f16252784379625751abf9ccdbe95f135ee387137e7022ccdb138b28e33</t>
  </si>
  <si>
    <t>99affbc566a531f42b2a671d8bb8c358db24e836608cf891cdf4dacc8c4118003a57dd57d014c53c4bf0e3a5cb380e5a</t>
  </si>
  <si>
    <t>d6adac5dfd4e121f6400a8253aa9136206951cfbf9b9818ab279015eb07888208934b6c343ac9ae65c0aa07a8e254660</t>
  </si>
  <si>
    <t>23a4d82ebaaeed492a3b6c73d9d4cd8bc71c7bde95df01445392e80b85a8ed9aceedac3f45e06c6dd4ff212ff6db7572</t>
  </si>
  <si>
    <t>50b03fa4f08eb15e8923ff3f9feb022a173767a416eb221078253afd06935e18b52a126d9b431cd5f2b363ce6dd2f88c</t>
  </si>
  <si>
    <t>dfab05fe3199bd14a8dbe82ab0b3525c255127a711586b015037fa0c80fbcc9d4a863ec5206c276cb7f9287918e01fb3</t>
  </si>
  <si>
    <t>85f147f467795ea0abbd9d1b0f81e24295588196a54c64bb88440c4a88a4c91fce0427607c86ce40b7967d970ecd9044</t>
  </si>
  <si>
    <t>85bf6ea3b5293cbc64aa7b54ee1c22c448b7d9f03b60d80ca3d3d862f76d72ac942ac1b2ab492c9c2a566dd048360612</t>
  </si>
  <si>
    <t>b66305609630471542206a12b0b5040ffb54a954e70bccf2a289d2129799c79c4b22690b47fa217eecd2d2fa5e24c6f6</t>
  </si>
  <si>
    <t>ab779c9124d00462589f30b9a389e5abc2e1dc09d558e4390c246589d6968b50885aefe4d7c7c070140cf2d94a0a0f5b</t>
  </si>
  <si>
    <t>d3056f420904d70a7ccb798d9ee3bd256d3ecf1f35db6114dcd2205db82c3e4f416fc8ea9334e7beeaf21187afd87395</t>
  </si>
  <si>
    <t>8baaf609b1d44efd9ac9bea37c38bb02354c66244c12422410eae256d5845e6e5cbae7ec1f016fb9886bc86d968946d3</t>
  </si>
  <si>
    <t>UNI1</t>
  </si>
  <si>
    <t>5daf1a977ca82b9da77cb95c084c296abaee34aaffec1148c918f31e4c2c13879c29141e30108e88e42e274b882157d0</t>
  </si>
  <si>
    <t>20d3404a92cf651e427d2ed86bd5eb3c48cb74651281cdf3c213ff5ba6fc4817cf5800d36e090fbd4eaffeb583f1bc3e</t>
  </si>
  <si>
    <t>GLFC</t>
  </si>
  <si>
    <t>4466f9b6c346746886cc1b679b53247b6d3ecfd8462213069b1226a69dec59d4464a6bb60d7eb596c1e8b97413fffd34</t>
  </si>
  <si>
    <t>4fcd5ac7f9d8d815e21a4a3e8ca75383ffba82c6df37cee4e777ef8439e633afa9b2334098add10d3cefc36f75e7df19</t>
  </si>
  <si>
    <t>7d87f4cac42a4b1fa7180b501ff9326bcb4ac4dc57a59cd84bacd19f6a7b09ec6fe4e48c48c73e4762b62e9e25b15e6c</t>
  </si>
  <si>
    <t>5700bdf5aa023298f37c5da83e332f2c8aec771e995590afc4f5f1a858042d66e695390cdb0947e221270a7b48e89e34</t>
  </si>
  <si>
    <t>43812f178f21bc639f599b2abd118544ebff9e87c6103ed0afec5d6452cec25aee29611ebcd895468d2e740ba9d2734a</t>
  </si>
  <si>
    <t>195d5daa9e57f58d1feec0cc6ec09cc9d935422016883472b352738aa6164fd58bc2250aa6177753be481b9bc13c4c6f</t>
  </si>
  <si>
    <t>20e181cdd49fe0ba213b6ea84059baa5a857f9c64419225cee2e0a2a025b71fcc958c44508e6213ebd833e23ddc56ac8</t>
  </si>
  <si>
    <t>97ee230b6fc8c8637aeb4f36704788a19d9e99703d4d9e34e38d7e55f1186fe10957000959ed50dd41b37e5180e3b44b</t>
  </si>
  <si>
    <t>9f77f1a51288d5fa5e10598d6ba88da2d1b47c8d5289387439ef1ab17885c06478f3a53962906d77e33698e5545c0d98</t>
  </si>
  <si>
    <t>36f4ece0397147b730a4cb0b90e233b2ee588eb4955621e0ae384dfa8fb0f7ede63e8f36d93e5f67124a4c8a18ecd61a</t>
  </si>
  <si>
    <t>a29c8e25449da7244a52ba2f2e2ffe4ac9d4d19363c2afa3ab9c808b5e46428cb9fa8ffe364311cda5a16034f2120591</t>
  </si>
  <si>
    <t>916abc5b5e84f9b637fa216754634ada9aea0b90ac8a42e3f03af13d9f69a09bff8bd1cfd328448b3a93b42411a19162</t>
  </si>
  <si>
    <t>0f5f7472136c4f69c2878f5246fb4c9ed8847931ea4f107dc6c0d8f8d94b18dd45412b1a389729fe3260a64730decc0f</t>
  </si>
  <si>
    <t>427772a7d84553ed0bdd5396a8b8d98e756040b06df88c7a1743f5a4b4ccb678dc8d176f22a6fbc4c510bdedfe9ebcc3</t>
  </si>
  <si>
    <t>4dc51e7b8abbce54b907d5f324ec00976c6f4c46ec8f862b25a20faddb84d3dc367196177f6e0e442762bcb4e9e95abf</t>
  </si>
  <si>
    <t>d11259eeeb4027cd764e3e38071d2066ef390b3ab7b4dd73a10f1e73e0945fd8b9a13c925407f6794ae682d2814eb351</t>
  </si>
  <si>
    <t>d132a5e9d67cf77b9517bc555dd6fc05812948739130977942ccdfb5ad8d8dfad62c05edac2ab6ddd10aa49f54b9e57b</t>
  </si>
  <si>
    <t>d587ed6e0c75d76470c9476dcd5f44a1bb57d5a126ed2ca99875f7d91cefa8a96f04efe601858786e4ba0311f2b2b01f</t>
  </si>
  <si>
    <t>00b258b220910666cc3e76081fc178c596eda95bf1b25da9c5306205be35763f018de04287ba222c12eadbc81533fbee</t>
  </si>
  <si>
    <t>b83b9e51c9c716237b67183b87787f766ed43c20ba5cee6a555c4a2aebe0b6f735ba74429d6e8f938a7a343866197ae3</t>
  </si>
  <si>
    <t>daa4b3fc1dc20fc42ef00337a96356e9011310c01667df1757da9f63ebf3c0bfd64bbd1ea2f4d63ef9b7c6b199c2ceb5</t>
  </si>
  <si>
    <t>69ec62a8ee1d01a6063112e3f68f39686511101ef8d477f55522bf6ef6f3201656f99844c5580c57958501069a53c427</t>
  </si>
  <si>
    <t>ac85d433de1ec4ce22072094cf4afd7b47ea49b79b90fc21fbbdbf6d772e67c3f741243a1b4b7299e377b3caf3570b65</t>
  </si>
  <si>
    <t>f54fbe2388743f615c0fd610fd010d712640349a441059d2e87159d00120d08b65cee1c44eaaad994094ce97acb45cf2</t>
  </si>
  <si>
    <t>d3d01d4ff8bff8a15ae2e3cd9811738d4eeeda2e2bd1c35aa222f2f006b4a820401701bc21cd064b9d0017d905edc3e8</t>
  </si>
  <si>
    <t>H821</t>
  </si>
  <si>
    <t>9bc2ca962311a09ceb6d88e0e5e1746b0d3619a549a43710d92465f46a63cb708542cde2425f50f57436a7eb4e3bc659</t>
  </si>
  <si>
    <t>6dbd77c541349b210288e0e13b2692e4aa5699dbe0617b68ed3bbcbc6ee9304b4eb0bbefc7892f17ee17a75b3e9beb28</t>
  </si>
  <si>
    <t>ece3cc1d7b89810add6d019e8bf3620eb18f20d5e45d9f90a7b147df0dc2823b676c1aa4adf74cf74262b0a3ffbaed3e</t>
  </si>
  <si>
    <t>3630a58b7d878f917695556f85455c468615b71372f283edb2c069f577fda745f31cf1c984cfa07867a2cdeb4a2c9ba5</t>
  </si>
  <si>
    <t>8edc48a811cd33824c1c1fbfb34a9ae898917c10e9a615777e1b19296a256ccf0b4c1c43ca0604e60ed98223e994907d</t>
  </si>
  <si>
    <t>57b77439861a231afcb05f7089bec0f4926dec8e9c2195856a154e5cce428a9a29bd805662a3da6333fba9f4496ad5cf</t>
  </si>
  <si>
    <t>a5a32dabe75d8e569b6756c4821bdfba4ed369b6074e92c6ba1258f84faa4dc0ea299885807154dfdd9db9850f7a59ac</t>
  </si>
  <si>
    <t>d29bb0505bff7ce4b3521ff181a78542e508248016be1a3d663b6898ae1923102c2fbf26605fd5b900f8a718992111ee</t>
  </si>
  <si>
    <t>7044e620e1ff8fc70f1220a0ccd2575b5565d26279411ab0be6b02ec9121e8927d214bc0d05695f8ed9e8c5b71f0ef09</t>
  </si>
  <si>
    <t>77a7961cbe5a3c7d37b39cf3120285162652edbb68681f89bd5a318a46e82f29a124e75875fcb235af77a51ef0cc69cf</t>
  </si>
  <si>
    <t>7b63fa94b30813ca9378449c1c39bbf5d47c636212b1a886121ba5f713d2c327624808218dbff951e358726ce15660ce</t>
  </si>
  <si>
    <t>2baf392b1c77eccab9e3ae8689ed830f2c5dd38cd4869a87e3a098ea9bffe3b97de1a0d6af888fcaf1b481f647133c68</t>
  </si>
  <si>
    <t>190297589f76bea6037ba72854bf9c066caf78e72659dd0f0fe91d8b2ea5801b5cce0dbdd62996c44542a3632cf9482b</t>
  </si>
  <si>
    <t>c56fadfd907bcfeae13ac1da4cdc927a6852cf98c9e296685b9f5cfc98e259a19052a16d2ba8d47f5968b7b913f03246</t>
  </si>
  <si>
    <t>88c319bf499727bf716d5dcceb4d573c218b20b17b4410deb75c9bd841749d232be057298e4dc5c38bf12e42f045d706</t>
  </si>
  <si>
    <t>bc9be331ea7d823388003b54409f1773973e47b4278d387f1b3d1e9516cbddde0991fd58981d8f194f364f538337cc65</t>
  </si>
  <si>
    <t>c3f6fade16704feadf91eea1d527b044d8701fe6d28137e601647a33d83151ec094a3221497a05196a287ca8d29b50cb</t>
  </si>
  <si>
    <t>eb7ab194474a6e5fa7fa04ab9523c0a5099222ad363a16dab9f6432c843e417808fee6f8e49d3661bfb5e145a3979570</t>
  </si>
  <si>
    <t>8201227a936556348cc84555e8a9c9102f5f2d21a10289695899212524614d5795c56449cf64df15e77a6294e7f2747e</t>
  </si>
  <si>
    <t>cf42d9cb7fc6494031e743c5086a3d755148615eb2d4b834acab920df67c869856d3bc498b9f73f5a38abd9b58cc5797</t>
  </si>
  <si>
    <t>01fa10d13d51743aeba9dbab6c5ad92e6e51bfe2a16899dcde34701def0d08a159854f56b0fea9b1e43118c0ea928a8f</t>
  </si>
  <si>
    <t>0180c2c6f00f88071c2b09a38f7add8489834fc09d95664a1c20063c39bf702cb934680a6c82c3f3f0479d667a9f3d93</t>
  </si>
  <si>
    <t>f836f61c85ced027b980e5062f583b284ef9408411cdbb95f6bc1dda33386f09aec4e0905da23e613b00ac64ef744566</t>
  </si>
  <si>
    <t>b9cf190571167f121aa40929e48ad31295b9686b11adc1ba56bdbcef0e5781f7386260a817961b7d23912e31037db2e9</t>
  </si>
  <si>
    <t>6628aff00cf75c7a4a03d57ed22c5c5392b8f611d4ffce3aee889362232cf65572d0c5df91514501726247f74a7fcf6c</t>
  </si>
  <si>
    <t>bbeb5b5f9b519c00ab6c994ae5593ef4a22ee0500c4d0afc9fe5fa9bde2525aab58b71ea0a90d2f88a02186225964634</t>
  </si>
  <si>
    <t>830a48b6a4c31c8ad64cc4ae14e601b6cad2836cbd2e469850eadf13ae6147e424e16bbbe4ecb2ee200ec406f916aaf0</t>
  </si>
  <si>
    <t>17a5595fe777d53220f34f3d6ca86a740b5cf2d73cbea3c954a5d9deae937a41128c2a02a3473ec1aacffb712120cb34</t>
  </si>
  <si>
    <t>71e21bd28aa68305d8adb4574bef21c54900f520b0bc583b8c44f7880862d3b85d05ca7940c48651b8ad09a921a46705</t>
  </si>
  <si>
    <t>2165f87e70e2fe0f36daaeb2580dd176b4987ab3096978c6bb38fd694c607d04a091fd6da2766c1ac3ab185e95415176</t>
  </si>
  <si>
    <t>09a2ba32d6eb73bbd1eaeb6be21fa531ea40433557773bd524cf4cd8e73cf902c98cf1eb91b1ba7d2003ca273b5dc85a</t>
  </si>
  <si>
    <t>b562b708d8eca8469c4ef74aa3403958ee998fc4e5eeef46609177c6ceb24ba96152ca2eb41c8c0cbc09f4a67e2fd98d</t>
  </si>
  <si>
    <t>e8847b9f0c9955e46fe02d18fba02f39df1f5419b8bd5c2b4f608fc5990c52d942329d920abb83b34e53a6ab33771693</t>
  </si>
  <si>
    <t>2d7a5ec8f701402297440cbe5da3f254026e9c59c0faaffa0c89beb4f3ab4e8f903851e3963f290f0230608d8cbc55ca</t>
  </si>
  <si>
    <t>2d4ca63be72c84f0fa1d6fdd8769279d22c61b39a825bb2358703815e582fbc47311003161ac6cd2532ae526c31a5d1a</t>
  </si>
  <si>
    <t>a66c083ad216a52cf8d15a037e88aa4c8a89874ee0085df4d0b4c556e1b0ec0eb3d3b28d2fc1ce06939596a0940c83dc</t>
  </si>
  <si>
    <t>89c27b3c2040ea6e0896d08e42ad024d5877399471cb087333d5a8ec6355711172d918b66c2bc5e81ec7206496c1fac2</t>
  </si>
  <si>
    <t>db9185e95350b903c6ea86706acdef1a46040b6f026ba4e606f3f4c9b8d34914c5a4d07e9b8f8aaaec63db72bdad59f6</t>
  </si>
  <si>
    <t>61d4714557f3c7d194163b4b0ccf723568a7e216ce8d0d2211ec7cef35fab6aa9cf62ca9700be4f36ec05fd5e393fec1</t>
  </si>
  <si>
    <t>e6e564099cf9ac507e948cc9924fadef7215c7605c7cec3e5891690b04f81042acc0290e51882e565d80f1489bcaf0c9</t>
  </si>
  <si>
    <t>bb6dcf020a8a92dcda5f4025eda84864bab0700495972587e4dce11d0362b7b716854e8c0f1c097d4a107068e9e64066</t>
  </si>
  <si>
    <t>094c4b038b9414ef0eeaea93083e5a09f577363e49c025f97e368708aba7869f378e52e0b785e30e4decd126f66db991</t>
  </si>
  <si>
    <t>2e5ff3b41ee67f1c93ecb7ca3ee2475c0ff6d459090a08657eb4bd7183e24050737eabfda8301336b150ab7d45b3f42a</t>
  </si>
  <si>
    <t>BGNC</t>
  </si>
  <si>
    <t>03f7e20e21249148d6d8c9b52b1d0e3501cf6aa43b89f054b08802e92c188ca7fb5208e9d2b55b0356a6045cc1c9ce20</t>
  </si>
  <si>
    <t>86fc406edaabf98b20fe0f562e8ef1a028e86d1bd65a8fb7dc8edd5c2f9cdc00838b6cff1fe764c753d8277d81dda5c8</t>
  </si>
  <si>
    <t>0b179a697b37b2656c5af33e30ebc586553e391e6deefa531736ecaa4debae9a03893a80cb5c21282d3efdf4bb8f8dfd</t>
  </si>
  <si>
    <t>4079fe4fe52756b824288fe13e20c1c96870ad150802a2c890d752e647d71ef3d7894b88ee190adaf8da8a58f4ddfbad</t>
  </si>
  <si>
    <t>035a21566631fb410a0b2d2f6c6e9716e05fb74db2cdf5371e4a9d44a77f5271e8646b4873bbc3e430d4ecd2b5d63d8b</t>
  </si>
  <si>
    <t>e82f79f27a21ed0d905d26ba0297d41a310dbc426f144768218c2c68ee74bc241b1dfe5eadf98287a27095e99714f90a</t>
  </si>
  <si>
    <t>78b51ca97888285abac9000451ffad809ff71e93922eb1b852a553bba23397630b09143079b2f4c0ebcf13ea057a4d8e</t>
  </si>
  <si>
    <t>957b9b67dfe15d33c6b788e5c5418fdbf51faf8a810734577d0f56bdf5639a6d52cd2091797c3e22e801905a1037f500</t>
  </si>
  <si>
    <t>f8cb038e97a4f54960f8d3b8a33eba688b6736cca2761f3752d41d553d447fe4eece6a808a5a8db16462ef175ec3b30b</t>
  </si>
  <si>
    <t>1bb1deeb3dce9e42be000c8bae6d8a2cdb90a13c6834f5ed963ab92124e75b66a0f0d37a23afe016fa60c403d68b57f0</t>
  </si>
  <si>
    <t>eda4b6481a8445b273b0d537c268f7407b5ba49621540049b88ca6fa252cd3a6c3ee21e2c67a375d0ad01dc0bdc6b8d5</t>
  </si>
  <si>
    <t>b7e0eb341c876854201d8453d034dfeec53c3b39688bd3cfeb94e914e38280682742d06b4bdc1b12715ddf32dec4a610</t>
  </si>
  <si>
    <t>a9dd65e2cd3b1dec5d41e7f99f32a41348218a4b40c73251380d1bf609f59b175e61528b176e1c794acbc003b54d8807</t>
  </si>
  <si>
    <t>16e9c6822ab50f0a00c0d9ca29592a20dbc4103e9a1a46227ae95ca4d1e1986630eb4b5b88cd968d7a594222a3580c8f</t>
  </si>
  <si>
    <t>4ea7fdc6aa3625dc402bf92785d5514eecf18508200262f1b1ed2f4ad0513b4f3d894ebf92d1055dffad240b6e972236</t>
  </si>
  <si>
    <t>b4fcee654535f28e4a1be8b005ee130de26d9f88e182983a1e1b00d721f4f76a14694300ea73ffbfd148166bb728e318</t>
  </si>
  <si>
    <t>c2a68e8f4e95d5804663cbb3428fab4d3dc18c35abaf9dfac680fdf3e939fec7df421083f3ac92f96448cd428edb256d</t>
  </si>
  <si>
    <t>08373f9a69ca9c8888dd430dc5f15d25f386c62345bd84875e1de9051dc319922956f81dfb977409bf67cf203326b488</t>
  </si>
  <si>
    <t>b7016efbda5d4f1f86b9f70eb8e467b38e9916fcd62074ee5e51d090e0b849d8b2b61b501d8c08b69b4d531d5b33b0d1</t>
  </si>
  <si>
    <t>NCME</t>
  </si>
  <si>
    <t>12bb0bd9402dd079f3dda00e49807e69abe9eb2232db754e0f33cc93e5bf466d0818741efbcd4e18dc4b31d9e730104d</t>
  </si>
  <si>
    <t>f459728d7bd12807bf0c420b270a27ca24cab55abab8e8478b56586009ad13c3033535e5b56d57e377d598caec240320</t>
  </si>
  <si>
    <t>d31bd328427662824e1039530efb568761a40de8d65cef15774d0130794295ffd9bc6cf753fd4fc75636516de77f58eb</t>
  </si>
  <si>
    <t>99912929231bc9aa578cedc804acff4ea5661bfb210b5a7c02c6e8d49b7792e8fe4d1c36a71afad2af2c88ef0ea25223</t>
  </si>
  <si>
    <t>333736aea61c0d05bb90ba9dfd838f663fc540bcc9c38258eda32c3f91c4ab04f52d19098853625304ba7d0626728b80</t>
  </si>
  <si>
    <t>c08db34f13d51364566eb53fd6595b45b2b0841de65ada918c24afc2fde6338cccb97883cbe932bb12cef3fe436da7fa</t>
  </si>
  <si>
    <t>63bceb5ac2cd964570d168865f62c5150541188762d33743c08e2001c0a4f6e7eb30f1c78a9e7d13f5c12e3c28576f44</t>
  </si>
  <si>
    <t>7cb018be94133fd8c1276df0adf97efb3a3033e5ef28588bbe3d88894dda1f58f873c7238cf767d8d1cc3c2da3f2f6da</t>
  </si>
  <si>
    <t>9f5284ec0f49a75f3cec6d6aa50932dc51b7e48a8a5f711ac6d4420710644f657bf9965cd243c2efdd34da61a447dfbb</t>
  </si>
  <si>
    <t>778a7114446a7269873ffd9b52965667d631ddffba743c23e1b17cd730f8b4c3f526d476f53e27787f8a58113fdf46b3</t>
  </si>
  <si>
    <t>893af67901dd7078b676daaa03cf35f875c81cbac5ae7fcfdcb34409bcb795761a1beaa51ba9c823a7eb7748bc0ea92e</t>
  </si>
  <si>
    <t>9ee579c04961582d2c90df7aed0bbcdff44e9caf05d4bac027069e147ee325dbcc16ea7aa94da20be9ed45a1b33afc7a</t>
  </si>
  <si>
    <t>4315331a86df140d5d8b1ae935fef05fca08b47d324cbda7369994187ba5ce068bf58541c3eb3255a8e031b6f428f5ba</t>
  </si>
  <si>
    <t>795667c722574c8277d41614fd4ce281f52f92aa050079e97518d5ef2486ce57ccb714535661e98feb0c610fc4b9df3b</t>
  </si>
  <si>
    <t>3739f39b7f0f52117a92f738eb5e84382ec56313a48029fc0f57b5bb8d748e02fbc14cc9972c4e02cf14287f158a4f86</t>
  </si>
  <si>
    <t>f96b3c67fe015bc9b2ad8d0f8767a711b698dbca365098629feff56dadd2e6bc5b92509ab8247781f9e467723df3279e</t>
  </si>
  <si>
    <t>3130b341fa13a8ddeb3623613c83643061585369dd22cc30de9f32215627a1d717b8da90fb26eb04bb9cef5fb084bc73</t>
  </si>
  <si>
    <t>903d5444071690124f3d83781073b1be53bafe533d94102932921e6aecdc2ec9cad823263ae08840494d1e3495d7b502</t>
  </si>
  <si>
    <t>9def582e472d70ad9179c2502c5825dcb8c8e23d1430d38749c1fd9e7722880fbc5fa142df387cca1003660458343ea7</t>
  </si>
  <si>
    <t>FVEP</t>
  </si>
  <si>
    <t>09f45b73dd54e26f0511df6ffb46d3a8a537cb236ffb6cd3d81a371ddaa4634e503f1a30a2205029febcc79435d09874</t>
  </si>
  <si>
    <t>312ec6856451043acb7606d5790e27a6177c4abfcf23a0aeed6320b8d7f7ae1bac1d7d160acd216ae032654ba4010a8a</t>
  </si>
  <si>
    <t>b8a0adac8d02faf5bf0eafcc0f1251ce04a2107b2abfb70b261adf7cb796571c510d6d3039bcb8d8905bbdfe6d4caf04</t>
  </si>
  <si>
    <t>f9ae7210a5853b1a98a735972b76ee670ed22c59bbf529280c57f819b8d330c82751b1ef1a66618580cfe4d09698e495</t>
  </si>
  <si>
    <t>5ca1ed217e91647ab4251530dacc5506f9c0ca4e32591900c4f5b551aa47289263ed2227f858fad92c0457f7d39d7506</t>
  </si>
  <si>
    <t>12e4114790ba157a72530f27e57c414d69cd75a71ea49890855d4b0b8f2b371eb3a2fc17f8bae66ba961db0126a79eb4</t>
  </si>
  <si>
    <t>20561dd7f3eac6a21c6f3dc9348dc0434773c323d13fcfd55334360c725329c70de89004d7eaa237a20a2fbb9e3ae6df</t>
  </si>
  <si>
    <t>c2483808683602764e6f6784f9dff4b1e0e4aef485a0d2fbb888f23bd1153da82a02ec3c66b9e423fbd455fec5feda5d</t>
  </si>
  <si>
    <t>aa606c4b279ef1eefa4f702c69b635dbf6127ba5f9c38523d501a57527bed6348448606446cc5b4910dbebf5d8938e8f</t>
  </si>
  <si>
    <t>aa6f6ebf4a6cb74b5c71ce8b9a6df9ff130366234528f33c580201f6fed9587daee56574d6b7d9dd70f889e1c13cea52</t>
  </si>
  <si>
    <t>10f9b22f8429005e12dd6dad13e269877fa3a2fad4d22daa6c07b3b5ec1db7c5ccf1a092c8a580c52ca641ce241b1ef1</t>
  </si>
  <si>
    <t>7e6e13d109c29985d46a58845835fc785fb4469d9e5161bedc1162d6d59347c98a842fc357e337b67399fbf176e6d4e5</t>
  </si>
  <si>
    <t>dc53ea85a0fcd14b287d9bcf80070940a725184970440e85b99dda87b229e383384051cfcd996a0d495c930ea4ba495b</t>
  </si>
  <si>
    <t>1422f10111d0f31f841f94bfa169f770d6a89ced0961f152da55d25268d34c1c1499d15d92e434429f2c11ef31b9d996</t>
  </si>
  <si>
    <t>d69f000349e87b06a0d69073e67b3edd939ae2d29ea92dcfa293ebeb9bebcef5bbe62aed44f56b08483170577b04c43d</t>
  </si>
  <si>
    <t>bb5f0954d6a735823ac70d32faef886799090b5cee8a2f46c2f0e4054a5656c7a5be63aac3e1679439254fcabccae266</t>
  </si>
  <si>
    <t>fc889af994f7cf17e39f8d536d12105960bd344cc92fea70227624d8dafb259340f3c4bce9e5d91f41df8956c6c5efc5</t>
  </si>
  <si>
    <t>b0d290697d29248bf4c2d322314703894e115b98abef5ff8e74397c0c696f4e97d638ed0d3d199ab70af3ab45df2c2e6</t>
  </si>
  <si>
    <t>6dc7467ee48f3e5029b2658d1a2feeceba724aef39c682bb4fd95293c83005a783d37b807b186540146b9c118ae9c786</t>
  </si>
  <si>
    <t>DISTRIBUCIONES TRADICIONALES.COM SAS</t>
  </si>
  <si>
    <t>EQUIPOS Y CONTROLES INDUSTRIALES S.A</t>
  </si>
  <si>
    <t>Tulesa S.A.S.</t>
  </si>
  <si>
    <t>INDUSTRIALMENTE SAS</t>
  </si>
  <si>
    <t>PAOLA ANDREA CASTAÑO RAMIREZ</t>
  </si>
  <si>
    <t>G&amp;L INDUSTRIAL DE SOLUCIONES S.A.S</t>
  </si>
  <si>
    <t>110ab3f50eff7e84ae685e01151fe1397ebd71f5855328c9f4bd619a97d97327a2c58e9e9fdbfd0cc4648b36f01f417f</t>
  </si>
  <si>
    <t>aab384d591442d45206b02ae6adbae575cc1811fe1cf4a5c903604cca9f0e0dc6d1a1b7730329da71f44581249cf552a</t>
  </si>
  <si>
    <t>559f42f04c2054734abdc17cda456dd5131396e3777ab19fc2448809584a114f873017956b24b08524a54565a314340f</t>
  </si>
  <si>
    <t>44219cc1e4416a4fe6e45848900e7e775b11ddf5ca2090950ffe068f3b578671e7e53df038a60debcad84ea952a0cfe2</t>
  </si>
  <si>
    <t>4239c455424b64ee4da6e4ef4fce7d85e4cecbab2582eeabeaf976ecaaf959e525fe7985e3c9cb76061fca1ee9eb7df2</t>
  </si>
  <si>
    <t>555f4b2147e17d53f82338d7dc1cb848ede31ccee3be5e36e5dd24e6c015242912d58748d16b70679ddfe3f66c72eee0</t>
  </si>
  <si>
    <t>420348bba42ef52c4ab49e3b9edfe8a33be914ccce4d0ce7f5c0b7fd2fe776db58c351a6a71482c7d0481f5c33ce19b3</t>
  </si>
  <si>
    <t>90a10f3954781f951f2616710f7822077e3ea96ae9aded46314ac038fa30c00e3a4b61a3561834679da22a4d3113506f</t>
  </si>
  <si>
    <t>639b32888df585305a7eda8c03582a5f53f767e4476548d4240a8c5e5a99a85591a6f89e2bbc3a02409cf074607f8d3b</t>
  </si>
  <si>
    <t>SBT</t>
  </si>
  <si>
    <t>0989543089f0edaf627d9e2456be7de0ea9ce7966869c5ced671a4a78021a6ca5f407c9e50cdf34e086a7c4600774f2f</t>
  </si>
  <si>
    <t>2d98e937b44024eaee82fe215a59120c68d458e88f3cc443db061d7b5db66a9057e94f0972a3d934aaf1c3683dbeb667</t>
  </si>
  <si>
    <t>12898c50c1d2dc06448f1c6e72714ccd17e7d53f9c6d13f0e0bb06165d83adc2b01e3377bb409246be0f375b23e8123e</t>
  </si>
  <si>
    <t>F2C3</t>
  </si>
  <si>
    <t>29351c7eb23a20b0bd9cf7b32f3a30f0bd16a28a1519f4bf78889caa975de332ebfebeb34abab09ef24041dd6fc60645</t>
  </si>
  <si>
    <t>808e59e0ac93f63f090a6943eb9923c1a4aaf6ee9878f48bf173590e035c312c85210551013f814ed25dd14d7ed3b1c0</t>
  </si>
  <si>
    <t>60693256bb085db2e985951b2ebe647f31b708640dd19cf3b993d4fd4284504fe31c08b1b64bb407538763c30c2349bb</t>
  </si>
  <si>
    <t>67616df18baea304644eb070ff601d43c8f741e3a999b9b45464b161cea286d15b0d97d4e7006d25da87dd72d4b9d22d</t>
  </si>
  <si>
    <t>897c16a9d5c81afb627e0d65428f71e8b27f4101c989310d916a485df092c2df299572ea20f97c07ae3b02ad767a01ff</t>
  </si>
  <si>
    <t>d39413e2afe2e19a78b850d2faa11dddc30e5605a589d3a4303f453a4f3c604d2fd1f027d394ce8eaf95c69581e6a9e7</t>
  </si>
  <si>
    <t>8dd62045d6c8bdb387ce151bc9e72c81484c57a9a47e7736db27fe7e6f2b4210d43d7347d007c557acb13d1fb5c72fcf</t>
  </si>
  <si>
    <t>5ba5ce9f4fdc89cbe1ef3dcf77dd38e7f319ff430a9901b8fc1cb0669213e28bcca62914b2be7bf83e86016e829da553</t>
  </si>
  <si>
    <t>5cd400813ccb997b05fa0aaf56ae868f403b264da6699d4c47de03566b9c3644b9e83509768ecfa6d58dc69dde0796eb</t>
  </si>
  <si>
    <t>0a6ae0083f23552ba5392f9bdde2d3722f49ecf1d46f67e9135aa139b62e5bd97bd8fc0c32a2bfb9ef2e51ee12753ff7</t>
  </si>
  <si>
    <t>3b6b11fc0aa3c48a6c2cdfb342d02bd9f7e598552510aba7a622d1bd5545fc229831d82e7654ab0e51f41c5718d6b218</t>
  </si>
  <si>
    <t>0a93418306f13637244a76d483d8086177a2b605a7f118458044d7511979c0221a8bb92fd0b9d51c0e7735191a28778b</t>
  </si>
  <si>
    <t>a6530b2a1f72c54761cc1b6f1d37b3f3a8963604246f37b46234a4593ee9c75b0e912182787c73ca57e0dddf007c3b2f</t>
  </si>
  <si>
    <t>1e59e8a50c62eb6b34f7125e71175676c8cc2121874c20c399ad981532fd6b5e6e27f1413d241f7441bda83ef452387f</t>
  </si>
  <si>
    <t>f32021c9d16772e38029075d821bda77a520407de2740c2a9ef5c9297d5a2feda7481e8706e8720189a760d67b298770</t>
  </si>
  <si>
    <t>ab34a8665e1ebb304df9832f0db0a5090bbae421fef33b2cfc0f92f157152852f19fc5d3a5e2c5986522c7b74648549b</t>
  </si>
  <si>
    <t>c7459348757246ca558e6c35b7d69c0ffb5a9b5a41e83eee51fdc86af5bac609c2fdfed4033760b120eba2a0ff22cd89</t>
  </si>
  <si>
    <t>29650a543c682eacbeaceba73ce31b821b8623d4b51db103ec9280ceff3e492cefabae25764116bf07a0529f69943642</t>
  </si>
  <si>
    <t>8e869c70a2330857daeba06c574b88c87ffda8cd8bc12c4d6047d16d6f625db9ac9926f9dee82e66884553540c7984fe</t>
  </si>
  <si>
    <t>8af74f690ad6a53a12423f96c2a3fd40d7052c32496765bf7920cdba8a410778d7959307307bebaf0f38c212e1657b35</t>
  </si>
  <si>
    <t>FVBN</t>
  </si>
  <si>
    <t>7f306376c52cae56db0ec53d0e872e0f0d69837e289b0300d0a5855d9ae02b948669957201fe1b7bdf483bf06ccdfa19</t>
  </si>
  <si>
    <t>b1119a67cec3b477640ea27c64a8a7fd5f5a3868f020db06d73537d3fe6391567363d5064efc60e606ecf30453191909</t>
  </si>
  <si>
    <t>077dd59b8a2f07a993d7e67d4d152cd36aee473427a352d0ddf0279a35fc2d4548dad0dc667f185a4a0470e836c96d44</t>
  </si>
  <si>
    <t>5873bb74b2cd609019adab59679f27746273dea3406ff052d11b7d410131b7fcade9de8a0acdeb04df2162f46297efbb</t>
  </si>
  <si>
    <t>9ad038593a905f9dc44f949978814423ce15c93681b6dc3c596e706868afd3ea68d6d2cb2cdcf2efb58a513ec0460afa</t>
  </si>
  <si>
    <t>771c1337e06063b1fc7266b645350556171821b065fb69b3890939039e95084ed9b6477a7df94658c20d52e0bbf0dcf5</t>
  </si>
  <si>
    <t>2af058e0210f39281bc35b87c98af0bac16e5fb522f6d2878f741c627a669e49c154f3bff148c0963d4aed7cc18bebe7</t>
  </si>
  <si>
    <t>13b4c74963a0d0b3c230062e119518d82bb0971174c8bfd74f65dca210f5a7e6688e043d1682607a206796233cb644cd</t>
  </si>
  <si>
    <t>a4f4c0de069b727ee9e8e67123c44c0a8937f1996805b0e9894b74a0992a68a67c65aadcb0db8662f244e20174ad94ac</t>
  </si>
  <si>
    <t>5d2059323cde03aae838afa37f103f262545500696198fa0ce53c54f9bea5497262416d80f4ea4f1263dec0a16b0d12b</t>
  </si>
  <si>
    <t>LK</t>
  </si>
  <si>
    <t>10dfcf5bceea96460d39ceb477b061b5c3d06a2a5ed33b8eabaee0ac12f4caf93f2a50c63d0556a2d3534cf51257c9c7</t>
  </si>
  <si>
    <t>dc74f93b99a5e3436da6a9657caa7081af3268f3c4887230b6522c410fe02aae9e1d5ea1c7758839cb4d5b613699ab7b</t>
  </si>
  <si>
    <t>DEE52526949</t>
  </si>
  <si>
    <t>9a533e252690199ea3c05005753501297a505b5c6728fc76ba9586b9d9fa561379d26e39ad647b6841cd1d7e4fb43aa0</t>
  </si>
  <si>
    <t>1e970f0f051aa7245fc10e0fecc080123ba8a1090a5f0b4a3778b651b6a6ede6593d2203d6ec2d7fc6806d7702864ec6</t>
  </si>
  <si>
    <t>cc24ff479d4c9dd015baff0bb24369f730def146cce8f7a9ca7cf6f731fc936a0379393dfe9163c6a9553afd02266372</t>
  </si>
  <si>
    <t>1b7de377e76270069908b7fa916ef2a65c98d6d3fb9a12681754980eda0348689b61d83ddbb1301213d6916d4e136b74</t>
  </si>
  <si>
    <t>33535c74529a38ea04e8493b71721194e288aaab3ec7b42bb7df3e6411b908cdd18f078d6e1b6f9c21e3b6445f034d21</t>
  </si>
  <si>
    <t>f39ae74a746eab0eb5a717bc976673b8c5d90d78f5fd3fb22606d1c9cd7b95ac834241550f055c2623ef66e2e4336e3e</t>
  </si>
  <si>
    <t>cb30afc0f3476670f6106b92aef703e412e89944b2d307daa60bcf00804573616bfd9b3821e6285c746e51b96d19ea89</t>
  </si>
  <si>
    <t>ec01c4cff9d6b3e603d066626668e66fd1e68bbc4a4bf8274f8f87cf3be7022c56835c22e58e8efd03e48b25c2d5bfd5</t>
  </si>
  <si>
    <t>659616fb3b0640c0e7806dd1b6607fb08392a1755eb7308fc80e16f50a08c63140b333db4c4f87795ec7ce204c2e7d8d</t>
  </si>
  <si>
    <t>b69547eddab4cfb16b77eeb09cb4ead79a96cacca9981db3ee00ca079be00272f992ec2498a744e38882ce54b7ff6eab</t>
  </si>
  <si>
    <t>DEE52549740</t>
  </si>
  <si>
    <t>385c23e088f5cde92c5a47bf0683a5dad8ed3d25cd9064d6f56f8deada269fcdfdc55bfe39a36820c20db8393e18dfba</t>
  </si>
  <si>
    <t>ad286fdd3fb0351fc63e8d7a3a25ab88d53ed39076606dce38cf645087eb66ae2dc348e84942fdffd7008c639b9ab464</t>
  </si>
  <si>
    <t>89a3ada13880811c5dc66e8c83ef640ec370d37be8a0aa984adbc4a052ab5c61d8c9ba0f6b5e7e2f0d6735ff49a96cde</t>
  </si>
  <si>
    <t>MJNS</t>
  </si>
  <si>
    <t>13e3d12f5aa6956c911cafeb7055be538e3335dbbd16c8a2ac0792294cb9107f1960cf67b062fce62104cc3d2df07908</t>
  </si>
  <si>
    <t>0316d50d53ab0756a92621c9861bfbf930791258551f032b6a47ad7042789c5e9352ef88ab3072f945854b8a4895bb50</t>
  </si>
  <si>
    <t>4b64175428a013306267a20affe094975633578e3902057526ffb2c129c5f1339ebbe73e4618c374906e10499d03cfbe</t>
  </si>
  <si>
    <t>fcb28f9b3cdfd559e53ec8ba427b5951db364a44a88abd988efefc6517a9e55a8b5687e4c41454d1216de4d8d12ea63c</t>
  </si>
  <si>
    <t>13ce45eee99910d998c0352385c2017eb374c19eeb9179c56c573274193597585012d1638d80d9c7d6f205aaafbe7269</t>
  </si>
  <si>
    <t>8265a50def03c069063a12f828e6485473254f6b95bc6aa7e619df7786c2a5ed3444da76f84f1563aa6618d15b9ae479</t>
  </si>
  <si>
    <t>JOHN DIDIER GARCIA HURTADO</t>
  </si>
  <si>
    <t>CIFUENTES USUGA SANDRA MILENA</t>
  </si>
  <si>
    <t>MAGNETO GLOBAL S.A.S.</t>
  </si>
  <si>
    <t>68939fc718d13668586c5be98f72854565abb3d779baf486576eaf1df476bdda5ab5601f3b720d7e828fb8b96f62bdb5</t>
  </si>
  <si>
    <t>f6e889c7b24edf14efb7c5e5f429ae47eacc636b6a78e60b006b914e95c7df815e2b5fdfb8445b22d70f2d49c05e678c</t>
  </si>
  <si>
    <t>9146adfca39842f03f86efa8b31e979ec7ccde79142b020b7e552856a500cc05aa851edd6901ae349f1c343c111c59ff</t>
  </si>
  <si>
    <t>355dfda8e9ae9f66da7e35cfc8ea08a0ef46be89d8c94988d06ba2f48d135417077b887a6a8cb753f2b1a1acc22aef3d</t>
  </si>
  <si>
    <t>fd9edc003f18d5eec779ef744e85ef3f212f6d7cfdf877b2ac44fb01aa0c82a67930c771ca53634b769d8a35ef9b97f1</t>
  </si>
  <si>
    <t>1adaa430c25b96f56fb2dd8bdf75d6ec9e915cdd9f9cf5fc079e71d1cc749e5ae64b668a66df824806c82bd602ea825e</t>
  </si>
  <si>
    <t>26709a4e005de73507dc32b117dfc1bfe30d5367ca49227483a96cbab41a8e40a77e526db8b3215b80ee82e401f472f2</t>
  </si>
  <si>
    <t>7335f0cb8f06e44005454f386d8cc0249211d557bf23749c88d3b2b507d7fa6fb7a60676df3bc12eb95f61317d1cb8c4</t>
  </si>
  <si>
    <t>30cf7883e7f40dbae3dae41d8993b944dfbe63dfc9c49e525073c90dcbd9e3415385f8954afac0b96a8f6a43a2d0c884</t>
  </si>
  <si>
    <t>f7d69e628457624a76632f3430686c60d2b532c9591523033f67988a45db26411eb30eb853f4dae070d8f10f26523bbb</t>
  </si>
  <si>
    <t>582cc5ad14ac45d8e8edb015f1ffc5513824192ad1bb9a80aacf05d120fdb33a8ba153dff2bb1e495d07489fdd8f1495</t>
  </si>
  <si>
    <t>UO83</t>
  </si>
  <si>
    <t>34b938a7de6666974d3dfeb248b807f1eb5bb24c22cc994130dc646661ea06e0901e0176938ccfe9d96217b2d0a8ffc9</t>
  </si>
  <si>
    <t>b4d1ff892e1add441b91d4f969dd267b585af08cc1c1a0180532fc39125b5c0bd069d8ffcd56d0eb43bc514228f21570</t>
  </si>
  <si>
    <t>8d7a93074eb1e321fa7f700ce6706c9cd5415ee7d748e867f2fab51984c96c706bc1d1295231464d2675708fa19c019a</t>
  </si>
  <si>
    <t>d3ec1093919373d100189056a2d6efd6c97f789e325eca18f4a46df7dd93e308a4cddb5b185a7710d57196cfe4728cee</t>
  </si>
  <si>
    <t>c9d2bb99bd89d4f41f52da28d15647f852806137394a2736d267272d729679bee6a57a5cc494c862fdf56f7b6d09e837</t>
  </si>
  <si>
    <t>0afc3816517433a917111eb9a6f008df8b593d8026887b605702babc3bdbfb87e42c8d7dabb3f574f19b461c90dd0e29</t>
  </si>
  <si>
    <t>0ba84d90531fd97f84a8ac127fb0eae520016d82d81d6acf408628e9f8201156c6c7056069076c4b5d46a538c728bd4c</t>
  </si>
  <si>
    <t>c31fd3e6303471efda9c7e9359bf782ba301f5c242c141aa7b944dbbda69b95506a37f47f3ec8191e3aac804b4ff0ba2</t>
  </si>
  <si>
    <t>3b83fc941733ff4389123fb7b7143f87fee4c36b9ee616054cc71ab7bbd7f9901b7ca37a6a92618f1e338d12540260b8</t>
  </si>
  <si>
    <t>845c40316c8ef767b9b7b6347abb7e80794f4ead92597085d32e6e57347851b9749f2c3a21af01e313303188b0757b8c</t>
  </si>
  <si>
    <t>1d03f2ec3012b5a41caf85aa03367d8d48b0724afd88df58cac717058ec23ff2ae961415661ca98546094fe4d13d916e</t>
  </si>
  <si>
    <t>1421c2add83b6e194fdba0a770225b1954e4f8cfa5d75a8b01dd8f9177e254a875b88342429155f6ecc33ec3e74c9ac6</t>
  </si>
  <si>
    <t>8b4d10ff721a826522ab71d606c40c164c29c512ed3b51e4e471a2284b1f822cf749f1d792d7e705293dcad12305a3f1</t>
  </si>
  <si>
    <t>166d9fc6d836b027bc054a1481795a743944d6984cb966cffaa98f3a87511be0dbd5718e9ee12e153eb10f4bb1755a2b</t>
  </si>
  <si>
    <t>878769e354f458f6c99bce1a32072a7c0db8711c0fed1a7f11e126df37fad75962949cfab58ee88a1f509934f1d1e491</t>
  </si>
  <si>
    <t>b5dd30f3a48bd7d165c4d873adb1f04999d8235e85cba3972ce28110a8e709bd9bef74a676b0f099b1ae56d3d546e946</t>
  </si>
  <si>
    <t>JUNIO</t>
  </si>
  <si>
    <t>a5d4800e6da3d3e817a2a71c1ff5167d868984561d64c3f9cca5d4a4fc715e29efac4259f287687b262f5490c9d7f43f</t>
  </si>
  <si>
    <t>f66d289335a8564e48f047d01eba48db7c5a1d8874e12b8a19f3547559f6a1fb83482d265157e05f7c7bdd718ebc59af</t>
  </si>
  <si>
    <t>FEPU</t>
  </si>
  <si>
    <t>a15a58365cd930ab1071104edacf8d0cc6b8beca56260668be993b129ef2228401a7cb1745a1ac999c1e60d1e1cbdfc6</t>
  </si>
  <si>
    <t>13214c579f454d0e9a078db6cf48133264c19ddf1a3395f145c24a0a9158251e4bec670e3f812a9fd3028d1e42755418</t>
  </si>
  <si>
    <t>2d5d3f8f57384d62955a2700cc2dbe0c2238c6ff8791931e31289240e44c38dcf74310b28e1e6f7ada9a88d196497bf7</t>
  </si>
  <si>
    <t>f0a8320516643fecaaca29f61fe33e2433d9d1ed15cc98150f7a22b3d92e54c489a23b24678a30da9c4448919cd5bf70</t>
  </si>
  <si>
    <t>633be6e5c86855fd364e2e1af7c4b70001a63746c814707865654fbc45275b296093da2e4074b3717b621f633b06524e</t>
  </si>
  <si>
    <t>d4f24251cfe868a009e739f56120f6257ea7f225999a879661473c2b9a06b9cc7cd57e749f99953be471368807417ac4</t>
  </si>
  <si>
    <t>10d647ab25f7350ee3655d147590233df306e9244878b106e0c94d321d6b9d588976cb76f40cfd376cabf1ea7253621f</t>
  </si>
  <si>
    <t>F425</t>
  </si>
  <si>
    <t>f6867524da153e53427544da133a9dd0c00c00cae7108088dd2aa52dbdfa2bba38a8e3c68499365596a5264f43f052fe</t>
  </si>
  <si>
    <t>f5738c82d277f710f69c460c3509fd9e44a6ab38fccac9b8875b060077137fc58b92912178af50862be5293be55c9fec</t>
  </si>
  <si>
    <t>fd28f1c2e2460e88a2cd741491c69c805562e494e722ff62c0a17f86b32a1abbd6661f141c00d400be8d640e86165a33</t>
  </si>
  <si>
    <t>2d5a0218ef7b1cef75feca2cc19e0ad64420c520bd7e258f0a8bc76611eb2174db2758eb55f05c4fe3259f9381d7d36f</t>
  </si>
  <si>
    <t>a29434f3b0aab13a33df26fbac29c4d5e13127c5b5e79be09d4a949b09285825083edf4ddc8fe337ad07ea1e9eca95b1</t>
  </si>
  <si>
    <t>f18413f0f0ac8552ea331c9d947ea53251dbd78b6aefbacad12333a5874b739864cf23c5697df82bdbe5e8c9409fc7ea</t>
  </si>
  <si>
    <t>dc872641a3c1baa962ffb1c2ca4c66a4694cdf913e0fc3fa2659252623e8f6f768f20eea75c634791741100c86781ab5</t>
  </si>
  <si>
    <t>1b7d78f327898c57c26d241e242ba39ccf3621f60ebe15db0c5a62082601635b9698b3eee7b97bf21815ad5b22996005</t>
  </si>
  <si>
    <t>a2615c2e15f55e396ebda5020fceaf9d549f1412e67f404b9c20594c2f9a60328a2c2e3f03a8a6f740d886b82243c382</t>
  </si>
  <si>
    <t>9071ef0fc0ce698866e7fdc658d39ee0116f0eb9cd2ecd954519ab4aefed1e56e97b649aabec9a2d5f13c3900d444eb1</t>
  </si>
  <si>
    <t>b6c811f0fb395104838ec96ede3c4624270ce17965a912d11ca79b1659a26f35dfc691c7cde5f3330fda6ac1334c4fac</t>
  </si>
  <si>
    <t>4dac8858db6935e0123b6d8d6b8ba3cb2aae3e61855a0a8d865ad2ec6c02ee9996cb00df9f1da5ee36bdfa6458417fe2</t>
  </si>
  <si>
    <t>8196427094e6b04a022b1cff65f980c8e77fdd8e58ba2f9303efd7a431aef5a12fa141b3ba3c63e75419aa881177193c</t>
  </si>
  <si>
    <t>032e922bb72a7cdc7b656dcdd78070243f5f8dfe3bb6f50814a603c3f184a8f8ac7b3966b55ed39c5bc7519dfe8f157f</t>
  </si>
  <si>
    <t>1339935b4d979a4b83d90b956a9587e7b2ebf73d7234d584c5be198617ecbd2b9d7959c3ad6b63043a06bcdc10378099</t>
  </si>
  <si>
    <t>f375b9e02abc1ce6a92bdc43494b5296f4e3e692c8fe13e175cfd4ad4b9798b5c7768cfdf5ecba645a4db32464117d8c</t>
  </si>
  <si>
    <t>8d18046bac6482e3681734ed8e8e6222b2cd95ed8eec66575bd0164f9792fa1cb84083c3e6e1f3f924185c34079670d6</t>
  </si>
  <si>
    <t>4510</t>
  </si>
  <si>
    <t>46e2d6098363b31022f6f349151e2679c600c8ea4f583fe196783b38bc79d0a37d398eb90d1c21d3dd2d952942985fcd</t>
  </si>
  <si>
    <t>cba1db3a66f008140b9764bd38023c042611d4a7939168d41a5f1403067ea448c6859c6211383ec588b363e684aca0a9</t>
  </si>
  <si>
    <t>92c58989b8e370ea31569879ea1af11f34945d7bc40505d28d1ce2f48bf8b47435f3cf49d357ef34be44096893528482</t>
  </si>
  <si>
    <t>bfb1e6936a8e74a23ca83cd5da001b08c5e50989bd29a18549932afd76ecdab932b7c211833d02c57a392d14a9d443f7</t>
  </si>
  <si>
    <t>fe9908ab4ffdaa9c22bbfa0533764da10c75fb5b2bb5397d209e22a6a87f64e6fbdd172019ff4175cfb9909c615ecc34</t>
  </si>
  <si>
    <t>eeddd61c0fa5260e826d54ea006aa9aeae2e1f4346ee3c3ff1e92b5919f338c0044bf9b7950f2968daa6236b59b425c0</t>
  </si>
  <si>
    <t>9926c63c6b74b9b211319d4b6f82922f7cf3805977ac0a58762f5dffa45aa73fac24682a4ded1bb9076f72b3826b9263</t>
  </si>
  <si>
    <t>2f316ae54dc65f998d230ffa4ea445d4dd49d627ab63801e4e2c6ef1e43300acf806bde147f699a6c98c00af54177522</t>
  </si>
  <si>
    <t>9b314dc9d6afde0ea282effa2fcf62a4f091aca23ac45a394bc0f7f89ff633d70986bcd171778ee13edaa2ead780913b</t>
  </si>
  <si>
    <t>8f9455bf1b31abe429f7f268d99fecab322380b080ccb0f973323a013a360503ff131fe750362de5cd0c9eb8c1cb8186</t>
  </si>
  <si>
    <t>cd4edc834589494225a48b3d1094ca8eb08ff8965e44dddc34e2b7f89eccf8ffe76be42726beb60f4878eba35de27fa7</t>
  </si>
  <si>
    <t>fa8c2749b3c5e4a8459884dae30354f5040feeee668b2fe970c28dff0bc59640275cab0c774a8b21cf71cb86c5129dc0</t>
  </si>
  <si>
    <t>b37afb9064fd8e19065f6086c246d0658513695f3dad882b05a2b461dd9e20892e68fde4b02a1e7fae9ad91a0e86fbd8</t>
  </si>
  <si>
    <t>88946cbf8209d616d733c467f3de78793beab3465097b69df09cd16826ae94014a7711fe253d58cd922c5c64c5bdee49</t>
  </si>
  <si>
    <t>bf8a40bf88581ab027ede4f818703c91a499ae0d04edf71e8c3f812d266fdf731566bf243b2f64753abbcf9964a1ed9d</t>
  </si>
  <si>
    <t>c21a135ca009399fe2e17222285fc199c684b136dac7e1867df3dce4c1d25e6996cf9e46f29da9526d50c55d0158e1b8</t>
  </si>
  <si>
    <t>ea6cc7357fd424b62b205fcfd9b88cf33bcabd53596834c165f2240105725b530dc6e79c493d4ce98f952c8a3d98e981</t>
  </si>
  <si>
    <t>7dfdaa0aa96d7a73d20da6b80b26785a647b6a6aa09d609f9c8d4f4ef160c983e566a6c6f9043f6a91b48930658635c7</t>
  </si>
  <si>
    <t>97ce1f765a526907b78f8aa3a1df2994fa86199e2dcef11f46c563f6418bdb4c7a210b2299efbf88e8428041cb6cd2f9</t>
  </si>
  <si>
    <t>6a7d2c8c17134819d389cc7460e061d35a0d495e91ab7b4032949e107013055c158c5a6b9f979d7cbdeafaaa7ef8bcb4</t>
  </si>
  <si>
    <t>8753aee75ff9768bb3a35f63dc15c391885e3d2a39a93bb8c6009151fdbc78969817fc182221c6d475d56e635a1a54bd</t>
  </si>
  <si>
    <t>3c545ecdb5f05d382b33e0364c7459988037d7536aecf44fa142f15967256ed8b043f8ced1b3660be560d481afbd6e76</t>
  </si>
  <si>
    <t>af07d2f9bfa24a945443a9662d739a3a5af994ee7f05d4d353406526075039cc5de948c853f45cd9b3942506fc4367eb</t>
  </si>
  <si>
    <t>509e44fc911e8f4b7311f21369916fe107308ea1d3cd456f37748daba1ccb8bbe2297a33280de319cfa953c713c50e1f</t>
  </si>
  <si>
    <t>80d3ebf79e4b6a3f3dc0be16ed3257a2986f5c2f847c05065de57a017e7e29e798a4bc2f5984b730863ec851a175997f</t>
  </si>
  <si>
    <t>590e1c3ff3b75bf63bdfb4f6fe0982aa590bdbb0e1d35b8429d3ea97b345905bcfca0afd94231b8eb3138cfa21a768bb</t>
  </si>
  <si>
    <t>55b74588ff2e7708eafe6aeb3295d526ef173ea9a92c46f9d4f3b989c48eaa9d80a87623abfe72104bd25d31d77fa684</t>
  </si>
  <si>
    <t>3c9e09f9a19607f15efc3497a66dfe5c24eecccce968fcb0a561bd60de79683d2d085dbd4caf2514cbe4a07e5bfca773</t>
  </si>
  <si>
    <t>d6720d775dfb99bf14f1b53568956a502cedcbc660b70bec23071933fcca70f4b95446ad765ff89317ae01160a5f1798</t>
  </si>
  <si>
    <t>396c248f2db227faa450edf712ecd22c8daa08307f5098da728f1823304932afb3dc1ab68cb79688b2813c515c5d26c4</t>
  </si>
  <si>
    <t>8ca08a379d5331c8e2ee75f987cb535716122592d98c276934ad0771e8844df11bba51f1030828f11658bedc7c1c58aa</t>
  </si>
  <si>
    <t>e56b02c28486e96caa317dca72fdbce408315cf2b12bc307b247da959430c96702723d69e50a6b2bf1de2d48657838bc</t>
  </si>
  <si>
    <t>e4aaf70aed090d74afaf66673d6ce5e7704ace86dabbc906538376d6dfb17ec284ef6dce4b56738c0d5a847fc530cf1f</t>
  </si>
  <si>
    <t>C104</t>
  </si>
  <si>
    <t>79ccda23e52d5b0dbae414b667606f54f3a9f365db4a85301071c66e674b8935228fbbce192fb982b6879ff1b7528d91</t>
  </si>
  <si>
    <t>021C</t>
  </si>
  <si>
    <t>5240eb60afb5bc56ff44301dec75557a6d4238842b6edc706dbbf2749880a4fc4df97a6a72980a43420d232f39e86c2b</t>
  </si>
  <si>
    <t>dbfda46fae81df993416f6de34e36f7132d4c05644fedbe8e7efefd1884a06d2bda0aab7f90966af8e4c65c7ba4b4eb3</t>
  </si>
  <si>
    <t>NC15864</t>
  </si>
  <si>
    <t>1c4c645b1fd1bf8ccaa20a6df179459f33c682bfdde2330f55b6adef9859c2ecf3c0ee8dce55d1a71c9ec3e0c6cabe90</t>
  </si>
  <si>
    <t>193cf6dfc79f6cb75d46a54678d7f9b0ae2e28b6beec82727379091ff2ea94bc0167a6da4f1e2c50bf2815314f003a72</t>
  </si>
  <si>
    <t>8445aedac01e5f413cd3c8620381c04b434f516a1190e06e17ea68dc6dfc22281655ae83e7591ac036b1fb51f97e6813</t>
  </si>
  <si>
    <t>e1f46440ee50ec9aa304f6b2f1d0bc382144fa4e92f19072295fe2cadcd58e2aeffc46f8bc41908606c2723ce9715ba5</t>
  </si>
  <si>
    <t>c0bd36caa67b9e110a7703eeb77e0c454b89cb591ce47f0f0c82781fa9f13a2d6b1acf71dff654b7809b6c838b0600ef</t>
  </si>
  <si>
    <t>579512dfe5b75a34cd0c4d8d0e099d537252cc547fbc75c9d5b23bf14c62ac35ae49ca2e5803bf116ea13aded40e366a</t>
  </si>
  <si>
    <t>5f392fefb959a3c92b9717b80933f87d63121599a9fb524be23f67d347aff3f16ed31697b902179e05fc3ee9bbcca35e</t>
  </si>
  <si>
    <t>bb82f85ce7db5e0c8c8a671a341d711bd159b87acb261922e9fdf0dc1658b21507724dc013a82714b8450ad434f70d2e</t>
  </si>
  <si>
    <t>b4cd8ec8783b161b4f5705f3b03dca010ebd15a0474bf88d6ace6083904c5a800728514ac61652b6fa0fe6b7fcb96562</t>
  </si>
  <si>
    <t>INVERSIONES URBANAS VC S.A.S</t>
  </si>
  <si>
    <t>GRANERO MIXTO VILLA CAMPESTRE LA ESTRELLA</t>
  </si>
  <si>
    <t>12/06/20296</t>
  </si>
  <si>
    <t>b18c69c4672b8b9e7af2bc753b38d8d3987409791c42c1805b1964a128a9c8682cfd16b6cd6f907ea4284126fb74dfa2</t>
  </si>
  <si>
    <t>22351487d7b24e1d3bc6ba0d1794d5451a4c48a49a8a87da5a681f11f2eb9178bc0172d4eb44bd190622d0b8f2af2e0b</t>
  </si>
  <si>
    <t>e997e4f85936d1e69c2f3d8a5a7b3be4540869b90b069614d54148550b90ed3e5625392be4ce85820e4d96173090630a</t>
  </si>
  <si>
    <t>e679ca85f18068330545d357bcf0362b13b6c7ee7831331844b19171d3349babb4d6c5b7a2546971d88e3046b3aad7fe</t>
  </si>
  <si>
    <t>5787afe30988f0ed06b7d189ee4f486178e17abbd5e0ea9d8e676a57f4e5c23a142ab2dd1d781588d764a6f4c6fc0043</t>
  </si>
  <si>
    <t>23a1e03bd2f1109bacdc0dabbff48367ace89dbfe5a0b6624c06a892ff84432d78c92e74da409d98586dbfd9ecdd8a85</t>
  </si>
  <si>
    <t>1e61d354504d2c73e23590efaecbbac5f269c10606fd2b0336790d729bcee40d183b72221b962ea4d224d8fc08f28e4e</t>
  </si>
  <si>
    <t>8a0bffd5214c5ea453d662d069df54a7cb898aa9273070a36cbeb6be554dc5a0c817a82f21e946ea6f00cd1fb6f0c301</t>
  </si>
  <si>
    <t>6fd83231aa71c6191b88d71aa201091e678038453e8e592b3e0f58c08fe6077873ba042d227cd2b30befe8eb09cdf34f</t>
  </si>
  <si>
    <t>6dad990e5d467e2824605455e391c8e66c112933efd58cf27fc40481fb81aa9a9b954ac0742adb56e83e722de586048c</t>
  </si>
  <si>
    <t>3ce6e212b23947facc69131f3c64df8d6fb8013f50ae7e5554634cc913dd8798a4ea4ab731d2e570bd96b237d162d8c1</t>
  </si>
  <si>
    <t>99ea3fa65a5b55cdec1d7be4a9262ff38e5f45ea66c95576d5e2575a081db32d6afc5194e12956f1e46b4d41312ee9ea</t>
  </si>
  <si>
    <t>9dacffbf6440bb9092cb449472cf7b19ccf528c5d71b70e2700618cc2a08a9c560de5304d956f21c1fbcf379f6be0527</t>
  </si>
  <si>
    <t>ac0719f44f014bc45366dee4edfa2e65cd5bfb1d6bcb8bb79b27ca1ad4aef088bf04427dd035e198dc5f96248fbfea9d</t>
  </si>
  <si>
    <t>43aacdb76c85f05a2abf3444e600f9b7991b083ab631ef84aaf0acc6e15a5dda86d638b407419cce6237e15d19dee020</t>
  </si>
  <si>
    <t>c4d8e4466161b2975739533ae1dec1825f57702cd32e450afbcaad1a32f1b334b926a8269560685ab0016745467b6447</t>
  </si>
  <si>
    <t>1dfcf4c380ce39b9d57eb0e5dcb06d248dcd00c94fb8a2ad933d86456196d3df6034d2cfba2b1b487f90040126a61249</t>
  </si>
  <si>
    <t>4236207dabc6535c88999d4d608763a920363c772efe826dcba221609bed3c6192c75bec134556291a4466d99f92ca87</t>
  </si>
  <si>
    <t>c331d8cd93fb7ff0b8ab32f96b70e842177809e6a489efe850d896ac2a7f85a9aa368bf665e51183701597ed42e1f9ca</t>
  </si>
  <si>
    <t>ad375fd834cd4367707a0efdc5c9ee40afb4c3aac3a76a9e58ed8fbeae28d972af36e5d59d768c5b0c24bfeab3a8c51a</t>
  </si>
  <si>
    <t>e8ff706561b7571459d0c4dcc81aea8652bf25137504444ce9baccc8baabc2ab164d76a9aaf0bde7f5fa6ef0739d5f31</t>
  </si>
  <si>
    <t>dd216175426cf32a6a4485765660bde3ab08518b5a9e179c3305ef45271708e2158a8b232940f987e05ed1c914b31681</t>
  </si>
  <si>
    <t>b9d860e2cee226bae778b57d0e5aa20f4758f0661a547e1d55345b8aa7eb38e4b61a7cbfa78ee3ae9038041daa26848e</t>
  </si>
  <si>
    <t>776dfd2542889d02385300dfde3018c8a0a9228f01a2cb048dc91f513148e8f066f2ba82326afa042a5defff19b5eb9a</t>
  </si>
  <si>
    <t>3e265bddeaa94f3a33687fd83f66ef2db9a658c8ebb4a147ea800ef7f89d96680576b87ce4d387bdf13f5c1d824ef063</t>
  </si>
  <si>
    <t>8841f6be8b4f46bb609600fde056002952d3f44b3aa86959cfa6bcceafc40123557fcb6f3fe628d8f2347607c353201a</t>
  </si>
  <si>
    <t>09eb7fff80b451638b5bf293da8898871a80be2a64936984835fb916b7ea00f39f07b4c3b10c7b06cb100c95158dbc49</t>
  </si>
  <si>
    <t>e95fae8ca9b7dc8d1560ac6390cc410f19a21cdf9cd2ba65e639712158f8dfcdacd9680a731c8857aea9000ede451a4f</t>
  </si>
  <si>
    <t>710e798e01aee4c88350bf35eb6ec09ab1297a675c10f8db9483e8d31d53f82ab11c82d304ad77b180e43c6a26a64042</t>
  </si>
  <si>
    <t>83276d68ef3f3a1fbaa65a21466434b3ad2cd26b03af2aa8dabe510a39b0b9a18582a130ae765f35d0dae15c67082f48</t>
  </si>
  <si>
    <t>11e9404e721e93e38cdfed68265a8d276d38e180c0a7f7d4132bc704781781352af90dfb3272398511f360e9b2d0badf</t>
  </si>
  <si>
    <t>3ef5e8c63e2238b9d96b46cb6c752857ea07b7aec2b8ab9f70bbc1dbe0c1fbfaefb16e4b20e11a772a95faf0d39c45c0</t>
  </si>
  <si>
    <t>c63fa63660ad1bbf00563b83dd507a7f1bf87c57a1d94ba0edfbf6c5705667afe122f298d68d3ff50830df70e61ef189</t>
  </si>
  <si>
    <t>26b898c297159ae78d49edfbd890e1421679093fb276db2d3626053f0ba2777063ce58a324ba75abff943fd641b141c0</t>
  </si>
  <si>
    <t>9a5f547e1f5814c583917003fab5bdcdb8ff58ecd2064f3673d6124fb443b20033326d6d412448240a711ca535d99595</t>
  </si>
  <si>
    <t>b67250d4a841c4ff10b0b8b2592ea341032ebb9841a54615f5a74299db5f9b6f19bf6555c7a70d6e43fa42130125902f</t>
  </si>
  <si>
    <t>9f4ae1370ba3c9812cb68a71906e2c508fc6f123d61bd661eb74cb574095d70ae9aee1babc63dd40317d410886eae739</t>
  </si>
  <si>
    <t>12a70b23a2142be0d264b123cf2844af84ab44c64b35df65b73bd3a14948d83b2f2cc9a3a45a40531eaa800ca3f90f3a</t>
  </si>
  <si>
    <t>af3d8eb40e9569fa9fffe30e2d527ffd3005f49d0515bcd05c4af575e886c45ae4518a163336b110e188d3ce6c9eff3d</t>
  </si>
  <si>
    <t>180db1cbf36313f4eced9bd2453069b70faa41bd5646cd63d70123c27083f3e21fbd5df302b3d2a1d032635461740af9</t>
  </si>
  <si>
    <t>75ef7f51f04f2bc707209007dd46fc217f7cf923c2a2becc0eb84ac75b6afd269e7d36a68fc31836ce50f1828fb30fda</t>
  </si>
  <si>
    <t>b878fc04495f0b487d16411b2866fec41f0a2894e565082a2c35c35fb9528a9dac91734410ba1b9a6758f30538687b9c</t>
  </si>
  <si>
    <t>1363cf54b02f353c4ad55c3f0fb99cb94993ca7e12c7a808d931653897046948de57920712a8aadcb363652da0d42f94</t>
  </si>
  <si>
    <t>f928c8f4b99f467ff6bb378197212a97c3c4ef9d066e08af0ae38f541ced69f40d343add17e407e2a41b5cde960bad21</t>
  </si>
  <si>
    <t>f44c00338e796479422526148c330ceda09119b1959f5debd9a1ab5829a196bcefcd604c2774dfb6e30f08e7e7c853fb</t>
  </si>
  <si>
    <t>1ce04347b638b35bf011643e777598429c58cc07b7e368995834244ddc56af0d8af2b4e30981f996831b091100f86059</t>
  </si>
  <si>
    <t>73daccb01164c114382655f3e2ad6ae1d77610559e3f73dc3e7d8c98e65e44672cee1e5ed21738f9982d4a808333287b</t>
  </si>
  <si>
    <t>384571297e75d83baa4a4fefe5fc3a384caea61697f5cc9e1810c666b341703fb916b88698f6e019708e88d1d7f2c548</t>
  </si>
  <si>
    <t>463b89399aeac65431cf65a6f86af41aa0d1bcfd32f1b71f57121e9ba4d87c21aaa78300ef71b5d4d3b94b639469f474</t>
  </si>
  <si>
    <t>6d7c99c48ac71f4c51e2dc9a49cee09c5833dc524d3c970869d48784b26088bce4a3a4b77bd7ca67da474e515cdba21b</t>
  </si>
  <si>
    <t>9e20ce9b255ca4d5fc63a9648a7712ada89fa6c811ce0df1977850857a4a960e979b9fc2595ab2769dbab2e743f523c3</t>
  </si>
  <si>
    <t>90c7dc5116563d4a8b3d736dca02696066862a9b7c39290bdd64ab19d266c9bc1af5f39a9d9c32f3dcb380ac01cc0f37</t>
  </si>
  <si>
    <t>660384a86f84dd3ee3c2baef814733478c9cf0086756fa8ed7653907a4b41ed4c05558b5a0bc75edd63fd0ba59a5825f</t>
  </si>
  <si>
    <t>c38dee7e5f4537fe7b9f0ad45871a584ce94844a92ac5ff8e02e4de7384d91e8b84f88c3413ffa3ce8c484ebb8e2ddf7</t>
  </si>
  <si>
    <t>c599471386cf5b5903809d6102f00721a84450b07f7c291516020fa525c9ad9d3836e2bec0da4d7280efcabedfe5e1c8</t>
  </si>
  <si>
    <t>1b406f509cc9f8b18d0a4c3c396df077db6890e41adf80cc3309964ef65e5bcb961967f0b12466e2263b93df737d5a40</t>
  </si>
  <si>
    <t>a54c4b6f337cd3091c24288283ddc48edf17d1e75e88fa6c452eeabc5155c8dad8ccaed3f2eda74c91d12e1dd79afe62</t>
  </si>
  <si>
    <t>6fc60311cfbef3350d89916c10ca7ae9a21029db2cb000b4c5a1b6b1d16fe2cb5f0fb2e31c09aacd6ab0713824771f0d</t>
  </si>
  <si>
    <t>58448d4b6edcad7e14a9229c3fd6a1452c7f91c22b6054cd56d04a12ad07b944a4648ea8270198fc24ecef305a5a53d3</t>
  </si>
  <si>
    <t>81c5882264d4c19de620452decf342d397cfe804f415e8aba17c4c57fea12588c8345a10dac5966d1112d1ba3d32b23b</t>
  </si>
  <si>
    <t>37125d717a75005d12195f6f1654d58ac013a24f4d1278ef2493caad78853056f4c8b0ac0178f67782535eff921d147b</t>
  </si>
  <si>
    <t>3e0ff3587778d7eb845e97257aa90384518832c47cadf8e09cbf676e54dfc03b18ab2d7fe8d151250a36b792552b7ea1</t>
  </si>
  <si>
    <t>d9b4f0ee5cc1bb45b577af05d0c0e4c0e62895f5856d2b858790d0b928734fc2b733106138baa214192656c15f51edb8</t>
  </si>
  <si>
    <t>be235d23500428005653f566bec235f9ae78837081459f4fd20717141693b1c1e8832a4028b459314020f3de10117f5d</t>
  </si>
  <si>
    <t>7d8d3896bd86d0dbd36305d194b4c2d5bb4d260c20c0c8ad37b03b61f88b633fb144d9c7abfb6bc6292d7511ccf7be7e</t>
  </si>
  <si>
    <t>35f35ada79ab38de7bc9185f6953927a0c953ada1b3213b58eebd7e9d1cec5a958320f2ecf31bb4fb7ef1931c2ca3a00</t>
  </si>
  <si>
    <t>503f6971f82c20f87ff4803ceb478bc9bb20c9c10017a8abeeca20a81ab54c609b29010877a4ec65d0ab770708ed163c</t>
  </si>
  <si>
    <t>7770794fcb18a986f11cc22e04532783ee8f71304810042886ac4e4c5775ac3ad0ae9e45560ee285e56007024861a595</t>
  </si>
  <si>
    <t>FERRETERIA LA REBAJA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</si>
</sst>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* #,##0_);_(* \(#,##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166" fontId="0" fillId="0" borderId="0" xfId="3" applyNumberFormat="1" applyFont="1"/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  <xf numFmtId="0" fontId="0" fillId="0" borderId="0" xfId="0" applyNumberFormat="1"/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5" Type="http://schemas.microsoft.com/office/2019/04/relationships/namedSheetView" Target="../namedSheetViews/namedSheetView4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45" t="s">
        <v>0</v>
      </c>
      <c r="B1" s="45" t="s">
        <v>1</v>
      </c>
      <c r="C1" s="47" t="s">
        <v>2</v>
      </c>
      <c r="D1" s="48" t="s">
        <v>3</v>
      </c>
      <c r="E1" s="48" t="s">
        <v>4</v>
      </c>
      <c r="F1" s="47" t="s">
        <v>5</v>
      </c>
      <c r="G1" s="48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4" t="s">
        <v>11</v>
      </c>
      <c r="M1" s="51" t="s">
        <v>12</v>
      </c>
      <c r="N1" s="53" t="s">
        <v>13</v>
      </c>
      <c r="O1" s="49" t="s">
        <v>14</v>
      </c>
      <c r="P1" s="51" t="s">
        <v>15</v>
      </c>
      <c r="Q1" s="51" t="s">
        <v>16</v>
      </c>
      <c r="R1" s="51" t="s">
        <v>17</v>
      </c>
      <c r="S1" s="49" t="s">
        <v>18</v>
      </c>
    </row>
    <row r="2" spans="1:19" ht="15" thickBot="1">
      <c r="A2" s="46"/>
      <c r="B2" s="46"/>
      <c r="C2" s="47"/>
      <c r="D2" s="48"/>
      <c r="E2" s="48"/>
      <c r="F2" s="47"/>
      <c r="G2" s="48"/>
      <c r="H2" s="47"/>
      <c r="I2" s="47"/>
      <c r="J2" s="47"/>
      <c r="K2" s="47"/>
      <c r="L2" s="44"/>
      <c r="M2" s="52"/>
      <c r="N2" s="54"/>
      <c r="O2" s="50"/>
      <c r="P2" s="52"/>
      <c r="Q2" s="52"/>
      <c r="R2" s="52"/>
      <c r="S2" s="50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45" t="s">
        <v>0</v>
      </c>
      <c r="B1" s="45" t="s">
        <v>1</v>
      </c>
      <c r="C1" s="47" t="s">
        <v>2</v>
      </c>
      <c r="D1" s="48" t="s">
        <v>3</v>
      </c>
      <c r="E1" s="48" t="s">
        <v>4</v>
      </c>
      <c r="F1" s="47" t="s">
        <v>5</v>
      </c>
      <c r="G1" s="48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4" t="s">
        <v>11</v>
      </c>
      <c r="M1" s="51" t="s">
        <v>12</v>
      </c>
      <c r="N1" s="53" t="s">
        <v>13</v>
      </c>
      <c r="O1" s="49" t="s">
        <v>14</v>
      </c>
      <c r="P1" s="51" t="s">
        <v>15</v>
      </c>
      <c r="Q1" s="51" t="s">
        <v>16</v>
      </c>
      <c r="R1" s="51" t="s">
        <v>17</v>
      </c>
      <c r="S1" s="49" t="s">
        <v>18</v>
      </c>
    </row>
    <row r="2" spans="1:19" ht="15" thickBot="1">
      <c r="A2" s="46"/>
      <c r="B2" s="46"/>
      <c r="C2" s="47"/>
      <c r="D2" s="48"/>
      <c r="E2" s="48"/>
      <c r="F2" s="47"/>
      <c r="G2" s="48"/>
      <c r="H2" s="47"/>
      <c r="I2" s="47"/>
      <c r="J2" s="47"/>
      <c r="K2" s="47"/>
      <c r="L2" s="44"/>
      <c r="M2" s="52"/>
      <c r="N2" s="54"/>
      <c r="O2" s="50"/>
      <c r="P2" s="52"/>
      <c r="Q2" s="52"/>
      <c r="R2" s="52"/>
      <c r="S2" s="50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45" t="s">
        <v>0</v>
      </c>
      <c r="B1" s="45" t="s">
        <v>1</v>
      </c>
      <c r="C1" s="47" t="s">
        <v>2</v>
      </c>
      <c r="D1" s="48" t="s">
        <v>3</v>
      </c>
      <c r="E1" s="48" t="s">
        <v>4</v>
      </c>
      <c r="F1" s="47" t="s">
        <v>5</v>
      </c>
      <c r="G1" s="48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4" t="s">
        <v>11</v>
      </c>
      <c r="M1" s="51" t="s">
        <v>12</v>
      </c>
      <c r="N1" s="53" t="s">
        <v>13</v>
      </c>
      <c r="O1" s="49" t="s">
        <v>14</v>
      </c>
      <c r="P1" s="51" t="s">
        <v>15</v>
      </c>
      <c r="Q1" s="51" t="s">
        <v>16</v>
      </c>
      <c r="R1" s="51" t="s">
        <v>17</v>
      </c>
      <c r="S1" s="49" t="s">
        <v>18</v>
      </c>
    </row>
    <row r="2" spans="1:19" ht="15" thickBot="1">
      <c r="A2" s="46"/>
      <c r="B2" s="46"/>
      <c r="C2" s="47"/>
      <c r="D2" s="48"/>
      <c r="E2" s="48"/>
      <c r="F2" s="47"/>
      <c r="G2" s="48"/>
      <c r="H2" s="47"/>
      <c r="I2" s="47"/>
      <c r="J2" s="47"/>
      <c r="K2" s="47"/>
      <c r="L2" s="44"/>
      <c r="M2" s="52"/>
      <c r="N2" s="54"/>
      <c r="O2" s="50"/>
      <c r="P2" s="52"/>
      <c r="Q2" s="52"/>
      <c r="R2" s="52"/>
      <c r="S2" s="50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1.453125" customWidth="1"/>
    <col min="6" max="6" width="24.54296875" customWidth="1"/>
    <col min="7" max="7" width="16.54296875" customWidth="1"/>
    <col min="8" max="8" width="38.453125" customWidth="1"/>
    <col min="9" max="9" width="14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10.54296875" style="23" customWidth="1"/>
    <col min="15" max="15" width="13" style="23" customWidth="1"/>
    <col min="16" max="16" width="13.45312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8" style="25" bestFit="1" customWidth="1"/>
    <col min="21" max="23" width="11.453125" style="23"/>
  </cols>
  <sheetData>
    <row r="1" spans="1:23" ht="38.1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99999999999999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99999999999999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99999999999999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4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5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99999999999999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4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5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99999999999999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5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5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99999999999999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9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49999999999999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99999999999999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99999999999999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4.453125" customWidth="1"/>
    <col min="6" max="6" width="24.54296875" customWidth="1"/>
    <col min="7" max="7" width="16.54296875" customWidth="1"/>
    <col min="8" max="8" width="38.453125" customWidth="1"/>
    <col min="9" max="9" width="16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49999999999999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5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49999999999999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4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5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5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99999999999999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9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49999999999999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99999999999999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99999999999999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6.453125" customWidth="1"/>
    <col min="6" max="6" width="17.54296875" bestFit="1" customWidth="1"/>
    <col min="7" max="7" width="13.453125" customWidth="1"/>
    <col min="8" max="8" width="38.453125" customWidth="1"/>
    <col min="9" max="9" width="16.54296875" style="18" customWidth="1"/>
    <col min="10" max="10" width="15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49999999999999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5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49999999999999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4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5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5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99999999999999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9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49999999999999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99999999999999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99999999999999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9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10.453125" bestFit="1" customWidth="1"/>
    <col min="5" max="6" width="12.453125" bestFit="1" customWidth="1"/>
    <col min="7" max="7" width="9.54296875" bestFit="1" customWidth="1"/>
    <col min="8" max="8" width="10.54296875" bestFit="1" customWidth="1"/>
    <col min="9" max="9" width="12.453125" bestFit="1" customWidth="1"/>
    <col min="10" max="10" width="17.54296875" bestFit="1" customWidth="1"/>
    <col min="11" max="11" width="14.453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5">
        <f>(121*100%)/625</f>
        <v>0.19359999999999999</v>
      </c>
      <c r="D21" s="55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9.54296875" bestFit="1" customWidth="1"/>
    <col min="5" max="6" width="12.453125" bestFit="1" customWidth="1"/>
    <col min="7" max="7" width="10.54296875" bestFit="1" customWidth="1"/>
    <col min="8" max="8" width="12.453125" bestFit="1" customWidth="1"/>
    <col min="9" max="9" width="17.54296875" bestFit="1" customWidth="1"/>
    <col min="10" max="10" width="14.453125" bestFit="1" customWidth="1"/>
    <col min="11" max="11" width="5.54296875" bestFit="1" customWidth="1"/>
    <col min="12" max="12" width="9.54296875" bestFit="1" customWidth="1"/>
    <col min="13" max="13" width="10.54296875" bestFit="1" customWidth="1"/>
    <col min="14" max="14" width="12.45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9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5">
        <f>(55*100%)/238</f>
        <v>0.23109243697478993</v>
      </c>
      <c r="D18" s="55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>
    <tabColor rgb="FFFFC000"/>
  </sheetPr>
  <dimension ref="A1:Y4655"/>
  <sheetViews>
    <sheetView tabSelected="1" zoomScale="80" zoomScaleNormal="80" workbookViewId="0">
      <pane ySplit="1" topLeftCell="A2" activePane="bottomLeft" state="frozen"/>
      <selection pane="bottomLeft" activeCell="O24" sqref="O24"/>
    </sheetView>
  </sheetViews>
  <sheetFormatPr baseColWidth="10" defaultColWidth="9.453125" defaultRowHeight="14.5"/>
  <cols>
    <col min="1" max="1" width="19" customWidth="1"/>
    <col min="2" max="2" width="18.6328125" customWidth="1"/>
    <col min="3" max="3" width="11.1796875" customWidth="1"/>
    <col min="4" max="5" width="11.453125"/>
    <col min="6" max="6" width="18.54296875" customWidth="1"/>
    <col min="7" max="7" width="9" customWidth="1"/>
    <col min="8" max="8" width="13.54296875" customWidth="1"/>
    <col min="9" max="9" width="34.453125" customWidth="1"/>
    <col min="10" max="10" width="16.54296875" customWidth="1"/>
    <col min="11" max="11" width="17.54296875" customWidth="1"/>
    <col min="12" max="13" width="17.453125" customWidth="1"/>
    <col min="14" max="14" width="11.54296875" style="32"/>
    <col min="15" max="15" width="11.453125" customWidth="1"/>
    <col min="16" max="16" width="19.453125" customWidth="1"/>
    <col min="17" max="17" width="10.453125" customWidth="1"/>
    <col min="18" max="18" width="12.453125" hidden="1" customWidth="1"/>
    <col min="19" max="19" width="10.453125" hidden="1" customWidth="1"/>
    <col min="20" max="20" width="11.453125" customWidth="1"/>
    <col min="21" max="21" width="12.5429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46183</v>
      </c>
      <c r="V2066" s="1" t="s">
        <v>39</v>
      </c>
      <c r="W2066" s="1"/>
      <c r="X2066" s="1" t="s">
        <v>2144</v>
      </c>
    </row>
    <row r="2067" spans="1:24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>
      <c r="A2279" t="s">
        <v>26</v>
      </c>
      <c r="B2279" t="s">
        <v>3185</v>
      </c>
      <c r="C2279" s="34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U2279" s="32">
        <v>46177</v>
      </c>
      <c r="V2279" t="s">
        <v>39</v>
      </c>
      <c r="X2279" s="1" t="s">
        <v>2144</v>
      </c>
    </row>
    <row r="2280" spans="1:24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49999999999999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>
      <c r="A2593" t="s">
        <v>26</v>
      </c>
      <c r="B2593" t="s">
        <v>3548</v>
      </c>
      <c r="C2593" s="34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2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2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2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2">
      <c r="A3012" t="s">
        <v>26</v>
      </c>
      <c r="B3012" t="s">
        <v>4037</v>
      </c>
      <c r="C3012" s="34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  <c r="U3012" s="32">
        <v>46177</v>
      </c>
      <c r="V3012" t="s">
        <v>39</v>
      </c>
    </row>
    <row r="3013" spans="1:22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2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2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2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2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2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2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2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2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2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2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2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N3251" s="32" t="s">
        <v>81</v>
      </c>
      <c r="O3251" s="1" t="str">
        <f t="shared" si="171"/>
        <v xml:space="preserve"> - </v>
      </c>
    </row>
    <row r="3252" spans="1:22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  <c r="U3319" s="32">
        <v>46184</v>
      </c>
      <c r="V3319" t="s">
        <v>39</v>
      </c>
    </row>
    <row r="3320" spans="1:22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  <c r="U3320" s="32">
        <v>46177</v>
      </c>
      <c r="V3320" t="s">
        <v>39</v>
      </c>
    </row>
    <row r="3321" spans="1:22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N3396" s="32">
        <v>46176</v>
      </c>
      <c r="O3396" s="1">
        <f t="shared" si="178"/>
        <v>27</v>
      </c>
      <c r="P3396" t="s">
        <v>3482</v>
      </c>
      <c r="U3396" s="32">
        <v>46177</v>
      </c>
      <c r="V3396" t="s">
        <v>39</v>
      </c>
    </row>
    <row r="3397" spans="1:22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214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5416</v>
      </c>
      <c r="N3445" s="32" t="s">
        <v>81</v>
      </c>
      <c r="O3445" s="1" t="str">
        <f t="shared" si="181"/>
        <v xml:space="preserve"> - </v>
      </c>
    </row>
    <row r="3446" spans="1:22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>
      <c r="A3509" t="s">
        <v>26</v>
      </c>
      <c r="B3509" t="s">
        <v>4602</v>
      </c>
      <c r="C3509" s="34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>
      <c r="A3512" t="s">
        <v>26</v>
      </c>
      <c r="B3512" t="s">
        <v>4606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>
      <c r="A3525" t="s">
        <v>26</v>
      </c>
      <c r="B3525" t="s">
        <v>4621</v>
      </c>
      <c r="C3525" s="34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>
      <c r="A3537" t="s">
        <v>26</v>
      </c>
      <c r="B3537" t="s">
        <v>4639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>
      <c r="A3538" t="s">
        <v>26</v>
      </c>
      <c r="B3538" t="s">
        <v>4640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>
      <c r="A3539" t="s">
        <v>26</v>
      </c>
      <c r="B3539" t="s">
        <v>4641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>
      <c r="A3540" t="s">
        <v>26</v>
      </c>
      <c r="B3540" t="s">
        <v>4642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>
      <c r="A3541" t="s">
        <v>26</v>
      </c>
      <c r="B3541" t="s">
        <v>4643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>
      <c r="A3542" t="s">
        <v>26</v>
      </c>
      <c r="B3542" t="s">
        <v>4644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>
      <c r="A3543" t="s">
        <v>26</v>
      </c>
      <c r="B3543" t="s">
        <v>4645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>
      <c r="A3544" t="s">
        <v>26</v>
      </c>
      <c r="B3544" t="s">
        <v>4646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>
      <c r="A3545" t="s">
        <v>26</v>
      </c>
      <c r="B3545" t="s">
        <v>4647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>
      <c r="A3546" t="s">
        <v>26</v>
      </c>
      <c r="B3546" t="s">
        <v>4648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>
      <c r="A3547" t="s">
        <v>26</v>
      </c>
      <c r="B3547" t="s">
        <v>4649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>
      <c r="A3548" t="s">
        <v>26</v>
      </c>
      <c r="B3548" t="s">
        <v>4650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>
      <c r="A3549" t="s">
        <v>26</v>
      </c>
      <c r="B3549" t="s">
        <v>4651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>
      <c r="A3550" t="s">
        <v>26</v>
      </c>
      <c r="B3550" t="s">
        <v>4652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>
      <c r="A3551" t="s">
        <v>26</v>
      </c>
      <c r="B3551" t="s">
        <v>4653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>
      <c r="A3552" t="s">
        <v>26</v>
      </c>
      <c r="B3552" t="s">
        <v>4654</v>
      </c>
      <c r="C3552" s="34">
        <v>11212</v>
      </c>
      <c r="D3552" t="s">
        <v>4655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>
      <c r="A3553" t="s">
        <v>26</v>
      </c>
      <c r="B3553" t="s">
        <v>4656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>
      <c r="A3554" t="s">
        <v>26</v>
      </c>
      <c r="B3554" t="s">
        <v>4657</v>
      </c>
      <c r="C3554" s="34">
        <v>22562</v>
      </c>
      <c r="D3554" t="s">
        <v>4658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4659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>
      <c r="A3555" t="s">
        <v>26</v>
      </c>
      <c r="B3555" t="s">
        <v>4660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>
      <c r="A3556" t="s">
        <v>26</v>
      </c>
      <c r="B3556" t="s">
        <v>4661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>
      <c r="A3557" t="s">
        <v>26</v>
      </c>
      <c r="B3557" t="s">
        <v>4662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>
      <c r="A3558" t="s">
        <v>26</v>
      </c>
      <c r="B3558" t="s">
        <v>4663</v>
      </c>
      <c r="C3558" s="34">
        <v>3470</v>
      </c>
      <c r="D3558" t="s">
        <v>4664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>
      <c r="A3559" t="s">
        <v>26</v>
      </c>
      <c r="B3559" t="s">
        <v>4665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>
      <c r="A3560" t="s">
        <v>26</v>
      </c>
      <c r="B3560" t="s">
        <v>4666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>
      <c r="A3561" t="s">
        <v>26</v>
      </c>
      <c r="B3561" t="s">
        <v>4667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>
      <c r="A3562" t="s">
        <v>26</v>
      </c>
      <c r="B3562" t="s">
        <v>4668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>
      <c r="A3563" t="s">
        <v>26</v>
      </c>
      <c r="B3563" t="s">
        <v>4669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>
      <c r="A3564" t="s">
        <v>26</v>
      </c>
      <c r="B3564" t="s">
        <v>4670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>
      <c r="A3565" t="s">
        <v>26</v>
      </c>
      <c r="B3565" t="s">
        <v>4671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>
      <c r="A3566" t="s">
        <v>26</v>
      </c>
      <c r="B3566" t="s">
        <v>4672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>
      <c r="A3567" t="s">
        <v>26</v>
      </c>
      <c r="B3567" t="s">
        <v>4673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>
      <c r="A3568" t="s">
        <v>26</v>
      </c>
      <c r="B3568" t="s">
        <v>4674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>
      <c r="A3569" t="s">
        <v>26</v>
      </c>
      <c r="B3569" t="s">
        <v>4675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>
      <c r="A3570" t="s">
        <v>26</v>
      </c>
      <c r="B3570" t="s">
        <v>4676</v>
      </c>
      <c r="C3570" s="34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>
      <c r="A3571" t="s">
        <v>26</v>
      </c>
      <c r="B3571" t="s">
        <v>4677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>
      <c r="A3572" t="s">
        <v>26</v>
      </c>
      <c r="B3572" t="s">
        <v>4678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>
      <c r="A3573" t="s">
        <v>26</v>
      </c>
      <c r="B3573" t="s">
        <v>4679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>
      <c r="A3574" t="s">
        <v>26</v>
      </c>
      <c r="B3574" t="s">
        <v>4680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>
      <c r="A3575" t="s">
        <v>26</v>
      </c>
      <c r="B3575" t="s">
        <v>4681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>
      <c r="A3576" t="s">
        <v>26</v>
      </c>
      <c r="B3576" t="s">
        <v>4682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>
      <c r="A3577" t="s">
        <v>809</v>
      </c>
      <c r="B3577" t="s">
        <v>4683</v>
      </c>
      <c r="C3577" t="s">
        <v>4684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N3577" s="32" t="s">
        <v>81</v>
      </c>
      <c r="O3577" s="1" t="str">
        <f t="shared" si="188"/>
        <v xml:space="preserve"> - </v>
      </c>
    </row>
    <row r="3578" spans="1:22">
      <c r="A3578" t="s">
        <v>809</v>
      </c>
      <c r="B3578" t="s">
        <v>4685</v>
      </c>
      <c r="C3578" t="s">
        <v>4686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>
      <c r="A3579" t="s">
        <v>26</v>
      </c>
      <c r="B3579" t="s">
        <v>4687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>
      <c r="A3580" t="s">
        <v>26</v>
      </c>
      <c r="B3580" t="s">
        <v>4688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>
      <c r="A3581" t="s">
        <v>26</v>
      </c>
      <c r="B3581" t="s">
        <v>4689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>
      <c r="A3582" t="s">
        <v>26</v>
      </c>
      <c r="B3582" t="s">
        <v>4690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>
      <c r="A3583" t="s">
        <v>26</v>
      </c>
      <c r="B3583" t="s">
        <v>4691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>
      <c r="A3584" t="s">
        <v>26</v>
      </c>
      <c r="B3584" t="s">
        <v>4692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>
      <c r="A3585" t="s">
        <v>26</v>
      </c>
      <c r="B3585" t="s">
        <v>4693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>
      <c r="A3586" t="s">
        <v>26</v>
      </c>
      <c r="B3586" t="s">
        <v>4694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>
      <c r="A3587" t="s">
        <v>26</v>
      </c>
      <c r="B3587" t="s">
        <v>4695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>
      <c r="A3588" t="s">
        <v>26</v>
      </c>
      <c r="B3588" t="s">
        <v>4696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>
      <c r="A3589" t="s">
        <v>26</v>
      </c>
      <c r="B3589" t="s">
        <v>4697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>
      <c r="A3590" t="s">
        <v>26</v>
      </c>
      <c r="B3590" t="s">
        <v>4698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>
      <c r="A3591" t="s">
        <v>26</v>
      </c>
      <c r="B3591" t="s">
        <v>4699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>
      <c r="A3592" t="s">
        <v>26</v>
      </c>
      <c r="B3592" t="s">
        <v>4700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>
      <c r="A3593" t="s">
        <v>26</v>
      </c>
      <c r="B3593" t="s">
        <v>4701</v>
      </c>
      <c r="C3593" s="34">
        <v>1128008</v>
      </c>
      <c r="D3593" t="s">
        <v>4702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>
      <c r="A3594" t="s">
        <v>82</v>
      </c>
      <c r="B3594" t="s">
        <v>4703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>
      <c r="A3595" t="s">
        <v>26</v>
      </c>
      <c r="B3595" t="s">
        <v>4704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>
      <c r="A3596" t="s">
        <v>26</v>
      </c>
      <c r="B3596" t="s">
        <v>4705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>
      <c r="A3597" t="s">
        <v>26</v>
      </c>
      <c r="B3597" t="s">
        <v>4706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>
      <c r="A3598" t="s">
        <v>26</v>
      </c>
      <c r="B3598" t="s">
        <v>4707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>
      <c r="A3599" t="s">
        <v>26</v>
      </c>
      <c r="B3599" t="s">
        <v>4708</v>
      </c>
      <c r="C3599" s="34">
        <v>15389</v>
      </c>
      <c r="D3599" t="s">
        <v>4709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4710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>
      <c r="A3600" t="s">
        <v>26</v>
      </c>
      <c r="B3600" t="s">
        <v>4711</v>
      </c>
      <c r="C3600" s="34">
        <v>15388</v>
      </c>
      <c r="D3600" t="s">
        <v>4709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4710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>
      <c r="A3601" t="s">
        <v>26</v>
      </c>
      <c r="B3601" t="s">
        <v>4712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>
      <c r="A3602" t="s">
        <v>26</v>
      </c>
      <c r="B3602" t="s">
        <v>4713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>
      <c r="A3603" t="s">
        <v>26</v>
      </c>
      <c r="B3603" t="s">
        <v>4714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>
      <c r="A3604" t="s">
        <v>26</v>
      </c>
      <c r="B3604" t="s">
        <v>4715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>
      <c r="A3605" t="s">
        <v>26</v>
      </c>
      <c r="B3605" t="s">
        <v>4716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>
      <c r="A3606" t="s">
        <v>26</v>
      </c>
      <c r="B3606" t="s">
        <v>4717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>
      <c r="A3607" t="s">
        <v>26</v>
      </c>
      <c r="B3607" t="s">
        <v>4718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>
      <c r="A3608" t="s">
        <v>26</v>
      </c>
      <c r="B3608" t="s">
        <v>4719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>
      <c r="A3609" t="s">
        <v>26</v>
      </c>
      <c r="B3609" t="s">
        <v>4720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>
      <c r="A3610" t="s">
        <v>26</v>
      </c>
      <c r="B3610" t="s">
        <v>4721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>
      <c r="A3611" t="s">
        <v>26</v>
      </c>
      <c r="B3611" t="s">
        <v>4722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>
      <c r="A3612" t="s">
        <v>26</v>
      </c>
      <c r="B3612" t="s">
        <v>4723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>
      <c r="A3613" t="s">
        <v>26</v>
      </c>
      <c r="B3613" t="s">
        <v>4724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>
      <c r="A3614" t="s">
        <v>26</v>
      </c>
      <c r="B3614" t="s">
        <v>4725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>
      <c r="A3615" t="s">
        <v>26</v>
      </c>
      <c r="B3615" t="s">
        <v>4726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>
      <c r="A3616" t="s">
        <v>26</v>
      </c>
      <c r="B3616" t="s">
        <v>4727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>
      <c r="A3617" t="s">
        <v>26</v>
      </c>
      <c r="B3617" t="s">
        <v>4728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>
      <c r="A3618" t="s">
        <v>82</v>
      </c>
      <c r="B3618" t="s">
        <v>4729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>
      <c r="A3619" t="s">
        <v>26</v>
      </c>
      <c r="B3619" t="s">
        <v>4730</v>
      </c>
      <c r="C3619" s="34">
        <v>100294163</v>
      </c>
      <c r="D3619" t="s">
        <v>4731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>
      <c r="A3620" t="s">
        <v>26</v>
      </c>
      <c r="B3620" t="s">
        <v>4732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>
      <c r="A3621" t="s">
        <v>26</v>
      </c>
      <c r="B3621" t="s">
        <v>4733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>
      <c r="A3622" t="s">
        <v>26</v>
      </c>
      <c r="B3622" t="s">
        <v>4734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>
      <c r="A3623" t="s">
        <v>26</v>
      </c>
      <c r="B3623" t="s">
        <v>4735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>
      <c r="A3624" t="s">
        <v>26</v>
      </c>
      <c r="B3624" t="s">
        <v>4736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>
      <c r="A3625" t="s">
        <v>26</v>
      </c>
      <c r="B3625" t="s">
        <v>4737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>
      <c r="A3626" t="s">
        <v>26</v>
      </c>
      <c r="B3626" t="s">
        <v>4738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>
      <c r="A3627" t="s">
        <v>26</v>
      </c>
      <c r="B3627" t="s">
        <v>4739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>
      <c r="A3628" t="s">
        <v>26</v>
      </c>
      <c r="B3628" t="s">
        <v>4740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>
      <c r="A3629" t="s">
        <v>26</v>
      </c>
      <c r="B3629" t="s">
        <v>4741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>
      <c r="A3630" t="s">
        <v>26</v>
      </c>
      <c r="B3630" t="s">
        <v>4742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>
      <c r="A3631" t="s">
        <v>26</v>
      </c>
      <c r="B3631" t="s">
        <v>4743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>
      <c r="A3632" t="s">
        <v>26</v>
      </c>
      <c r="B3632" t="s">
        <v>4744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>
      <c r="A3633" t="s">
        <v>26</v>
      </c>
      <c r="B3633" t="s">
        <v>4745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>
      <c r="A3634" t="s">
        <v>26</v>
      </c>
      <c r="B3634" t="s">
        <v>4746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>
      <c r="A3635" t="s">
        <v>26</v>
      </c>
      <c r="B3635" t="s">
        <v>4747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>
      <c r="A3636" t="s">
        <v>26</v>
      </c>
      <c r="B3636" t="s">
        <v>4748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>
      <c r="A3637" t="s">
        <v>26</v>
      </c>
      <c r="B3637" t="s">
        <v>4749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>
      <c r="A3638" t="s">
        <v>26</v>
      </c>
      <c r="B3638" t="s">
        <v>4750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>
      <c r="A3639" t="s">
        <v>26</v>
      </c>
      <c r="B3639" t="s">
        <v>4751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>
      <c r="A3640" t="s">
        <v>26</v>
      </c>
      <c r="B3640" t="s">
        <v>4752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>
      <c r="A3641" t="s">
        <v>26</v>
      </c>
      <c r="B3641" t="s">
        <v>4753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>
      <c r="A3642" t="s">
        <v>82</v>
      </c>
      <c r="B3642" t="s">
        <v>4754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>
      <c r="A3643" t="s">
        <v>26</v>
      </c>
      <c r="B3643" t="s">
        <v>4755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>
      <c r="A3644" t="s">
        <v>26</v>
      </c>
      <c r="B3644" t="s">
        <v>4756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>
      <c r="A3645" t="s">
        <v>26</v>
      </c>
      <c r="B3645" t="s">
        <v>4757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>
      <c r="A3646" t="s">
        <v>26</v>
      </c>
      <c r="B3646" t="s">
        <v>4758</v>
      </c>
      <c r="C3646" s="34">
        <v>11234</v>
      </c>
      <c r="D3646" t="s">
        <v>4655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>
      <c r="A3647" t="s">
        <v>26</v>
      </c>
      <c r="B3647" t="s">
        <v>4759</v>
      </c>
      <c r="C3647" s="34">
        <v>11233</v>
      </c>
      <c r="D3647" t="s">
        <v>4655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>
      <c r="A3648" t="s">
        <v>26</v>
      </c>
      <c r="B3648" t="s">
        <v>4760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>
      <c r="A3649" t="s">
        <v>26</v>
      </c>
      <c r="B3649" t="s">
        <v>4761</v>
      </c>
      <c r="C3649">
        <v>3696</v>
      </c>
      <c r="D3649" t="s">
        <v>4762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4763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>
      <c r="A3650" t="s">
        <v>26</v>
      </c>
      <c r="B3650" t="s">
        <v>4764</v>
      </c>
      <c r="C3650" s="34">
        <v>289407</v>
      </c>
      <c r="D3650" t="s">
        <v>4765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4766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>
      <c r="A3651" t="s">
        <v>26</v>
      </c>
      <c r="B3651" t="s">
        <v>4767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46168</v>
      </c>
      <c r="V3651" t="s">
        <v>39</v>
      </c>
    </row>
    <row r="3652" spans="1:22">
      <c r="A3652" t="s">
        <v>26</v>
      </c>
      <c r="B3652" t="s">
        <v>4768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>
      <c r="A3653" t="s">
        <v>26</v>
      </c>
      <c r="B3653" t="s">
        <v>4769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>
      <c r="A3654" t="s">
        <v>26</v>
      </c>
      <c r="B3654" t="s">
        <v>4770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>
      <c r="A3655" t="s">
        <v>26</v>
      </c>
      <c r="B3655" t="s">
        <v>4771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>
      <c r="A3656" t="s">
        <v>26</v>
      </c>
      <c r="B3656" t="s">
        <v>4772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>
      <c r="A3657" t="s">
        <v>26</v>
      </c>
      <c r="B3657" t="s">
        <v>4773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>
      <c r="A3658" t="s">
        <v>26</v>
      </c>
      <c r="B3658" t="s">
        <v>4774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>
      <c r="A3659" t="s">
        <v>26</v>
      </c>
      <c r="B3659" t="s">
        <v>4775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>
      <c r="A3660" t="s">
        <v>26</v>
      </c>
      <c r="B3660" t="s">
        <v>4776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>
      <c r="A3661" t="s">
        <v>26</v>
      </c>
      <c r="B3661" t="s">
        <v>4777</v>
      </c>
      <c r="C3661">
        <v>5291</v>
      </c>
      <c r="D3661" t="s">
        <v>4778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>
      <c r="A3662" t="s">
        <v>26</v>
      </c>
      <c r="B3662" t="s">
        <v>4779</v>
      </c>
      <c r="C3662">
        <v>5290</v>
      </c>
      <c r="D3662" t="s">
        <v>4778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>
      <c r="A3663" t="s">
        <v>26</v>
      </c>
      <c r="B3663" t="s">
        <v>4780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>
      <c r="A3664" t="s">
        <v>26</v>
      </c>
      <c r="B3664" t="s">
        <v>4781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>
      <c r="A3665" t="s">
        <v>26</v>
      </c>
      <c r="B3665" t="s">
        <v>4782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>
      <c r="A3666" t="s">
        <v>26</v>
      </c>
      <c r="B3666" t="s">
        <v>4783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>
      <c r="A3667" t="s">
        <v>26</v>
      </c>
      <c r="B3667" t="s">
        <v>4784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>
      <c r="A3668" t="s">
        <v>26</v>
      </c>
      <c r="B3668" t="s">
        <v>4785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>
      <c r="A3669" t="s">
        <v>26</v>
      </c>
      <c r="B3669" t="s">
        <v>4786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>
      <c r="A3670" t="s">
        <v>26</v>
      </c>
      <c r="B3670" t="s">
        <v>4787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>
      <c r="A3671" t="s">
        <v>26</v>
      </c>
      <c r="B3671" t="s">
        <v>4788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110</v>
      </c>
      <c r="N3671" s="32" t="s">
        <v>81</v>
      </c>
      <c r="O3671" s="1" t="str">
        <f t="shared" ref="O3671:O3734" si="195">IFERROR(IF(-_xlfn.DAYS(E3671,N3671)&lt;0,0,-_xlfn.DAYS(E3671,N3671)), " - ")</f>
        <v xml:space="preserve"> - </v>
      </c>
      <c r="P3671" t="s">
        <v>3482</v>
      </c>
    </row>
    <row r="3672" spans="1:22">
      <c r="A3672" t="s">
        <v>82</v>
      </c>
      <c r="B3672" t="s">
        <v>4789</v>
      </c>
      <c r="C3672" t="s">
        <v>4790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110</v>
      </c>
      <c r="N3672" s="32" t="s">
        <v>81</v>
      </c>
      <c r="O3672" s="1" t="str">
        <f t="shared" si="195"/>
        <v xml:space="preserve"> - </v>
      </c>
      <c r="P3672" t="s">
        <v>2149</v>
      </c>
    </row>
    <row r="3673" spans="1:22">
      <c r="A3673" t="s">
        <v>26</v>
      </c>
      <c r="B3673" t="s">
        <v>4791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>
      <c r="A3674" t="s">
        <v>26</v>
      </c>
      <c r="B3674" t="s">
        <v>4792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>
      <c r="A3675" t="s">
        <v>26</v>
      </c>
      <c r="B3675" t="s">
        <v>4793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>
      <c r="A3676" t="s">
        <v>26</v>
      </c>
      <c r="B3676" t="s">
        <v>4794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>
      <c r="A3677" t="s">
        <v>26</v>
      </c>
      <c r="B3677" t="s">
        <v>4795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4796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>
      <c r="A3678" t="s">
        <v>26</v>
      </c>
      <c r="B3678" t="s">
        <v>4797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>
      <c r="A3679" t="s">
        <v>26</v>
      </c>
      <c r="B3679" t="s">
        <v>4798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>
      <c r="A3680" t="s">
        <v>26</v>
      </c>
      <c r="B3680" t="s">
        <v>4799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>
      <c r="A3681" t="s">
        <v>82</v>
      </c>
      <c r="B3681" t="s">
        <v>4800</v>
      </c>
      <c r="C3681">
        <v>5495</v>
      </c>
      <c r="D3681" t="s">
        <v>4801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>
      <c r="A3682" t="s">
        <v>26</v>
      </c>
      <c r="B3682" t="s">
        <v>4802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>
      <c r="A3683" t="s">
        <v>26</v>
      </c>
      <c r="B3683" t="s">
        <v>4803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>
      <c r="A3684" t="s">
        <v>26</v>
      </c>
      <c r="B3684" t="s">
        <v>4804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>
      <c r="A3685" t="s">
        <v>26</v>
      </c>
      <c r="B3685" t="s">
        <v>4805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>
      <c r="A3686" t="s">
        <v>26</v>
      </c>
      <c r="B3686" t="s">
        <v>4806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>
      <c r="A3687" t="s">
        <v>26</v>
      </c>
      <c r="B3687" t="s">
        <v>4807</v>
      </c>
      <c r="C3687" s="34">
        <v>103300</v>
      </c>
      <c r="D3687" t="s">
        <v>4808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>
      <c r="A3688" t="s">
        <v>26</v>
      </c>
      <c r="B3688" t="s">
        <v>4809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>
      <c r="A3689" t="s">
        <v>26</v>
      </c>
      <c r="B3689" t="s">
        <v>4810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>
      <c r="A3690" t="s">
        <v>26</v>
      </c>
      <c r="B3690" t="s">
        <v>4811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>
      <c r="A3691" t="s">
        <v>26</v>
      </c>
      <c r="B3691" t="s">
        <v>4812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>
      <c r="A3692" t="s">
        <v>26</v>
      </c>
      <c r="B3692" t="s">
        <v>4813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>
      <c r="A3693" t="s">
        <v>26</v>
      </c>
      <c r="B3693" t="s">
        <v>4814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>
      <c r="A3694" t="s">
        <v>26</v>
      </c>
      <c r="B3694" t="s">
        <v>4815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>
      <c r="A3695" t="s">
        <v>26</v>
      </c>
      <c r="B3695" t="s">
        <v>4816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>
      <c r="A3696" t="s">
        <v>26</v>
      </c>
      <c r="B3696" t="s">
        <v>4817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>
      <c r="A3697" t="s">
        <v>26</v>
      </c>
      <c r="B3697" t="s">
        <v>4818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>
      <c r="A3698" t="s">
        <v>26</v>
      </c>
      <c r="B3698" t="s">
        <v>4819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>
      <c r="A3699" t="s">
        <v>26</v>
      </c>
      <c r="B3699" t="s">
        <v>4820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>
      <c r="A3700" t="s">
        <v>26</v>
      </c>
      <c r="B3700" t="s">
        <v>4821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>
      <c r="A3701" t="s">
        <v>26</v>
      </c>
      <c r="B3701" t="s">
        <v>4822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>
      <c r="A3702" t="s">
        <v>26</v>
      </c>
      <c r="B3702" t="s">
        <v>4823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>
      <c r="A3703" t="s">
        <v>26</v>
      </c>
      <c r="B3703" t="s">
        <v>4824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>
      <c r="A3704" t="s">
        <v>26</v>
      </c>
      <c r="B3704" t="s">
        <v>4825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>
      <c r="A3705" t="s">
        <v>26</v>
      </c>
      <c r="B3705" t="s">
        <v>4826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>
      <c r="A3706" t="s">
        <v>26</v>
      </c>
      <c r="B3706" t="s">
        <v>4827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>
      <c r="A3707" t="s">
        <v>26</v>
      </c>
      <c r="B3707" t="s">
        <v>4828</v>
      </c>
      <c r="C3707">
        <v>290867</v>
      </c>
      <c r="D3707" t="s">
        <v>4765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4766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>
      <c r="A3708" t="s">
        <v>26</v>
      </c>
      <c r="B3708" t="s">
        <v>4829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>
      <c r="A3709" t="s">
        <v>26</v>
      </c>
      <c r="B3709" t="s">
        <v>4830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>
      <c r="A3710" t="s">
        <v>26</v>
      </c>
      <c r="B3710" t="s">
        <v>4831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>
      <c r="A3711" t="s">
        <v>26</v>
      </c>
      <c r="B3711" t="s">
        <v>4832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>
      <c r="A3712" t="s">
        <v>26</v>
      </c>
      <c r="B3712" t="s">
        <v>4833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>
      <c r="A3713" t="s">
        <v>26</v>
      </c>
      <c r="B3713" t="s">
        <v>4834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>
      <c r="A3714" t="s">
        <v>26</v>
      </c>
      <c r="B3714" t="s">
        <v>4835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>
      <c r="A3715" t="s">
        <v>26</v>
      </c>
      <c r="B3715" t="s">
        <v>4836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>
      <c r="A3716" t="s">
        <v>26</v>
      </c>
      <c r="B3716" t="s">
        <v>4837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>
      <c r="A3717" t="s">
        <v>26</v>
      </c>
      <c r="B3717" t="s">
        <v>4838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>
      <c r="A3718" t="s">
        <v>26</v>
      </c>
      <c r="B3718" t="s">
        <v>4839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>
      <c r="A3719" t="s">
        <v>26</v>
      </c>
      <c r="B3719" t="s">
        <v>4840</v>
      </c>
      <c r="C3719">
        <v>16076</v>
      </c>
      <c r="D3719" t="s">
        <v>4841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>
      <c r="A3720" t="s">
        <v>26</v>
      </c>
      <c r="B3720" t="s">
        <v>4842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>
      <c r="A3721" t="s">
        <v>26</v>
      </c>
      <c r="B3721" t="s">
        <v>4843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>
      <c r="A3722" t="s">
        <v>26</v>
      </c>
      <c r="B3722" t="s">
        <v>4844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>
      <c r="A3723" t="s">
        <v>26</v>
      </c>
      <c r="B3723" t="s">
        <v>4845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>
      <c r="A3724" t="s">
        <v>26</v>
      </c>
      <c r="B3724" t="s">
        <v>4846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>
      <c r="A3725" t="s">
        <v>26</v>
      </c>
      <c r="B3725" t="s">
        <v>4847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46176</v>
      </c>
      <c r="O3725" s="1">
        <f t="shared" si="195"/>
        <v>15</v>
      </c>
      <c r="P3725" t="s">
        <v>3482</v>
      </c>
      <c r="R3725" s="39"/>
      <c r="U3725" s="32">
        <v>46177</v>
      </c>
      <c r="V3725" t="s">
        <v>39</v>
      </c>
    </row>
    <row r="3726" spans="1:22">
      <c r="A3726" t="s">
        <v>26</v>
      </c>
      <c r="B3726" t="s">
        <v>4848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>
      <c r="A3727" t="s">
        <v>26</v>
      </c>
      <c r="B3727" t="s">
        <v>4849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>
      <c r="A3728" t="s">
        <v>26</v>
      </c>
      <c r="B3728" t="s">
        <v>4850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>
      <c r="A3729" t="s">
        <v>26</v>
      </c>
      <c r="B3729" t="s">
        <v>4851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>
      <c r="A3730" t="s">
        <v>26</v>
      </c>
      <c r="B3730" t="s">
        <v>4852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>
      <c r="A3731" t="s">
        <v>26</v>
      </c>
      <c r="B3731" t="s">
        <v>4853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>
      <c r="A3732" t="s">
        <v>26</v>
      </c>
      <c r="B3732" t="s">
        <v>4854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>
      <c r="A3733" t="s">
        <v>26</v>
      </c>
      <c r="B3733" t="s">
        <v>4855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>
      <c r="A3734" t="s">
        <v>26</v>
      </c>
      <c r="B3734" t="s">
        <v>4856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4857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>
      <c r="A3735" t="s">
        <v>26</v>
      </c>
      <c r="B3735" t="s">
        <v>4858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>
      <c r="A3736" t="s">
        <v>26</v>
      </c>
      <c r="B3736" t="s">
        <v>4859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>
      <c r="A3737" t="s">
        <v>26</v>
      </c>
      <c r="B3737" t="s">
        <v>4860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>
      <c r="A3738" t="s">
        <v>26</v>
      </c>
      <c r="B3738" t="s">
        <v>4861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>
      <c r="A3739" t="s">
        <v>26</v>
      </c>
      <c r="B3739" t="s">
        <v>4862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>
      <c r="A3740" t="s">
        <v>26</v>
      </c>
      <c r="B3740" t="s">
        <v>4863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>
      <c r="A3741" t="s">
        <v>26</v>
      </c>
      <c r="B3741" t="s">
        <v>4864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>
      <c r="A3742" t="s">
        <v>26</v>
      </c>
      <c r="B3742" t="s">
        <v>4865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>
      <c r="A3743" t="s">
        <v>26</v>
      </c>
      <c r="B3743" t="s">
        <v>4866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>
      <c r="A3744" t="s">
        <v>26</v>
      </c>
      <c r="B3744" t="s">
        <v>4867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>
      <c r="A3745" t="s">
        <v>82</v>
      </c>
      <c r="B3745" t="s">
        <v>4868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>
      <c r="A3746" t="s">
        <v>26</v>
      </c>
      <c r="B3746" t="s">
        <v>4869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>
      <c r="A3747" t="s">
        <v>26</v>
      </c>
      <c r="B3747" t="s">
        <v>4870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>
      <c r="A3748" t="s">
        <v>26</v>
      </c>
      <c r="B3748" t="s">
        <v>4871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>
      <c r="A3749" t="s">
        <v>26</v>
      </c>
      <c r="B3749" t="s">
        <v>4872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>
      <c r="A3750" t="s">
        <v>26</v>
      </c>
      <c r="B3750" t="s">
        <v>4873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>
      <c r="A3751" t="s">
        <v>26</v>
      </c>
      <c r="B3751" t="s">
        <v>4874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4875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>
      <c r="A3752" t="s">
        <v>26</v>
      </c>
      <c r="B3752" t="s">
        <v>4876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>
      <c r="A3753" t="s">
        <v>26</v>
      </c>
      <c r="B3753" t="s">
        <v>4877</v>
      </c>
      <c r="C3753" s="34">
        <v>371963</v>
      </c>
      <c r="D3753" t="s">
        <v>4878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>
      <c r="A3754" t="s">
        <v>26</v>
      </c>
      <c r="B3754" t="s">
        <v>4879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>
      <c r="A3755" t="s">
        <v>82</v>
      </c>
      <c r="B3755" t="s">
        <v>4880</v>
      </c>
      <c r="C3755" t="s">
        <v>4881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110</v>
      </c>
      <c r="N3755" s="32" t="s">
        <v>81</v>
      </c>
      <c r="O3755" s="1" t="str">
        <f t="shared" si="198"/>
        <v xml:space="preserve"> - </v>
      </c>
      <c r="P3755" t="s">
        <v>3482</v>
      </c>
    </row>
    <row r="3756" spans="1:22">
      <c r="A3756" t="s">
        <v>26</v>
      </c>
      <c r="B3756" t="s">
        <v>4882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>
      <c r="A3757" t="s">
        <v>26</v>
      </c>
      <c r="B3757" t="s">
        <v>4883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>
      <c r="A3758" t="s">
        <v>26</v>
      </c>
      <c r="B3758" t="s">
        <v>4884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>
      <c r="A3759" t="s">
        <v>26</v>
      </c>
      <c r="B3759" t="s">
        <v>4885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>
      <c r="A3760" t="s">
        <v>26</v>
      </c>
      <c r="B3760" t="s">
        <v>4886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>
      <c r="A3761" t="s">
        <v>26</v>
      </c>
      <c r="B3761" t="s">
        <v>4887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>
      <c r="A3762" t="s">
        <v>26</v>
      </c>
      <c r="B3762" t="s">
        <v>4888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>
      <c r="A3763" t="s">
        <v>26</v>
      </c>
      <c r="B3763" t="s">
        <v>4889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>
      <c r="A3764" t="s">
        <v>26</v>
      </c>
      <c r="B3764" t="s">
        <v>4890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>
      <c r="A3765" t="s">
        <v>26</v>
      </c>
      <c r="B3765" t="s">
        <v>4891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>
      <c r="A3766" t="s">
        <v>26</v>
      </c>
      <c r="B3766" t="s">
        <v>4892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>
      <c r="A3767" t="s">
        <v>82</v>
      </c>
      <c r="B3767" t="s">
        <v>4893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>
      <c r="A3768" t="s">
        <v>82</v>
      </c>
      <c r="B3768" t="s">
        <v>4894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>
      <c r="A3769" t="s">
        <v>82</v>
      </c>
      <c r="B3769" t="s">
        <v>4895</v>
      </c>
      <c r="C3769" t="s">
        <v>4896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>
      <c r="A3770" t="s">
        <v>26</v>
      </c>
      <c r="B3770" t="s">
        <v>4897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>
      <c r="A3771" t="s">
        <v>26</v>
      </c>
      <c r="B3771" t="s">
        <v>4898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>
      <c r="A3772" t="s">
        <v>26</v>
      </c>
      <c r="B3772" t="s">
        <v>4899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>
      <c r="A3773" t="s">
        <v>26</v>
      </c>
      <c r="B3773" t="s">
        <v>4900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>
      <c r="A3774" t="s">
        <v>26</v>
      </c>
      <c r="B3774" t="s">
        <v>4901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>
      <c r="A3775" t="s">
        <v>26</v>
      </c>
      <c r="B3775" t="s">
        <v>4902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>
      <c r="A3776" t="s">
        <v>26</v>
      </c>
      <c r="B3776" t="s">
        <v>4903</v>
      </c>
      <c r="C3776">
        <v>57446</v>
      </c>
      <c r="D3776" t="s">
        <v>4904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4905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>
      <c r="A3777" t="s">
        <v>26</v>
      </c>
      <c r="B3777" t="s">
        <v>4906</v>
      </c>
      <c r="C3777" s="34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  <c r="U3777" s="32">
        <v>46177</v>
      </c>
      <c r="V3777" t="s">
        <v>43</v>
      </c>
    </row>
    <row r="3778" spans="1:22">
      <c r="A3778" t="s">
        <v>26</v>
      </c>
      <c r="B3778" t="s">
        <v>4907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>
      <c r="A3779" t="s">
        <v>26</v>
      </c>
      <c r="B3779" t="s">
        <v>4908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>
      <c r="A3780" t="s">
        <v>26</v>
      </c>
      <c r="B3780" t="s">
        <v>4909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>
      <c r="A3781" t="s">
        <v>26</v>
      </c>
      <c r="B3781" t="s">
        <v>4910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>
      <c r="A3782" t="s">
        <v>26</v>
      </c>
      <c r="B3782" t="s">
        <v>4911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>
      <c r="A3783" t="s">
        <v>26</v>
      </c>
      <c r="B3783" t="s">
        <v>4912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>
      <c r="A3784" t="s">
        <v>82</v>
      </c>
      <c r="B3784" t="s">
        <v>4913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5416</v>
      </c>
      <c r="N3784" s="32" t="s">
        <v>81</v>
      </c>
      <c r="O3784" s="1" t="str">
        <f t="shared" si="198"/>
        <v xml:space="preserve"> - </v>
      </c>
    </row>
    <row r="3785" spans="1:22">
      <c r="A3785" t="s">
        <v>82</v>
      </c>
      <c r="B3785" t="s">
        <v>4914</v>
      </c>
      <c r="C3785" t="s">
        <v>4915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>
      <c r="A3786" t="s">
        <v>26</v>
      </c>
      <c r="B3786" t="s">
        <v>4916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>
      <c r="A3787" t="s">
        <v>26</v>
      </c>
      <c r="B3787" t="s">
        <v>4917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>
      <c r="A3788" t="s">
        <v>26</v>
      </c>
      <c r="B3788" t="s">
        <v>4918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>
      <c r="A3789" t="s">
        <v>26</v>
      </c>
      <c r="B3789" t="s">
        <v>4919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>
      <c r="A3790" t="s">
        <v>26</v>
      </c>
      <c r="B3790" t="s">
        <v>4920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>
      <c r="A3791" t="s">
        <v>26</v>
      </c>
      <c r="B3791" t="s">
        <v>4921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>
      <c r="A3792" t="s">
        <v>26</v>
      </c>
      <c r="B3792" t="s">
        <v>4922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>
      <c r="A3793" t="s">
        <v>26</v>
      </c>
      <c r="B3793" t="s">
        <v>4923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>
      <c r="A3794" t="s">
        <v>26</v>
      </c>
      <c r="B3794" t="s">
        <v>4924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>
      <c r="A3795" t="s">
        <v>26</v>
      </c>
      <c r="B3795" t="s">
        <v>4925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>
      <c r="A3796" t="s">
        <v>26</v>
      </c>
      <c r="B3796" t="s">
        <v>4926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>
      <c r="A3797" t="s">
        <v>26</v>
      </c>
      <c r="B3797" t="s">
        <v>4927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>
      <c r="A3798" t="s">
        <v>26</v>
      </c>
      <c r="B3798" t="s">
        <v>4928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>
      <c r="A3799" t="s">
        <v>26</v>
      </c>
      <c r="B3799" t="s">
        <v>4929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>
      <c r="A3800" t="s">
        <v>26</v>
      </c>
      <c r="B3800" t="s">
        <v>4930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>
      <c r="A3801" t="s">
        <v>26</v>
      </c>
      <c r="B3801" t="s">
        <v>4931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>
      <c r="A3802" t="s">
        <v>26</v>
      </c>
      <c r="B3802" t="s">
        <v>4932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>
      <c r="A3803" t="s">
        <v>26</v>
      </c>
      <c r="B3803" t="s">
        <v>4933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>
      <c r="A3804" t="s">
        <v>26</v>
      </c>
      <c r="B3804" t="s">
        <v>4934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>
      <c r="A3805" t="s">
        <v>26</v>
      </c>
      <c r="B3805" t="s">
        <v>4935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>
      <c r="A3806" t="s">
        <v>26</v>
      </c>
      <c r="B3806" t="s">
        <v>4936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>
      <c r="A3807" t="s">
        <v>26</v>
      </c>
      <c r="B3807" t="s">
        <v>4937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4938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>
      <c r="A3808" t="s">
        <v>26</v>
      </c>
      <c r="B3808" t="s">
        <v>4939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4940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  <c r="U3808" s="32">
        <v>46177</v>
      </c>
      <c r="V3808" t="s">
        <v>39</v>
      </c>
    </row>
    <row r="3809" spans="1:22">
      <c r="A3809" t="s">
        <v>82</v>
      </c>
      <c r="B3809" t="s">
        <v>4941</v>
      </c>
      <c r="C3809" t="s">
        <v>4942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4940</v>
      </c>
      <c r="J3809" s="41">
        <f t="shared" si="200"/>
        <v>995000</v>
      </c>
      <c r="K3809" s="41">
        <v>189050</v>
      </c>
      <c r="L3809" s="41">
        <v>1184050</v>
      </c>
      <c r="M3809" t="s">
        <v>110</v>
      </c>
      <c r="N3809" s="32" t="s">
        <v>81</v>
      </c>
      <c r="O3809" s="1" t="str">
        <f t="shared" si="201"/>
        <v xml:space="preserve"> - </v>
      </c>
      <c r="P3809" t="s">
        <v>3482</v>
      </c>
    </row>
    <row r="3810" spans="1:22">
      <c r="A3810" t="s">
        <v>26</v>
      </c>
      <c r="B3810" t="s">
        <v>4943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4940</v>
      </c>
      <c r="J3810" s="41">
        <f t="shared" si="200"/>
        <v>995000</v>
      </c>
      <c r="K3810" s="41">
        <v>189050</v>
      </c>
      <c r="L3810" s="41">
        <v>1184050</v>
      </c>
      <c r="M3810" t="s">
        <v>110</v>
      </c>
      <c r="N3810" s="32" t="s">
        <v>81</v>
      </c>
      <c r="O3810" s="1" t="str">
        <f t="shared" si="201"/>
        <v xml:space="preserve"> - </v>
      </c>
      <c r="P3810" t="s">
        <v>3482</v>
      </c>
    </row>
    <row r="3811" spans="1:22">
      <c r="A3811" t="s">
        <v>26</v>
      </c>
      <c r="B3811" t="s">
        <v>4944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>
      <c r="A3812" t="s">
        <v>26</v>
      </c>
      <c r="B3812" t="s">
        <v>4945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>
      <c r="A3813" t="s">
        <v>26</v>
      </c>
      <c r="B3813" t="s">
        <v>4946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>
      <c r="A3814" t="s">
        <v>26</v>
      </c>
      <c r="B3814" t="s">
        <v>4947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>
      <c r="A3815" t="s">
        <v>26</v>
      </c>
      <c r="B3815" t="s">
        <v>4948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>
      <c r="A3816" t="s">
        <v>26</v>
      </c>
      <c r="B3816" t="s">
        <v>4949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N3816" s="32">
        <v>46178</v>
      </c>
      <c r="O3816" s="1">
        <f t="shared" si="202"/>
        <v>15</v>
      </c>
      <c r="P3816" t="s">
        <v>3232</v>
      </c>
      <c r="U3816" s="32">
        <v>46182</v>
      </c>
      <c r="V3816" t="s">
        <v>39</v>
      </c>
    </row>
    <row r="3817" spans="1:22">
      <c r="A3817" t="s">
        <v>26</v>
      </c>
      <c r="B3817" t="s">
        <v>4950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>
      <c r="A3818" t="s">
        <v>26</v>
      </c>
      <c r="B3818" t="s">
        <v>4951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>
      <c r="A3819" t="s">
        <v>26</v>
      </c>
      <c r="B3819" t="s">
        <v>4952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>
      <c r="A3820" t="s">
        <v>26</v>
      </c>
      <c r="B3820" t="s">
        <v>4953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>
      <c r="A3821" t="s">
        <v>26</v>
      </c>
      <c r="B3821" t="s">
        <v>4954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>
      <c r="A3822" t="s">
        <v>26</v>
      </c>
      <c r="B3822" t="s">
        <v>4955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>
      <c r="A3823" t="s">
        <v>26</v>
      </c>
      <c r="B3823" t="s">
        <v>4956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4957</v>
      </c>
    </row>
    <row r="3824" spans="1:22">
      <c r="A3824" t="s">
        <v>26</v>
      </c>
      <c r="B3824" t="s">
        <v>4958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>
      <c r="A3825" t="s">
        <v>26</v>
      </c>
      <c r="B3825" t="s">
        <v>4959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>
      <c r="A3826" t="s">
        <v>26</v>
      </c>
      <c r="B3826" t="s">
        <v>4960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>
      <c r="A3827" t="s">
        <v>26</v>
      </c>
      <c r="B3827" t="s">
        <v>4961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>
      <c r="A3828" t="s">
        <v>26</v>
      </c>
      <c r="B3828" t="s">
        <v>4962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>
      <c r="A3829" t="s">
        <v>26</v>
      </c>
      <c r="B3829" t="s">
        <v>4963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>
      <c r="A3830" t="s">
        <v>26</v>
      </c>
      <c r="B3830" t="s">
        <v>4964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>
      <c r="A3831" t="s">
        <v>26</v>
      </c>
      <c r="B3831" t="s">
        <v>4965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9"/>
      <c r="U3831" s="32">
        <v>46177</v>
      </c>
      <c r="V3831" t="s">
        <v>39</v>
      </c>
    </row>
    <row r="3832" spans="1:22">
      <c r="A3832" t="s">
        <v>26</v>
      </c>
      <c r="B3832" t="s">
        <v>4966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>
      <c r="A3833" t="s">
        <v>26</v>
      </c>
      <c r="B3833" t="s">
        <v>4967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>
      <c r="A3834" t="s">
        <v>82</v>
      </c>
      <c r="B3834" t="s">
        <v>4968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>
      <c r="A3835" t="s">
        <v>82</v>
      </c>
      <c r="B3835" t="s">
        <v>4969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>
      <c r="A3836" t="s">
        <v>26</v>
      </c>
      <c r="B3836" t="s">
        <v>4970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>
      <c r="A3837" t="s">
        <v>26</v>
      </c>
      <c r="B3837" t="s">
        <v>4971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>
      <c r="A3838" t="s">
        <v>26</v>
      </c>
      <c r="B3838" t="s">
        <v>4972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>
      <c r="A3839" t="s">
        <v>26</v>
      </c>
      <c r="B3839" t="s">
        <v>4973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>
      <c r="A3840" t="s">
        <v>26</v>
      </c>
      <c r="B3840" t="s">
        <v>4974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>
      <c r="A3841" t="s">
        <v>26</v>
      </c>
      <c r="B3841" t="s">
        <v>4975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>
      <c r="A3842" t="s">
        <v>26</v>
      </c>
      <c r="B3842" t="s">
        <v>4976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>
      <c r="A3843" t="s">
        <v>26</v>
      </c>
      <c r="B3843" t="s">
        <v>4977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>
      <c r="A3844" t="s">
        <v>26</v>
      </c>
      <c r="B3844" t="s">
        <v>4978</v>
      </c>
      <c r="C3844">
        <v>4807</v>
      </c>
      <c r="D3844" t="s">
        <v>4979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4980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>
      <c r="A3845" t="s">
        <v>26</v>
      </c>
      <c r="B3845" t="s">
        <v>4981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>
      <c r="A3846" t="s">
        <v>26</v>
      </c>
      <c r="B3846" t="s">
        <v>4982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>
      <c r="A3847" t="s">
        <v>26</v>
      </c>
      <c r="B3847" t="s">
        <v>4983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>
      <c r="A3848" t="s">
        <v>26</v>
      </c>
      <c r="B3848" t="s">
        <v>4984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>
      <c r="A3849" t="s">
        <v>26</v>
      </c>
      <c r="B3849" t="s">
        <v>4985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>
      <c r="A3850" t="s">
        <v>82</v>
      </c>
      <c r="B3850" t="s">
        <v>4986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>
      <c r="A3851" t="s">
        <v>82</v>
      </c>
      <c r="B3851" t="s">
        <v>4987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>
      <c r="A3852" t="s">
        <v>26</v>
      </c>
      <c r="B3852" t="s">
        <v>4988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>
      <c r="A3853" t="s">
        <v>26</v>
      </c>
      <c r="B3853" t="s">
        <v>4989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>
      <c r="A3854" t="s">
        <v>26</v>
      </c>
      <c r="B3854" t="s">
        <v>4990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>
      <c r="A3855" t="s">
        <v>26</v>
      </c>
      <c r="B3855" t="s">
        <v>4991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>
      <c r="A3856" t="s">
        <v>26</v>
      </c>
      <c r="B3856" t="s">
        <v>4992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>
      <c r="A3857" t="s">
        <v>26</v>
      </c>
      <c r="B3857" t="s">
        <v>4993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>
      <c r="A3858" t="s">
        <v>26</v>
      </c>
      <c r="B3858" t="s">
        <v>4994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>
      <c r="A3859" t="s">
        <v>26</v>
      </c>
      <c r="B3859" t="s">
        <v>4995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>
      <c r="A3860" t="s">
        <v>26</v>
      </c>
      <c r="B3860" t="s">
        <v>4996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>
      <c r="A3861" t="s">
        <v>26</v>
      </c>
      <c r="B3861" t="s">
        <v>4997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>
      <c r="A3862" t="s">
        <v>26</v>
      </c>
      <c r="B3862" t="s">
        <v>4998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>
      <c r="A3863" t="s">
        <v>26</v>
      </c>
      <c r="B3863" t="s">
        <v>4999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>
      <c r="A3864" t="s">
        <v>26</v>
      </c>
      <c r="B3864" t="s">
        <v>5000</v>
      </c>
      <c r="C3864" s="34">
        <v>106</v>
      </c>
      <c r="D3864" t="s">
        <v>5001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5002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>
      <c r="A3865" t="s">
        <v>26</v>
      </c>
      <c r="B3865" t="s">
        <v>5003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>
      <c r="A3866" t="s">
        <v>26</v>
      </c>
      <c r="B3866" t="s">
        <v>5004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>
      <c r="A3867" t="s">
        <v>26</v>
      </c>
      <c r="B3867" t="s">
        <v>5005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>
      <c r="A3868" t="s">
        <v>26</v>
      </c>
      <c r="B3868" t="s">
        <v>5006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>
      <c r="A3869" t="s">
        <v>26</v>
      </c>
      <c r="B3869" t="s">
        <v>5007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>
      <c r="A3870" t="s">
        <v>26</v>
      </c>
      <c r="B3870" t="s">
        <v>5008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>
      <c r="A3871" t="s">
        <v>26</v>
      </c>
      <c r="B3871" t="s">
        <v>5009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>
      <c r="A3872" t="s">
        <v>26</v>
      </c>
      <c r="B3872" t="s">
        <v>5010</v>
      </c>
      <c r="C3872">
        <v>23280</v>
      </c>
      <c r="D3872" t="s">
        <v>5011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5012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  <c r="U3872" s="32">
        <v>46177</v>
      </c>
      <c r="V3872" t="s">
        <v>39</v>
      </c>
    </row>
    <row r="3873" spans="1:22">
      <c r="A3873" t="s">
        <v>26</v>
      </c>
      <c r="B3873" t="s">
        <v>5013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>
      <c r="A3874" t="s">
        <v>26</v>
      </c>
      <c r="B3874" t="s">
        <v>5014</v>
      </c>
      <c r="C3874">
        <v>23278</v>
      </c>
      <c r="D3874" t="s">
        <v>5011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5012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>
      <c r="A3875" t="s">
        <v>26</v>
      </c>
      <c r="B3875" t="s">
        <v>5015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>
      <c r="A3876" t="s">
        <v>26</v>
      </c>
      <c r="B3876" t="s">
        <v>5016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>
      <c r="A3877" t="s">
        <v>26</v>
      </c>
      <c r="B3877" t="s">
        <v>5017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>
      <c r="A3878" t="s">
        <v>26</v>
      </c>
      <c r="B3878" t="s">
        <v>5018</v>
      </c>
      <c r="C3878">
        <v>23281</v>
      </c>
      <c r="D3878" t="s">
        <v>5011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5012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>
      <c r="A3879" t="s">
        <v>26</v>
      </c>
      <c r="B3879" t="s">
        <v>5019</v>
      </c>
      <c r="C3879">
        <v>23279</v>
      </c>
      <c r="D3879" t="s">
        <v>5011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5012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>
      <c r="A3880" t="s">
        <v>26</v>
      </c>
      <c r="B3880" t="s">
        <v>5020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>
      <c r="A3881" t="s">
        <v>26</v>
      </c>
      <c r="B3881" t="s">
        <v>5021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>
      <c r="A3882" t="s">
        <v>26</v>
      </c>
      <c r="B3882" t="s">
        <v>5022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5023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>
      <c r="A3883" t="s">
        <v>26</v>
      </c>
      <c r="B3883" t="s">
        <v>5024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>
      <c r="A3884" t="s">
        <v>26</v>
      </c>
      <c r="B3884" t="s">
        <v>5025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>
      <c r="A3885" t="s">
        <v>26</v>
      </c>
      <c r="B3885" t="s">
        <v>5026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>
      <c r="A3886" t="s">
        <v>26</v>
      </c>
      <c r="B3886" t="s">
        <v>5027</v>
      </c>
      <c r="C3886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>
      <c r="A3887" t="s">
        <v>26</v>
      </c>
      <c r="B3887" t="s">
        <v>5028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>
      <c r="A3888" t="s">
        <v>26</v>
      </c>
      <c r="B3888" t="s">
        <v>5029</v>
      </c>
      <c r="C3888" s="34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>
      <c r="A3889" t="s">
        <v>26</v>
      </c>
      <c r="B3889" t="s">
        <v>5030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>
      <c r="A3890" t="s">
        <v>26</v>
      </c>
      <c r="B3890" t="s">
        <v>5031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>
      <c r="A3891" t="s">
        <v>26</v>
      </c>
      <c r="B3891" t="s">
        <v>5032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>
      <c r="A3892" t="s">
        <v>26</v>
      </c>
      <c r="B3892" t="s">
        <v>5033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>
      <c r="A3893" t="s">
        <v>26</v>
      </c>
      <c r="B3893" t="s">
        <v>5034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>
      <c r="A3894" t="s">
        <v>26</v>
      </c>
      <c r="B3894" t="s">
        <v>5035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>
      <c r="A3895" t="s">
        <v>26</v>
      </c>
      <c r="B3895" t="s">
        <v>5036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>
      <c r="A3896" t="s">
        <v>26</v>
      </c>
      <c r="B3896" t="s">
        <v>5037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>
      <c r="A3897" t="s">
        <v>26</v>
      </c>
      <c r="B3897" t="s">
        <v>5038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>
      <c r="A3898" t="s">
        <v>26</v>
      </c>
      <c r="B3898" t="s">
        <v>5039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>
      <c r="A3899" t="s">
        <v>26</v>
      </c>
      <c r="B3899" t="s">
        <v>5040</v>
      </c>
      <c r="C3899" s="34">
        <v>45898</v>
      </c>
      <c r="D3899" t="s">
        <v>5041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>
      <c r="A3900" t="s">
        <v>26</v>
      </c>
      <c r="B3900" t="s">
        <v>5042</v>
      </c>
      <c r="C3900" s="34">
        <v>45897</v>
      </c>
      <c r="D3900" t="s">
        <v>5041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>
      <c r="A3901" t="s">
        <v>26</v>
      </c>
      <c r="B3901" t="s">
        <v>5043</v>
      </c>
      <c r="C3901" s="34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5044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>
      <c r="A3902" t="s">
        <v>26</v>
      </c>
      <c r="B3902" t="s">
        <v>5045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>
      <c r="A3903" t="s">
        <v>82</v>
      </c>
      <c r="B3903" t="s">
        <v>5046</v>
      </c>
      <c r="C3903">
        <v>199</v>
      </c>
      <c r="D3903" t="s">
        <v>5047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4631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>
      <c r="A3904" t="s">
        <v>26</v>
      </c>
      <c r="B3904" t="s">
        <v>5048</v>
      </c>
      <c r="C3904">
        <v>7059</v>
      </c>
      <c r="D3904" t="s">
        <v>4630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4631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>
      <c r="A3905" t="s">
        <v>26</v>
      </c>
      <c r="B3905" t="s">
        <v>5049</v>
      </c>
      <c r="C3905">
        <v>7058</v>
      </c>
      <c r="D3905" t="s">
        <v>4630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4631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>
      <c r="A3906" t="s">
        <v>26</v>
      </c>
      <c r="B3906" t="s">
        <v>5050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>
      <c r="A3907" t="s">
        <v>26</v>
      </c>
      <c r="B3907" t="s">
        <v>5051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>
      <c r="A3908" t="s">
        <v>26</v>
      </c>
      <c r="B3908" t="s">
        <v>5052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>
      <c r="A3909" t="s">
        <v>26</v>
      </c>
      <c r="B3909" t="s">
        <v>5053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>
      <c r="A3910" t="s">
        <v>26</v>
      </c>
      <c r="B3910" t="s">
        <v>5054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N3910" s="32">
        <v>46176</v>
      </c>
      <c r="O3910" s="1">
        <f t="shared" ref="O3910:O3941" si="209">IFERROR(IF(-_xlfn.DAYS(E3910,N3910)&lt;0,0,-_xlfn.DAYS(E3910,N3910)), " - ")</f>
        <v>9</v>
      </c>
      <c r="P3910" t="s">
        <v>2655</v>
      </c>
    </row>
    <row r="3911" spans="1:22">
      <c r="A3911" t="s">
        <v>26</v>
      </c>
      <c r="B3911" t="s">
        <v>5055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>
      <c r="A3912" t="s">
        <v>26</v>
      </c>
      <c r="B3912" t="s">
        <v>5056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5057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  <c r="U3912" s="32">
        <v>46177</v>
      </c>
      <c r="V3912" t="s">
        <v>39</v>
      </c>
    </row>
    <row r="3913" spans="1:22">
      <c r="A3913" t="s">
        <v>26</v>
      </c>
      <c r="B3913" t="s">
        <v>5058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>
      <c r="A3914" t="s">
        <v>26</v>
      </c>
      <c r="B3914" t="s">
        <v>5059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315</v>
      </c>
      <c r="N3914" s="32" t="s">
        <v>81</v>
      </c>
      <c r="O3914" s="1" t="str">
        <f t="shared" si="209"/>
        <v xml:space="preserve"> - </v>
      </c>
      <c r="P3914" t="s">
        <v>66</v>
      </c>
    </row>
    <row r="3915" spans="1:22">
      <c r="A3915" t="s">
        <v>26</v>
      </c>
      <c r="B3915" t="s">
        <v>5060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>
      <c r="A3916" t="s">
        <v>26</v>
      </c>
      <c r="B3916" t="s">
        <v>5061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N3916" s="32">
        <v>46176</v>
      </c>
      <c r="O3916" s="1">
        <f t="shared" si="209"/>
        <v>9</v>
      </c>
      <c r="P3916" t="s">
        <v>3482</v>
      </c>
      <c r="U3916" s="32">
        <v>46182</v>
      </c>
      <c r="V3916" t="s">
        <v>39</v>
      </c>
    </row>
    <row r="3917" spans="1:22">
      <c r="A3917" t="s">
        <v>26</v>
      </c>
      <c r="B3917" t="s">
        <v>5062</v>
      </c>
      <c r="C3917" s="34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>
      <c r="A3918" t="s">
        <v>26</v>
      </c>
      <c r="B3918" t="s">
        <v>5063</v>
      </c>
      <c r="C3918" s="34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>
      <c r="A3919" t="s">
        <v>26</v>
      </c>
      <c r="B3919" t="s">
        <v>5064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>
      <c r="A3920" t="s">
        <v>26</v>
      </c>
      <c r="B3920" t="s">
        <v>5065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N3920" s="32">
        <v>46175</v>
      </c>
      <c r="O3920" s="1">
        <f t="shared" si="209"/>
        <v>8</v>
      </c>
      <c r="P3920" t="s">
        <v>3482</v>
      </c>
      <c r="U3920" s="32">
        <v>46177</v>
      </c>
      <c r="V3920" t="s">
        <v>39</v>
      </c>
    </row>
    <row r="3921" spans="1:22">
      <c r="A3921" t="s">
        <v>82</v>
      </c>
      <c r="B3921" t="s">
        <v>5066</v>
      </c>
      <c r="C3921">
        <v>46</v>
      </c>
      <c r="D3921" t="s">
        <v>4608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>
      <c r="A3922" t="s">
        <v>26</v>
      </c>
      <c r="B3922" t="s">
        <v>5067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>
      <c r="A3923" t="s">
        <v>26</v>
      </c>
      <c r="B3923" t="s">
        <v>5068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>
      <c r="A3924" t="s">
        <v>26</v>
      </c>
      <c r="B3924" t="s">
        <v>5069</v>
      </c>
      <c r="C3924" s="34">
        <v>17163</v>
      </c>
      <c r="D3924" t="s">
        <v>5070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5071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  <c r="U3924" s="32">
        <v>46177</v>
      </c>
      <c r="V3924" t="s">
        <v>39</v>
      </c>
    </row>
    <row r="3925" spans="1:22">
      <c r="A3925" t="s">
        <v>26</v>
      </c>
      <c r="B3925" t="s">
        <v>5072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>
      <c r="A3926" t="s">
        <v>26</v>
      </c>
      <c r="B3926" t="s">
        <v>5073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>
      <c r="A3927" t="s">
        <v>26</v>
      </c>
      <c r="B3927" t="s">
        <v>5074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N3927" s="32">
        <v>46178</v>
      </c>
      <c r="O3927" s="1">
        <f t="shared" si="209"/>
        <v>11</v>
      </c>
      <c r="P3927" t="s">
        <v>3482</v>
      </c>
      <c r="U3927" s="32">
        <v>46182</v>
      </c>
      <c r="V3927" t="s">
        <v>39</v>
      </c>
    </row>
    <row r="3928" spans="1:22">
      <c r="A3928" t="s">
        <v>26</v>
      </c>
      <c r="B3928" t="s">
        <v>5075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>
      <c r="A3929" t="s">
        <v>26</v>
      </c>
      <c r="B3929" t="s">
        <v>5076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>
      <c r="A3930" t="s">
        <v>26</v>
      </c>
      <c r="B3930" t="s">
        <v>5077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>
      <c r="A3931" t="s">
        <v>26</v>
      </c>
      <c r="B3931" t="s">
        <v>5078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>
      <c r="A3932" t="s">
        <v>26</v>
      </c>
      <c r="B3932" t="s">
        <v>5079</v>
      </c>
      <c r="C3932">
        <v>4148</v>
      </c>
      <c r="D3932" t="s">
        <v>5080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5081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>
      <c r="A3933" t="s">
        <v>26</v>
      </c>
      <c r="B3933" t="s">
        <v>5082</v>
      </c>
      <c r="C3933">
        <v>4147</v>
      </c>
      <c r="D3933" t="s">
        <v>5080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5081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  <c r="U3933" s="32">
        <v>46177</v>
      </c>
      <c r="V3933" t="s">
        <v>39</v>
      </c>
    </row>
    <row r="3934" spans="1:22">
      <c r="A3934" t="s">
        <v>26</v>
      </c>
      <c r="B3934" t="s">
        <v>5083</v>
      </c>
      <c r="C3934">
        <v>555</v>
      </c>
      <c r="D3934" t="s">
        <v>5084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5085</v>
      </c>
      <c r="J3934" s="41">
        <f t="shared" si="211"/>
        <v>963500</v>
      </c>
      <c r="K3934" s="41">
        <v>183065</v>
      </c>
      <c r="L3934" s="41">
        <v>1146565</v>
      </c>
      <c r="M3934" t="s">
        <v>5086</v>
      </c>
      <c r="N3934" s="32">
        <v>46175</v>
      </c>
      <c r="O3934" s="1">
        <f t="shared" si="209"/>
        <v>8</v>
      </c>
      <c r="P3934" t="s">
        <v>3482</v>
      </c>
      <c r="U3934" s="32">
        <v>46177</v>
      </c>
      <c r="V3934" t="s">
        <v>39</v>
      </c>
    </row>
    <row r="3935" spans="1:22">
      <c r="A3935" t="s">
        <v>26</v>
      </c>
      <c r="B3935" t="s">
        <v>5087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>
      <c r="A3936" t="s">
        <v>26</v>
      </c>
      <c r="B3936" t="s">
        <v>5088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5086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>
      <c r="A3937" t="s">
        <v>26</v>
      </c>
      <c r="B3937" t="s">
        <v>5089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>
      <c r="A3938" t="s">
        <v>26</v>
      </c>
      <c r="B3938" t="s">
        <v>5090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>
      <c r="A3939" t="s">
        <v>26</v>
      </c>
      <c r="B3939" t="s">
        <v>5091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>
      <c r="A3940" t="s">
        <v>26</v>
      </c>
      <c r="B3940" t="s">
        <v>5092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>
      <c r="A3941" t="s">
        <v>26</v>
      </c>
      <c r="B3941" t="s">
        <v>5093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>
      <c r="A3942" t="s">
        <v>26</v>
      </c>
      <c r="B3942" t="s">
        <v>5094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>
      <c r="A3943" t="s">
        <v>26</v>
      </c>
      <c r="B3943" t="s">
        <v>5095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>
      <c r="A3944" t="s">
        <v>26</v>
      </c>
      <c r="B3944" t="s">
        <v>5096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>
      <c r="A3945" t="s">
        <v>26</v>
      </c>
      <c r="B3945" t="s">
        <v>5097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>
      <c r="A3946" t="s">
        <v>26</v>
      </c>
      <c r="B3946" t="s">
        <v>5098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>
      <c r="A3947" t="s">
        <v>26</v>
      </c>
      <c r="B3947" t="s">
        <v>5099</v>
      </c>
      <c r="C3947">
        <v>293451</v>
      </c>
      <c r="D3947" t="s">
        <v>4765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4766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>
      <c r="A3948" t="s">
        <v>26</v>
      </c>
      <c r="B3948" t="s">
        <v>5100</v>
      </c>
      <c r="C3948">
        <v>48254</v>
      </c>
      <c r="D3948" t="s">
        <v>5101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5102</v>
      </c>
      <c r="J3948" s="41">
        <f t="shared" si="211"/>
        <v>343300</v>
      </c>
      <c r="K3948" s="41">
        <v>0</v>
      </c>
      <c r="L3948" s="41">
        <v>343300</v>
      </c>
      <c r="M3948" t="s">
        <v>110</v>
      </c>
      <c r="N3948" s="32" t="s">
        <v>81</v>
      </c>
      <c r="O3948" s="1" t="str">
        <f t="shared" si="212"/>
        <v xml:space="preserve"> - </v>
      </c>
    </row>
    <row r="3949" spans="1:22">
      <c r="A3949" t="s">
        <v>26</v>
      </c>
      <c r="B3949" t="s">
        <v>5103</v>
      </c>
      <c r="C3949" s="34">
        <v>91109</v>
      </c>
      <c r="D3949" t="s">
        <v>5104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>
      <c r="A3950" t="s">
        <v>26</v>
      </c>
      <c r="B3950" t="s">
        <v>5105</v>
      </c>
      <c r="C3950" s="34">
        <v>91110</v>
      </c>
      <c r="D3950" t="s">
        <v>5104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>
      <c r="A3951" t="s">
        <v>26</v>
      </c>
      <c r="B3951" t="s">
        <v>5106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N3951" s="32">
        <v>46177</v>
      </c>
      <c r="O3951" s="1">
        <f t="shared" si="212"/>
        <v>9</v>
      </c>
      <c r="P3951" t="s">
        <v>3482</v>
      </c>
      <c r="U3951" s="32">
        <v>46182</v>
      </c>
      <c r="V3951" t="s">
        <v>39</v>
      </c>
    </row>
    <row r="3952" spans="1:22">
      <c r="A3952" t="s">
        <v>26</v>
      </c>
      <c r="B3952" t="s">
        <v>5107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5108</v>
      </c>
      <c r="U3952" s="32">
        <v>46171</v>
      </c>
      <c r="V3952" t="s">
        <v>39</v>
      </c>
    </row>
    <row r="3953" spans="1:22">
      <c r="A3953" t="s">
        <v>26</v>
      </c>
      <c r="B3953" t="s">
        <v>5109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>
      <c r="A3954" t="s">
        <v>26</v>
      </c>
      <c r="B3954" t="s">
        <v>5110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>
      <c r="A3955" t="s">
        <v>26</v>
      </c>
      <c r="B3955" t="s">
        <v>5111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  <c r="U3955" s="32">
        <v>46177</v>
      </c>
      <c r="V3955" t="s">
        <v>39</v>
      </c>
    </row>
    <row r="3956" spans="1:22">
      <c r="A3956" t="s">
        <v>26</v>
      </c>
      <c r="B3956" t="s">
        <v>5112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>
      <c r="A3957" t="s">
        <v>82</v>
      </c>
      <c r="B3957" t="s">
        <v>5113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>
      <c r="A3958" t="s">
        <v>26</v>
      </c>
      <c r="B3958" t="s">
        <v>5114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>
      <c r="A3959" t="s">
        <v>26</v>
      </c>
      <c r="B3959" t="s">
        <v>5115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O3959" s="1">
        <f t="shared" si="212"/>
        <v>0</v>
      </c>
    </row>
    <row r="3960" spans="1:22">
      <c r="A3960" t="s">
        <v>26</v>
      </c>
      <c r="B3960" t="s">
        <v>5116</v>
      </c>
      <c r="C3960">
        <v>112754</v>
      </c>
      <c r="D3960" t="s">
        <v>5117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5118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>
      <c r="A3961" t="s">
        <v>26</v>
      </c>
      <c r="B3961" t="s">
        <v>5119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  <c r="U3961" s="32">
        <v>46177</v>
      </c>
      <c r="V3961" t="s">
        <v>39</v>
      </c>
    </row>
    <row r="3962" spans="1:22">
      <c r="A3962" t="s">
        <v>26</v>
      </c>
      <c r="B3962" t="s">
        <v>5120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>
      <c r="A3963" t="s">
        <v>26</v>
      </c>
      <c r="B3963" t="s">
        <v>5121</v>
      </c>
      <c r="C3963" s="34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>
      <c r="A3964" t="s">
        <v>26</v>
      </c>
      <c r="B3964" t="s">
        <v>5122</v>
      </c>
      <c r="C3964" s="34">
        <v>15658</v>
      </c>
      <c r="D3964" t="s">
        <v>4709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4710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>
      <c r="A3965" t="s">
        <v>26</v>
      </c>
      <c r="B3965" t="s">
        <v>5123</v>
      </c>
      <c r="C3965" s="34">
        <v>15657</v>
      </c>
      <c r="D3965" t="s">
        <v>4709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4710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>
      <c r="A3966" t="s">
        <v>26</v>
      </c>
      <c r="B3966" t="s">
        <v>5124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>
      <c r="A3967" t="s">
        <v>26</v>
      </c>
      <c r="B3967" t="s">
        <v>5125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>
      <c r="A3968" t="s">
        <v>26</v>
      </c>
      <c r="B3968" t="s">
        <v>5126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>
      <c r="A3969" t="s">
        <v>26</v>
      </c>
      <c r="B3969" t="s">
        <v>5127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>
      <c r="A3970" t="s">
        <v>26</v>
      </c>
      <c r="B3970" t="s">
        <v>5128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>
      <c r="A3971" t="s">
        <v>26</v>
      </c>
      <c r="B3971" t="s">
        <v>5129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  <c r="U3971" s="32">
        <v>46177</v>
      </c>
      <c r="V3971" t="s">
        <v>39</v>
      </c>
    </row>
    <row r="3972" spans="1:22">
      <c r="A3972" t="s">
        <v>26</v>
      </c>
      <c r="B3972" t="s">
        <v>5130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>
      <c r="A3973" t="s">
        <v>26</v>
      </c>
      <c r="B3973" t="s">
        <v>5131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N3973" s="32">
        <v>46176</v>
      </c>
      <c r="O3973" s="1">
        <f t="shared" si="212"/>
        <v>8</v>
      </c>
      <c r="P3973" t="s">
        <v>4398</v>
      </c>
      <c r="U3973" s="32">
        <v>46177</v>
      </c>
      <c r="V3973" t="s">
        <v>39</v>
      </c>
    </row>
    <row r="3974" spans="1:22">
      <c r="A3974" t="s">
        <v>26</v>
      </c>
      <c r="B3974" t="s">
        <v>5132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>
      <c r="A3975" t="s">
        <v>26</v>
      </c>
      <c r="B3975" t="s">
        <v>5133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>
      <c r="A3976" t="s">
        <v>26</v>
      </c>
      <c r="B3976" t="s">
        <v>5134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5135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>
      <c r="A3977" t="s">
        <v>26</v>
      </c>
      <c r="B3977" t="s">
        <v>5136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O3977" s="1">
        <f t="shared" si="213"/>
        <v>0</v>
      </c>
    </row>
    <row r="3978" spans="1:22">
      <c r="A3978" t="s">
        <v>26</v>
      </c>
      <c r="B3978" t="s">
        <v>5137</v>
      </c>
      <c r="C3978">
        <v>293705</v>
      </c>
      <c r="D3978" t="s">
        <v>4765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4766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>
      <c r="A3979" t="s">
        <v>26</v>
      </c>
      <c r="B3979" t="s">
        <v>5138</v>
      </c>
      <c r="C3979" s="34">
        <v>46014</v>
      </c>
      <c r="D3979" t="s">
        <v>5041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>
      <c r="A3980" t="s">
        <v>26</v>
      </c>
      <c r="B3980" t="s">
        <v>5139</v>
      </c>
      <c r="C3980" s="34">
        <v>46013</v>
      </c>
      <c r="D3980" t="s">
        <v>5041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>
      <c r="A3981" t="s">
        <v>26</v>
      </c>
      <c r="B3981" t="s">
        <v>5140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>
      <c r="A3982" t="s">
        <v>26</v>
      </c>
      <c r="B3982" t="s">
        <v>5141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>
      <c r="A3983" t="s">
        <v>26</v>
      </c>
      <c r="B3983" t="s">
        <v>5142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>
      <c r="A3984" t="s">
        <v>26</v>
      </c>
      <c r="B3984" t="s">
        <v>5143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>
      <c r="A3985" t="s">
        <v>26</v>
      </c>
      <c r="B3985" t="s">
        <v>5144</v>
      </c>
      <c r="C3985">
        <v>15827</v>
      </c>
      <c r="D3985" t="s">
        <v>5145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5212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>
      <c r="A3986" t="s">
        <v>26</v>
      </c>
      <c r="B3986" t="s">
        <v>5146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>
      <c r="A3987" t="s">
        <v>26</v>
      </c>
      <c r="B3987" t="s">
        <v>5147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>
      <c r="A3988" t="s">
        <v>26</v>
      </c>
      <c r="B3988" t="s">
        <v>5148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>
      <c r="A3989" t="s">
        <v>26</v>
      </c>
      <c r="B3989" t="s">
        <v>5149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N3989" s="32">
        <v>46176</v>
      </c>
      <c r="O3989" s="1">
        <f t="shared" si="213"/>
        <v>7</v>
      </c>
      <c r="P3989" t="s">
        <v>3482</v>
      </c>
      <c r="U3989" s="32">
        <v>46177</v>
      </c>
      <c r="V3989" t="s">
        <v>39</v>
      </c>
    </row>
    <row r="3990" spans="1:22">
      <c r="A3990" t="s">
        <v>26</v>
      </c>
      <c r="B3990" t="s">
        <v>5150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>
      <c r="A3991" t="s">
        <v>26</v>
      </c>
      <c r="B3991" t="s">
        <v>5151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>
      <c r="A3992" t="s">
        <v>26</v>
      </c>
      <c r="B3992" t="s">
        <v>5152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>
      <c r="A3993" t="s">
        <v>82</v>
      </c>
      <c r="B3993" t="s">
        <v>5153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>
      <c r="A3994" t="s">
        <v>26</v>
      </c>
      <c r="B3994" t="s">
        <v>5154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>
      <c r="A3995" t="s">
        <v>26</v>
      </c>
      <c r="B3995" t="s">
        <v>5155</v>
      </c>
      <c r="C3995" s="34">
        <v>10024</v>
      </c>
      <c r="D3995" t="s">
        <v>5156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5213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>
      <c r="A3996" t="s">
        <v>26</v>
      </c>
      <c r="B3996" t="s">
        <v>5157</v>
      </c>
      <c r="C3996" s="34">
        <v>10023</v>
      </c>
      <c r="D3996" t="s">
        <v>5156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5213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>
      <c r="A3997" t="s">
        <v>82</v>
      </c>
      <c r="B3997" t="s">
        <v>5158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>
      <c r="A3998" t="s">
        <v>26</v>
      </c>
      <c r="B3998" t="s">
        <v>5159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>
      <c r="A3999" t="s">
        <v>26</v>
      </c>
      <c r="B3999" t="s">
        <v>5160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>
      <c r="A4000" t="s">
        <v>26</v>
      </c>
      <c r="B4000" t="s">
        <v>5161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>
      <c r="A4001" t="s">
        <v>26</v>
      </c>
      <c r="B4001" t="s">
        <v>5162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>
      <c r="A4002" t="s">
        <v>26</v>
      </c>
      <c r="B4002" t="s">
        <v>5163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>
      <c r="A4003" t="s">
        <v>26</v>
      </c>
      <c r="B4003" t="s">
        <v>5164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>
      <c r="A4004" t="s">
        <v>26</v>
      </c>
      <c r="B4004" t="s">
        <v>5165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  <c r="U4004" s="32">
        <v>46177</v>
      </c>
      <c r="V4004" t="s">
        <v>39</v>
      </c>
    </row>
    <row r="4005" spans="1:22">
      <c r="A4005" t="s">
        <v>26</v>
      </c>
      <c r="B4005" t="s">
        <v>5166</v>
      </c>
      <c r="C4005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>
      <c r="A4006" t="s">
        <v>26</v>
      </c>
      <c r="B4006" t="s">
        <v>5167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>
      <c r="A4007" t="s">
        <v>26</v>
      </c>
      <c r="B4007" t="s">
        <v>5168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>
      <c r="A4008" t="s">
        <v>26</v>
      </c>
      <c r="B4008" t="s">
        <v>5169</v>
      </c>
      <c r="C4008">
        <v>2101</v>
      </c>
      <c r="D4008" t="s">
        <v>5170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5214</v>
      </c>
      <c r="J4008" s="41">
        <f t="shared" si="215"/>
        <v>300000</v>
      </c>
      <c r="K4008" s="41">
        <v>0</v>
      </c>
      <c r="L4008" s="41">
        <v>300000</v>
      </c>
      <c r="M4008" t="s">
        <v>315</v>
      </c>
      <c r="N4008" s="32" t="s">
        <v>81</v>
      </c>
      <c r="O4008" s="1" t="str">
        <f t="shared" si="213"/>
        <v xml:space="preserve"> - </v>
      </c>
      <c r="P4008" t="s">
        <v>66</v>
      </c>
    </row>
    <row r="4009" spans="1:22">
      <c r="A4009" t="s">
        <v>26</v>
      </c>
      <c r="B4009" t="s">
        <v>5171</v>
      </c>
      <c r="C4009" s="34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>
      <c r="A4010" t="s">
        <v>26</v>
      </c>
      <c r="B4010" t="s">
        <v>5172</v>
      </c>
      <c r="C4010">
        <v>131741</v>
      </c>
      <c r="D4010" t="s">
        <v>5173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5215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>
      <c r="A4011" t="s">
        <v>26</v>
      </c>
      <c r="B4011" t="s">
        <v>5174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>
      <c r="A4012" t="s">
        <v>26</v>
      </c>
      <c r="B4012" t="s">
        <v>5175</v>
      </c>
      <c r="C4012">
        <v>294277</v>
      </c>
      <c r="D4012" t="s">
        <v>4765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4766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>
      <c r="A4013" t="s">
        <v>26</v>
      </c>
      <c r="B4013" t="s">
        <v>5176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>
      <c r="A4014" t="s">
        <v>26</v>
      </c>
      <c r="B4014" t="s">
        <v>5177</v>
      </c>
      <c r="C4014" s="34">
        <v>91416</v>
      </c>
      <c r="D4014" t="s">
        <v>5104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>
      <c r="A4015" t="s">
        <v>26</v>
      </c>
      <c r="B4015" t="s">
        <v>5178</v>
      </c>
      <c r="C4015" s="34">
        <v>91415</v>
      </c>
      <c r="D4015" t="s">
        <v>5104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>
      <c r="A4016" t="s">
        <v>26</v>
      </c>
      <c r="B4016" t="s">
        <v>5179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N4016" s="32">
        <v>46175</v>
      </c>
      <c r="O4016" s="1">
        <f t="shared" si="213"/>
        <v>5</v>
      </c>
      <c r="P4016" t="s">
        <v>3482</v>
      </c>
      <c r="U4016" s="32">
        <v>46177</v>
      </c>
      <c r="V4016" t="s">
        <v>39</v>
      </c>
    </row>
    <row r="4017" spans="1:22">
      <c r="A4017" t="s">
        <v>26</v>
      </c>
      <c r="B4017" t="s">
        <v>5180</v>
      </c>
      <c r="C4017">
        <v>15850</v>
      </c>
      <c r="D4017" t="s">
        <v>5145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5212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>
      <c r="A4018" t="s">
        <v>26</v>
      </c>
      <c r="B4018" t="s">
        <v>5181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>
      <c r="A4019" t="s">
        <v>26</v>
      </c>
      <c r="B4019" t="s">
        <v>5182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>
      <c r="A4020" t="s">
        <v>26</v>
      </c>
      <c r="B4020" t="s">
        <v>5183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>
      <c r="A4021" t="s">
        <v>26</v>
      </c>
      <c r="B4021" t="s">
        <v>5184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>
      <c r="A4022" t="s">
        <v>26</v>
      </c>
      <c r="B4022" t="s">
        <v>5185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  <c r="U4022" s="32">
        <v>46177</v>
      </c>
      <c r="V4022" t="s">
        <v>39</v>
      </c>
    </row>
    <row r="4023" spans="1:22">
      <c r="A4023" t="s">
        <v>26</v>
      </c>
      <c r="B4023" t="s">
        <v>5186</v>
      </c>
      <c r="C4023" s="34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  <c r="U4023" s="32">
        <v>46177</v>
      </c>
      <c r="V4023" t="s">
        <v>39</v>
      </c>
    </row>
    <row r="4024" spans="1:22">
      <c r="A4024" t="s">
        <v>302</v>
      </c>
      <c r="B4024" t="s">
        <v>5187</v>
      </c>
      <c r="C4024" s="34">
        <v>6791</v>
      </c>
      <c r="D4024" t="s">
        <v>5188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>
      <c r="A4025" t="s">
        <v>302</v>
      </c>
      <c r="B4025" t="s">
        <v>5189</v>
      </c>
      <c r="C4025" s="34">
        <v>6790</v>
      </c>
      <c r="D4025" t="s">
        <v>5188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>
      <c r="A4026" t="s">
        <v>26</v>
      </c>
      <c r="B4026" t="s">
        <v>5190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  <c r="U4026" s="32">
        <v>46177</v>
      </c>
      <c r="V4026" t="s">
        <v>39</v>
      </c>
    </row>
    <row r="4027" spans="1:22">
      <c r="A4027" t="s">
        <v>26</v>
      </c>
      <c r="B4027" t="s">
        <v>5191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>
      <c r="A4028" t="s">
        <v>26</v>
      </c>
      <c r="B4028" t="s">
        <v>5192</v>
      </c>
      <c r="C4028" s="34">
        <v>70</v>
      </c>
      <c r="D4028" t="s">
        <v>5193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5216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>
      <c r="A4029" t="s">
        <v>26</v>
      </c>
      <c r="B4029" t="s">
        <v>5194</v>
      </c>
      <c r="C4029" s="34">
        <v>69</v>
      </c>
      <c r="D4029" t="s">
        <v>5193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5216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>
      <c r="A4030" t="s">
        <v>26</v>
      </c>
      <c r="B4030" t="s">
        <v>5195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>
      <c r="A4031" t="s">
        <v>26</v>
      </c>
      <c r="B4031" t="s">
        <v>5196</v>
      </c>
      <c r="C4031" s="34">
        <v>29719</v>
      </c>
      <c r="D4031" t="s">
        <v>5197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>
      <c r="A4032" t="s">
        <v>26</v>
      </c>
      <c r="B4032" t="s">
        <v>5198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>
      <c r="A4033" t="s">
        <v>26</v>
      </c>
      <c r="B4033" t="s">
        <v>5199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>
      <c r="A4034" t="s">
        <v>26</v>
      </c>
      <c r="B4034" t="s">
        <v>5200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>
      <c r="A4035" t="s">
        <v>26</v>
      </c>
      <c r="B4035" t="s">
        <v>5201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>
      <c r="A4036" t="s">
        <v>26</v>
      </c>
      <c r="B4036" t="s">
        <v>5202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>
      <c r="A4037" t="s">
        <v>26</v>
      </c>
      <c r="B4037" t="s">
        <v>5203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>
      <c r="A4038" t="s">
        <v>26</v>
      </c>
      <c r="B4038" t="s">
        <v>5204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102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>
      <c r="A4039" t="s">
        <v>26</v>
      </c>
      <c r="B4039" t="s">
        <v>5205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>
      <c r="A4040" t="s">
        <v>26</v>
      </c>
      <c r="B4040" t="s">
        <v>5206</v>
      </c>
      <c r="C4040" s="34">
        <v>8362</v>
      </c>
      <c r="D4040" t="s">
        <v>5207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>
      <c r="A4041" t="s">
        <v>26</v>
      </c>
      <c r="B4041" t="s">
        <v>5208</v>
      </c>
      <c r="C4041" s="34">
        <v>8361</v>
      </c>
      <c r="D4041" t="s">
        <v>5207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>
      <c r="A4042" t="s">
        <v>26</v>
      </c>
      <c r="B4042" t="s">
        <v>5209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>
      <c r="A4043" t="s">
        <v>26</v>
      </c>
      <c r="B4043" t="s">
        <v>5210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  <c r="U4043" s="32">
        <v>46182</v>
      </c>
      <c r="V4043" t="s">
        <v>32</v>
      </c>
    </row>
    <row r="4044" spans="1:22">
      <c r="A4044" t="s">
        <v>26</v>
      </c>
      <c r="B4044" t="s">
        <v>5211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  <c r="U4044" s="32">
        <v>46182</v>
      </c>
      <c r="V4044" t="s">
        <v>32</v>
      </c>
    </row>
    <row r="4045" spans="1:22">
      <c r="A4045" t="s">
        <v>26</v>
      </c>
      <c r="B4045" t="s">
        <v>5217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N4045" s="32">
        <v>46175</v>
      </c>
      <c r="O4045" s="1">
        <f t="shared" si="216"/>
        <v>4</v>
      </c>
      <c r="P4045" t="s">
        <v>3482</v>
      </c>
      <c r="U4045" s="32">
        <v>46177</v>
      </c>
      <c r="V4045" t="s">
        <v>39</v>
      </c>
    </row>
    <row r="4046" spans="1:22">
      <c r="A4046" t="s">
        <v>26</v>
      </c>
      <c r="B4046" t="s">
        <v>5218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  <c r="U4046" s="32">
        <v>46177</v>
      </c>
      <c r="V4046" t="s">
        <v>39</v>
      </c>
    </row>
    <row r="4047" spans="1:22">
      <c r="A4047" t="s">
        <v>26</v>
      </c>
      <c r="B4047" t="s">
        <v>5219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  <c r="U4047" s="32">
        <v>46177</v>
      </c>
      <c r="V4047" t="s">
        <v>39</v>
      </c>
    </row>
    <row r="4048" spans="1:22">
      <c r="A4048" t="s">
        <v>26</v>
      </c>
      <c r="B4048" t="s">
        <v>5220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  <c r="U4048" s="32">
        <v>46177</v>
      </c>
      <c r="V4048" t="s">
        <v>39</v>
      </c>
    </row>
    <row r="4049" spans="1:22">
      <c r="A4049" t="s">
        <v>26</v>
      </c>
      <c r="B4049" t="s">
        <v>5221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41">
        <f t="shared" si="215"/>
        <v>17528804</v>
      </c>
      <c r="K4049" s="41">
        <v>3330473</v>
      </c>
      <c r="L4049" s="41">
        <v>20859277</v>
      </c>
      <c r="M4049" t="s">
        <v>58</v>
      </c>
      <c r="O4049" s="1">
        <f t="shared" si="216"/>
        <v>0</v>
      </c>
    </row>
    <row r="4050" spans="1:22">
      <c r="A4050" t="s">
        <v>26</v>
      </c>
      <c r="B4050" t="s">
        <v>5222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41">
        <f t="shared" si="215"/>
        <v>4194392</v>
      </c>
      <c r="K4050" s="41">
        <v>796934</v>
      </c>
      <c r="L4050" s="41">
        <v>4991326</v>
      </c>
      <c r="M4050" t="s">
        <v>58</v>
      </c>
      <c r="O4050" s="1">
        <f t="shared" si="216"/>
        <v>0</v>
      </c>
    </row>
    <row r="4051" spans="1:22">
      <c r="A4051" t="s">
        <v>26</v>
      </c>
      <c r="B4051" t="s">
        <v>5223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41">
        <f t="shared" si="215"/>
        <v>2919149</v>
      </c>
      <c r="K4051" s="41">
        <v>554638</v>
      </c>
      <c r="L4051" s="41">
        <v>3473787</v>
      </c>
      <c r="M4051" t="s">
        <v>58</v>
      </c>
      <c r="O4051" s="1">
        <f t="shared" si="216"/>
        <v>0</v>
      </c>
    </row>
    <row r="4052" spans="1:22">
      <c r="A4052" t="s">
        <v>26</v>
      </c>
      <c r="B4052" t="s">
        <v>5224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  <c r="U4052" s="32">
        <v>46177</v>
      </c>
      <c r="V4052" t="s">
        <v>39</v>
      </c>
    </row>
    <row r="4053" spans="1:22">
      <c r="A4053" t="s">
        <v>26</v>
      </c>
      <c r="B4053" t="s">
        <v>5225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O4053" s="1">
        <f t="shared" si="216"/>
        <v>0</v>
      </c>
    </row>
    <row r="4054" spans="1:22">
      <c r="A4054" t="s">
        <v>26</v>
      </c>
      <c r="B4054" t="s">
        <v>5226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  <c r="U4054" s="32">
        <v>46177</v>
      </c>
      <c r="V4054" t="s">
        <v>39</v>
      </c>
    </row>
    <row r="4055" spans="1:22">
      <c r="A4055" t="s">
        <v>700</v>
      </c>
      <c r="B4055" t="s">
        <v>5227</v>
      </c>
      <c r="C4055" s="34">
        <v>7274</v>
      </c>
      <c r="D4055" t="s">
        <v>5228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5264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22">
      <c r="A4056" t="s">
        <v>700</v>
      </c>
      <c r="B4056" t="s">
        <v>5229</v>
      </c>
      <c r="C4056" s="34">
        <v>7273</v>
      </c>
      <c r="D4056" t="s">
        <v>5228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5264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22">
      <c r="A4057" t="s">
        <v>26</v>
      </c>
      <c r="B4057" t="s">
        <v>5230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1" si="217">UPPER(TEXT(E4057, "MMMM"))</f>
        <v>MAYO</v>
      </c>
      <c r="H4057">
        <v>900219834</v>
      </c>
      <c r="I4057" t="s">
        <v>739</v>
      </c>
      <c r="J4057" s="41">
        <f t="shared" ref="J4057:J4121" si="218">L4057-K4057</f>
        <v>7700</v>
      </c>
      <c r="K4057" s="41">
        <v>0</v>
      </c>
      <c r="L4057" s="41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  <c r="U4057" s="32">
        <v>46177</v>
      </c>
      <c r="V4057" t="s">
        <v>39</v>
      </c>
    </row>
    <row r="4058" spans="1:22">
      <c r="A4058" t="s">
        <v>26</v>
      </c>
      <c r="B4058" t="s">
        <v>5231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110</v>
      </c>
      <c r="N4058" s="32" t="s">
        <v>81</v>
      </c>
      <c r="O4058" s="1" t="str">
        <f t="shared" si="216"/>
        <v xml:space="preserve"> - </v>
      </c>
      <c r="P4058" t="s">
        <v>3482</v>
      </c>
    </row>
    <row r="4059" spans="1:22">
      <c r="A4059" t="s">
        <v>82</v>
      </c>
      <c r="B4059" t="s">
        <v>5232</v>
      </c>
      <c r="C4059" t="s">
        <v>5233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110</v>
      </c>
      <c r="N4059" s="32" t="s">
        <v>81</v>
      </c>
      <c r="O4059" s="1" t="str">
        <f t="shared" si="216"/>
        <v xml:space="preserve"> - </v>
      </c>
      <c r="P4059" t="s">
        <v>3482</v>
      </c>
    </row>
    <row r="4060" spans="1:22">
      <c r="A4060" t="s">
        <v>26</v>
      </c>
      <c r="B4060" t="s">
        <v>5234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  <c r="U4060" s="32">
        <v>46177</v>
      </c>
      <c r="V4060" t="s">
        <v>39</v>
      </c>
    </row>
    <row r="4061" spans="1:22">
      <c r="A4061" t="s">
        <v>26</v>
      </c>
      <c r="B4061" t="s">
        <v>5235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  <c r="U4061" s="32">
        <v>46177</v>
      </c>
      <c r="V4061" t="s">
        <v>39</v>
      </c>
    </row>
    <row r="4062" spans="1:22">
      <c r="A4062" t="s">
        <v>26</v>
      </c>
      <c r="B4062" t="s">
        <v>5236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  <c r="U4062" s="32">
        <v>46177</v>
      </c>
      <c r="V4062" t="s">
        <v>39</v>
      </c>
    </row>
    <row r="4063" spans="1:22">
      <c r="A4063" t="s">
        <v>26</v>
      </c>
      <c r="B4063" t="s">
        <v>5237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22">
      <c r="A4064" t="s">
        <v>26</v>
      </c>
      <c r="B4064" t="s">
        <v>5238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5265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>
      <c r="A4065" t="s">
        <v>26</v>
      </c>
      <c r="B4065" t="s">
        <v>5239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  <c r="U4065" s="32">
        <v>46177</v>
      </c>
      <c r="V4065" t="s">
        <v>39</v>
      </c>
    </row>
    <row r="4066" spans="1:22">
      <c r="A4066" t="s">
        <v>26</v>
      </c>
      <c r="B4066" t="s">
        <v>5240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4857</v>
      </c>
      <c r="J4066" s="41">
        <f t="shared" si="218"/>
        <v>2472268.89</v>
      </c>
      <c r="K4066" s="41">
        <v>469731.11</v>
      </c>
      <c r="L4066" s="41">
        <v>2942000</v>
      </c>
      <c r="M4066" t="s">
        <v>315</v>
      </c>
      <c r="N4066" s="32" t="s">
        <v>81</v>
      </c>
      <c r="O4066" s="1" t="str">
        <f t="shared" si="216"/>
        <v xml:space="preserve"> - </v>
      </c>
      <c r="P4066" t="s">
        <v>66</v>
      </c>
    </row>
    <row r="4067" spans="1:22">
      <c r="A4067" t="s">
        <v>26</v>
      </c>
      <c r="B4067" t="s">
        <v>5241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>
      <c r="A4068" t="s">
        <v>26</v>
      </c>
      <c r="B4068" t="s">
        <v>5242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  <c r="U4068" s="32">
        <v>46177</v>
      </c>
      <c r="V4068" t="s">
        <v>39</v>
      </c>
    </row>
    <row r="4069" spans="1:22">
      <c r="A4069" t="s">
        <v>26</v>
      </c>
      <c r="B4069" t="s">
        <v>5243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  <c r="U4069" s="32">
        <v>46177</v>
      </c>
      <c r="V4069" t="s">
        <v>39</v>
      </c>
    </row>
    <row r="4070" spans="1:22">
      <c r="A4070" t="s">
        <v>26</v>
      </c>
      <c r="B4070" t="s">
        <v>5244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>
      <c r="A4071" t="s">
        <v>26</v>
      </c>
      <c r="B4071" t="s">
        <v>5245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>
      <c r="A4072" t="s">
        <v>26</v>
      </c>
      <c r="B4072" t="s">
        <v>5246</v>
      </c>
      <c r="C4072" s="34">
        <v>8378</v>
      </c>
      <c r="D4072" t="s">
        <v>5207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>
      <c r="A4073" t="s">
        <v>26</v>
      </c>
      <c r="B4073" t="s">
        <v>5247</v>
      </c>
      <c r="C4073" s="34">
        <v>8377</v>
      </c>
      <c r="D4073" t="s">
        <v>5207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>
      <c r="A4074" t="s">
        <v>26</v>
      </c>
      <c r="B4074" t="s">
        <v>5248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  <c r="U4074" s="32">
        <v>46177</v>
      </c>
      <c r="V4074" t="s">
        <v>39</v>
      </c>
    </row>
    <row r="4075" spans="1:22">
      <c r="A4075" t="s">
        <v>26</v>
      </c>
      <c r="B4075" t="s">
        <v>5249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  <c r="U4075" s="32">
        <v>46177</v>
      </c>
      <c r="V4075" t="s">
        <v>39</v>
      </c>
    </row>
    <row r="4076" spans="1:22">
      <c r="A4076" t="s">
        <v>3506</v>
      </c>
      <c r="B4076" t="s">
        <v>5250</v>
      </c>
      <c r="C4076" t="s">
        <v>5251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5266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>
      <c r="A4077" t="s">
        <v>26</v>
      </c>
      <c r="B4077" t="s">
        <v>5252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N4077" s="32">
        <v>46177</v>
      </c>
      <c r="O4077" s="1">
        <f t="shared" si="216"/>
        <v>5</v>
      </c>
      <c r="P4077" t="s">
        <v>3482</v>
      </c>
      <c r="U4077" s="32">
        <v>46182</v>
      </c>
      <c r="V4077" t="s">
        <v>39</v>
      </c>
    </row>
    <row r="4078" spans="1:22">
      <c r="A4078" t="s">
        <v>26</v>
      </c>
      <c r="B4078" t="s">
        <v>5253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N4078" s="32">
        <v>46177</v>
      </c>
      <c r="O4078" s="1">
        <f t="shared" si="216"/>
        <v>5</v>
      </c>
      <c r="P4078" t="s">
        <v>3482</v>
      </c>
      <c r="U4078" s="32">
        <v>46182</v>
      </c>
      <c r="V4078" t="s">
        <v>39</v>
      </c>
    </row>
    <row r="4079" spans="1:22">
      <c r="A4079" t="s">
        <v>26</v>
      </c>
      <c r="B4079" t="s">
        <v>5254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  <c r="U4079" s="32">
        <v>46177</v>
      </c>
      <c r="V4079" t="s">
        <v>39</v>
      </c>
    </row>
    <row r="4080" spans="1:22">
      <c r="A4080" t="s">
        <v>26</v>
      </c>
      <c r="B4080" t="s">
        <v>5255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  <c r="U4080" s="32">
        <v>46177</v>
      </c>
      <c r="V4080" t="s">
        <v>39</v>
      </c>
    </row>
    <row r="4081" spans="1:22">
      <c r="A4081" t="s">
        <v>26</v>
      </c>
      <c r="B4081" t="s">
        <v>5256</v>
      </c>
      <c r="C4081">
        <v>6712</v>
      </c>
      <c r="D4081" t="s">
        <v>4664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22">
      <c r="A4082" t="s">
        <v>26</v>
      </c>
      <c r="B4082" t="s">
        <v>5257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N4082" s="32">
        <v>46176</v>
      </c>
      <c r="O4082" s="1">
        <f t="shared" si="216"/>
        <v>3</v>
      </c>
      <c r="P4082" t="s">
        <v>3482</v>
      </c>
      <c r="U4082" s="32">
        <v>46183</v>
      </c>
      <c r="V4082" t="s">
        <v>39</v>
      </c>
    </row>
    <row r="4083" spans="1:22">
      <c r="A4083" t="s">
        <v>302</v>
      </c>
      <c r="B4083" t="s">
        <v>5258</v>
      </c>
      <c r="C4083">
        <v>988</v>
      </c>
      <c r="D4083" t="s">
        <v>5259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22">
      <c r="A4084" t="s">
        <v>26</v>
      </c>
      <c r="B4084" t="s">
        <v>5260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O4084" s="1">
        <f t="shared" si="216"/>
        <v>0</v>
      </c>
    </row>
    <row r="4085" spans="1:22">
      <c r="A4085" t="s">
        <v>26</v>
      </c>
      <c r="B4085" t="s">
        <v>5261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O4085" s="1">
        <f t="shared" si="216"/>
        <v>0</v>
      </c>
    </row>
    <row r="4086" spans="1:22">
      <c r="A4086" t="s">
        <v>26</v>
      </c>
      <c r="B4086" t="s">
        <v>5262</v>
      </c>
      <c r="C4086">
        <v>3565475</v>
      </c>
      <c r="D4086" t="s">
        <v>5263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N4086" s="32">
        <v>46175</v>
      </c>
      <c r="O4086" s="1">
        <f t="shared" si="216"/>
        <v>2</v>
      </c>
      <c r="P4086" t="s">
        <v>3482</v>
      </c>
    </row>
    <row r="4087" spans="1:22">
      <c r="A4087" t="s">
        <v>26</v>
      </c>
      <c r="B4087" t="s">
        <v>5417</v>
      </c>
      <c r="C4087">
        <v>292640262</v>
      </c>
      <c r="D4087" t="s">
        <v>914</v>
      </c>
      <c r="E4087" s="32">
        <v>46174</v>
      </c>
      <c r="F4087" s="26">
        <v>46178.668171296296</v>
      </c>
      <c r="G4087" s="12" t="str">
        <f>UPPER(TEXT(E4087, "MMMM"))</f>
        <v>JUNIO</v>
      </c>
      <c r="H4087">
        <v>800153993</v>
      </c>
      <c r="I4087" t="s">
        <v>915</v>
      </c>
      <c r="J4087" s="41">
        <f>L4087-K4087</f>
        <v>9959262.75</v>
      </c>
      <c r="K4087" s="41">
        <v>1547676.25</v>
      </c>
      <c r="L4087" s="41">
        <v>11506939</v>
      </c>
      <c r="M4087" t="s">
        <v>65</v>
      </c>
      <c r="N4087" s="32">
        <v>46185</v>
      </c>
      <c r="O4087" s="1">
        <f>IFERROR(IF(-_xlfn.DAYS(E4087,N4087)&lt;0,0,-_xlfn.DAYS(E4087,N4087)), " - ")</f>
        <v>11</v>
      </c>
      <c r="P4087" t="s">
        <v>3232</v>
      </c>
    </row>
    <row r="4088" spans="1:22">
      <c r="A4088" t="s">
        <v>3506</v>
      </c>
      <c r="B4088" t="s">
        <v>5267</v>
      </c>
      <c r="C4088" t="s">
        <v>5268</v>
      </c>
      <c r="D4088" t="s">
        <v>2896</v>
      </c>
      <c r="E4088" s="32">
        <v>46174</v>
      </c>
      <c r="F4088" s="26">
        <v>46174.979895833334</v>
      </c>
      <c r="G4088" s="12" t="str">
        <f t="shared" si="217"/>
        <v>JUNIO</v>
      </c>
      <c r="H4088">
        <v>891800045</v>
      </c>
      <c r="I4088" t="s">
        <v>3891</v>
      </c>
      <c r="J4088" s="41">
        <f t="shared" si="218"/>
        <v>47000</v>
      </c>
      <c r="K4088" s="41">
        <v>0</v>
      </c>
      <c r="L4088" s="41">
        <v>47000</v>
      </c>
      <c r="M4088" t="s">
        <v>54</v>
      </c>
      <c r="O4088" s="1">
        <f t="shared" si="216"/>
        <v>0</v>
      </c>
    </row>
    <row r="4089" spans="1:22">
      <c r="A4089" t="s">
        <v>3506</v>
      </c>
      <c r="B4089" t="s">
        <v>5269</v>
      </c>
      <c r="C4089" t="s">
        <v>5270</v>
      </c>
      <c r="D4089" t="s">
        <v>2896</v>
      </c>
      <c r="E4089" s="32">
        <v>46174</v>
      </c>
      <c r="F4089" s="26">
        <v>46174.979849537034</v>
      </c>
      <c r="G4089" s="12" t="str">
        <f t="shared" si="217"/>
        <v>JUNIO</v>
      </c>
      <c r="H4089">
        <v>891800045</v>
      </c>
      <c r="I4089" t="s">
        <v>3891</v>
      </c>
      <c r="J4089" s="41">
        <f t="shared" si="218"/>
        <v>47000</v>
      </c>
      <c r="K4089" s="41">
        <v>0</v>
      </c>
      <c r="L4089" s="41">
        <v>47000</v>
      </c>
      <c r="M4089" t="s">
        <v>54</v>
      </c>
      <c r="O4089" s="1">
        <f t="shared" si="216"/>
        <v>0</v>
      </c>
    </row>
    <row r="4090" spans="1:22">
      <c r="A4090" t="s">
        <v>26</v>
      </c>
      <c r="B4090" t="s">
        <v>5271</v>
      </c>
      <c r="C4090">
        <v>209</v>
      </c>
      <c r="D4090" t="s">
        <v>648</v>
      </c>
      <c r="E4090" s="32">
        <v>46174</v>
      </c>
      <c r="F4090" s="26">
        <v>46174.912256944444</v>
      </c>
      <c r="G4090" s="12" t="str">
        <f t="shared" si="217"/>
        <v>JUNIO</v>
      </c>
      <c r="H4090">
        <v>15442838</v>
      </c>
      <c r="I4090" t="s">
        <v>649</v>
      </c>
      <c r="J4090" s="41">
        <f t="shared" si="218"/>
        <v>1539200</v>
      </c>
      <c r="K4090" s="41">
        <v>292448</v>
      </c>
      <c r="L4090" s="41">
        <v>1831648</v>
      </c>
      <c r="M4090" t="s">
        <v>58</v>
      </c>
      <c r="N4090" s="32">
        <v>46176</v>
      </c>
      <c r="O4090" s="1">
        <f t="shared" si="216"/>
        <v>2</v>
      </c>
      <c r="P4090" t="s">
        <v>3482</v>
      </c>
      <c r="U4090" s="32">
        <v>46182</v>
      </c>
      <c r="V4090" t="s">
        <v>39</v>
      </c>
    </row>
    <row r="4091" spans="1:22">
      <c r="A4091" t="s">
        <v>26</v>
      </c>
      <c r="B4091" t="s">
        <v>5272</v>
      </c>
      <c r="C4091">
        <v>8273</v>
      </c>
      <c r="D4091" t="s">
        <v>2896</v>
      </c>
      <c r="E4091" s="32">
        <v>46174</v>
      </c>
      <c r="F4091" s="26">
        <v>46174.894270833334</v>
      </c>
      <c r="G4091" s="12" t="str">
        <f t="shared" si="217"/>
        <v>JUNIO</v>
      </c>
      <c r="H4091">
        <v>32150739</v>
      </c>
      <c r="I4091" t="s">
        <v>400</v>
      </c>
      <c r="J4091" s="41">
        <f t="shared" si="218"/>
        <v>258000</v>
      </c>
      <c r="K4091" s="41">
        <v>0</v>
      </c>
      <c r="L4091" s="41">
        <v>258000</v>
      </c>
      <c r="M4091" t="s">
        <v>199</v>
      </c>
      <c r="N4091" s="32">
        <v>46177</v>
      </c>
      <c r="O4091" s="1">
        <f t="shared" si="216"/>
        <v>3</v>
      </c>
      <c r="P4091" t="s">
        <v>3482</v>
      </c>
      <c r="U4091" s="32">
        <v>46182</v>
      </c>
      <c r="V4091" t="s">
        <v>39</v>
      </c>
    </row>
    <row r="4092" spans="1:22">
      <c r="A4092" t="s">
        <v>26</v>
      </c>
      <c r="B4092" t="s">
        <v>5273</v>
      </c>
      <c r="C4092">
        <v>3465055</v>
      </c>
      <c r="D4092" t="s">
        <v>312</v>
      </c>
      <c r="E4092" s="32">
        <v>46174</v>
      </c>
      <c r="F4092" s="26">
        <v>46174.88349537037</v>
      </c>
      <c r="G4092" s="12" t="str">
        <f t="shared" si="217"/>
        <v>JUNIO</v>
      </c>
      <c r="H4092">
        <v>890903939</v>
      </c>
      <c r="I4092" t="s">
        <v>313</v>
      </c>
      <c r="J4092" s="41">
        <f t="shared" si="218"/>
        <v>133500</v>
      </c>
      <c r="K4092" s="41">
        <v>0</v>
      </c>
      <c r="L4092" s="41">
        <v>133500</v>
      </c>
      <c r="M4092" t="s">
        <v>3773</v>
      </c>
      <c r="N4092" s="32">
        <v>46176</v>
      </c>
      <c r="O4092" s="1">
        <f t="shared" si="216"/>
        <v>2</v>
      </c>
      <c r="P4092" t="s">
        <v>3482</v>
      </c>
      <c r="U4092" s="32">
        <v>46184</v>
      </c>
      <c r="V4092" t="s">
        <v>39</v>
      </c>
    </row>
    <row r="4093" spans="1:22">
      <c r="A4093" t="s">
        <v>26</v>
      </c>
      <c r="B4093" t="s">
        <v>5274</v>
      </c>
      <c r="C4093">
        <v>25149</v>
      </c>
      <c r="D4093" t="s">
        <v>5275</v>
      </c>
      <c r="E4093" s="32">
        <v>46174</v>
      </c>
      <c r="F4093" s="26">
        <v>46174.857361111113</v>
      </c>
      <c r="G4093" s="12" t="str">
        <f t="shared" si="217"/>
        <v>JUNIO</v>
      </c>
      <c r="H4093">
        <v>901247486</v>
      </c>
      <c r="I4093" t="s">
        <v>5349</v>
      </c>
      <c r="J4093" s="41">
        <f t="shared" si="218"/>
        <v>78100</v>
      </c>
      <c r="K4093" s="41">
        <v>0</v>
      </c>
      <c r="L4093" s="41">
        <v>78100</v>
      </c>
      <c r="M4093" t="s">
        <v>54</v>
      </c>
      <c r="O4093" s="1">
        <f t="shared" si="216"/>
        <v>0</v>
      </c>
    </row>
    <row r="4094" spans="1:22">
      <c r="A4094" t="s">
        <v>26</v>
      </c>
      <c r="B4094" t="s">
        <v>5276</v>
      </c>
      <c r="C4094">
        <v>1371</v>
      </c>
      <c r="D4094" t="s">
        <v>435</v>
      </c>
      <c r="E4094" s="32">
        <v>46174</v>
      </c>
      <c r="F4094" s="26">
        <v>46174.794062499997</v>
      </c>
      <c r="G4094" s="12" t="str">
        <f t="shared" si="217"/>
        <v>JUNIO</v>
      </c>
      <c r="H4094">
        <v>900933624</v>
      </c>
      <c r="I4094" t="s">
        <v>436</v>
      </c>
      <c r="J4094" s="41">
        <f t="shared" si="218"/>
        <v>6800000</v>
      </c>
      <c r="K4094" s="41">
        <v>1292000</v>
      </c>
      <c r="L4094" s="41">
        <v>8092000</v>
      </c>
      <c r="M4094" t="s">
        <v>37</v>
      </c>
      <c r="O4094" s="1">
        <f t="shared" si="216"/>
        <v>0</v>
      </c>
    </row>
    <row r="4095" spans="1:22">
      <c r="A4095" t="s">
        <v>82</v>
      </c>
      <c r="B4095" t="s">
        <v>5277</v>
      </c>
      <c r="C4095" t="s">
        <v>5278</v>
      </c>
      <c r="D4095" t="s">
        <v>2896</v>
      </c>
      <c r="E4095" s="32">
        <v>46174</v>
      </c>
      <c r="F4095" s="26">
        <v>46174.772893518515</v>
      </c>
      <c r="G4095" s="12" t="str">
        <f t="shared" si="217"/>
        <v>JUNIO</v>
      </c>
      <c r="H4095">
        <v>901216882</v>
      </c>
      <c r="I4095" t="s">
        <v>5214</v>
      </c>
      <c r="J4095" s="41">
        <f t="shared" si="218"/>
        <v>300000</v>
      </c>
      <c r="K4095" s="41">
        <v>0</v>
      </c>
      <c r="L4095" s="41">
        <v>300000</v>
      </c>
      <c r="M4095" t="s">
        <v>264</v>
      </c>
      <c r="O4095" s="1">
        <f t="shared" si="216"/>
        <v>0</v>
      </c>
    </row>
    <row r="4096" spans="1:22">
      <c r="A4096" t="s">
        <v>26</v>
      </c>
      <c r="B4096" t="s">
        <v>5279</v>
      </c>
      <c r="C4096">
        <v>1486</v>
      </c>
      <c r="D4096" t="s">
        <v>151</v>
      </c>
      <c r="E4096" s="32">
        <v>46174</v>
      </c>
      <c r="F4096" s="26">
        <v>46174.739537037036</v>
      </c>
      <c r="G4096" s="12" t="str">
        <f t="shared" si="217"/>
        <v>JUNIO</v>
      </c>
      <c r="H4096">
        <v>901561580</v>
      </c>
      <c r="I4096" t="s">
        <v>152</v>
      </c>
      <c r="J4096" s="41">
        <f t="shared" si="218"/>
        <v>460000</v>
      </c>
      <c r="K4096" s="41">
        <v>87400</v>
      </c>
      <c r="L4096" s="41">
        <v>547400</v>
      </c>
      <c r="M4096" t="s">
        <v>70</v>
      </c>
      <c r="O4096" s="1">
        <f t="shared" si="216"/>
        <v>0</v>
      </c>
    </row>
    <row r="4097" spans="1:22">
      <c r="A4097" t="s">
        <v>26</v>
      </c>
      <c r="B4097" t="s">
        <v>5280</v>
      </c>
      <c r="C4097">
        <v>17799</v>
      </c>
      <c r="D4097" t="s">
        <v>518</v>
      </c>
      <c r="E4097" s="32">
        <v>46174</v>
      </c>
      <c r="F4097" s="26">
        <v>46174.724664351852</v>
      </c>
      <c r="G4097" s="12" t="str">
        <f t="shared" si="217"/>
        <v>JUNIO</v>
      </c>
      <c r="H4097">
        <v>830085391</v>
      </c>
      <c r="I4097" t="s">
        <v>519</v>
      </c>
      <c r="J4097" s="41">
        <f t="shared" si="218"/>
        <v>5340000</v>
      </c>
      <c r="K4097" s="41">
        <v>1014600</v>
      </c>
      <c r="L4097" s="41">
        <v>6354600</v>
      </c>
      <c r="M4097" t="s">
        <v>70</v>
      </c>
      <c r="N4097" s="32">
        <v>46184</v>
      </c>
      <c r="O4097" s="1">
        <f t="shared" si="216"/>
        <v>10</v>
      </c>
      <c r="P4097" t="s">
        <v>3482</v>
      </c>
    </row>
    <row r="4098" spans="1:22">
      <c r="A4098" t="s">
        <v>26</v>
      </c>
      <c r="B4098" t="s">
        <v>5281</v>
      </c>
      <c r="C4098">
        <v>58026</v>
      </c>
      <c r="D4098" t="s">
        <v>122</v>
      </c>
      <c r="E4098" s="32">
        <v>46174</v>
      </c>
      <c r="F4098" s="26">
        <v>46174.715821759259</v>
      </c>
      <c r="G4098" s="12" t="str">
        <f t="shared" si="217"/>
        <v>JUNIO</v>
      </c>
      <c r="H4098">
        <v>900650486</v>
      </c>
      <c r="I4098" t="s">
        <v>857</v>
      </c>
      <c r="J4098" s="41">
        <f t="shared" si="218"/>
        <v>9180000</v>
      </c>
      <c r="K4098" s="41">
        <v>0</v>
      </c>
      <c r="L4098" s="41">
        <v>9180000</v>
      </c>
      <c r="M4098" t="s">
        <v>65</v>
      </c>
      <c r="N4098" s="32">
        <v>46175</v>
      </c>
      <c r="O4098" s="1">
        <f t="shared" si="216"/>
        <v>1</v>
      </c>
      <c r="P4098" t="s">
        <v>3482</v>
      </c>
      <c r="U4098" s="32">
        <v>46177</v>
      </c>
      <c r="V4098" t="s">
        <v>39</v>
      </c>
    </row>
    <row r="4099" spans="1:22">
      <c r="A4099" t="s">
        <v>26</v>
      </c>
      <c r="B4099" t="s">
        <v>5282</v>
      </c>
      <c r="C4099">
        <v>58025</v>
      </c>
      <c r="D4099" t="s">
        <v>122</v>
      </c>
      <c r="E4099" s="32">
        <v>46174</v>
      </c>
      <c r="F4099" s="26">
        <v>46174.715671296297</v>
      </c>
      <c r="G4099" s="12" t="str">
        <f t="shared" si="217"/>
        <v>JUNIO</v>
      </c>
      <c r="H4099">
        <v>900650486</v>
      </c>
      <c r="I4099" t="s">
        <v>857</v>
      </c>
      <c r="J4099" s="41">
        <f t="shared" si="218"/>
        <v>9180000</v>
      </c>
      <c r="K4099" s="41">
        <v>0</v>
      </c>
      <c r="L4099" s="41">
        <v>9180000</v>
      </c>
      <c r="M4099" t="s">
        <v>65</v>
      </c>
      <c r="N4099" s="32">
        <v>46175</v>
      </c>
      <c r="O4099" s="1">
        <f t="shared" si="216"/>
        <v>1</v>
      </c>
      <c r="P4099" t="s">
        <v>3482</v>
      </c>
      <c r="U4099" s="32">
        <v>46177</v>
      </c>
      <c r="V4099" t="s">
        <v>39</v>
      </c>
    </row>
    <row r="4100" spans="1:22">
      <c r="A4100" t="s">
        <v>26</v>
      </c>
      <c r="B4100" t="s">
        <v>5283</v>
      </c>
      <c r="C4100">
        <v>58024</v>
      </c>
      <c r="D4100" t="s">
        <v>122</v>
      </c>
      <c r="E4100" s="32">
        <v>46174</v>
      </c>
      <c r="F4100" s="26">
        <v>46174.715520833335</v>
      </c>
      <c r="G4100" s="12" t="str">
        <f t="shared" si="217"/>
        <v>JUNIO</v>
      </c>
      <c r="H4100">
        <v>900650486</v>
      </c>
      <c r="I4100" t="s">
        <v>857</v>
      </c>
      <c r="J4100" s="41">
        <f t="shared" si="218"/>
        <v>726890.76</v>
      </c>
      <c r="K4100" s="41">
        <v>138109.24</v>
      </c>
      <c r="L4100" s="41">
        <v>865000</v>
      </c>
      <c r="M4100" t="s">
        <v>65</v>
      </c>
      <c r="N4100" s="32">
        <v>46175</v>
      </c>
      <c r="O4100" s="1">
        <f t="shared" si="216"/>
        <v>1</v>
      </c>
      <c r="P4100" t="s">
        <v>3482</v>
      </c>
      <c r="U4100" s="32">
        <v>46177</v>
      </c>
      <c r="V4100" t="s">
        <v>39</v>
      </c>
    </row>
    <row r="4101" spans="1:22">
      <c r="A4101" t="s">
        <v>26</v>
      </c>
      <c r="B4101" t="s">
        <v>5284</v>
      </c>
      <c r="C4101">
        <v>13309</v>
      </c>
      <c r="D4101" t="s">
        <v>28</v>
      </c>
      <c r="E4101" s="32">
        <v>46174</v>
      </c>
      <c r="F4101" s="26">
        <v>46174.687199074076</v>
      </c>
      <c r="G4101" s="12" t="str">
        <f t="shared" si="217"/>
        <v>JUNIO</v>
      </c>
      <c r="H4101">
        <v>900420442</v>
      </c>
      <c r="I4101" t="s">
        <v>586</v>
      </c>
      <c r="J4101" s="41">
        <f t="shared" si="218"/>
        <v>550000</v>
      </c>
      <c r="K4101" s="41">
        <v>104500</v>
      </c>
      <c r="L4101" s="41">
        <v>654500</v>
      </c>
      <c r="M4101" t="s">
        <v>37</v>
      </c>
      <c r="N4101" s="32">
        <v>46176</v>
      </c>
      <c r="O4101" s="1">
        <f t="shared" si="216"/>
        <v>2</v>
      </c>
      <c r="P4101" t="s">
        <v>3482</v>
      </c>
    </row>
    <row r="4102" spans="1:22">
      <c r="A4102" t="s">
        <v>26</v>
      </c>
      <c r="B4102" t="s">
        <v>5285</v>
      </c>
      <c r="C4102">
        <v>2961</v>
      </c>
      <c r="D4102" t="s">
        <v>122</v>
      </c>
      <c r="E4102" s="32">
        <v>46174</v>
      </c>
      <c r="F4102" s="26">
        <v>46174.667175925926</v>
      </c>
      <c r="G4102" s="12" t="str">
        <f t="shared" si="217"/>
        <v>JUNIO</v>
      </c>
      <c r="H4102">
        <v>900667734</v>
      </c>
      <c r="I4102" t="s">
        <v>123</v>
      </c>
      <c r="J4102" s="41">
        <f t="shared" si="218"/>
        <v>1047300</v>
      </c>
      <c r="K4102" s="41">
        <v>198987</v>
      </c>
      <c r="L4102" s="41">
        <v>1246287</v>
      </c>
      <c r="M4102" t="s">
        <v>37</v>
      </c>
      <c r="N4102" s="32">
        <v>46176</v>
      </c>
      <c r="O4102" s="1">
        <f t="shared" si="216"/>
        <v>2</v>
      </c>
      <c r="P4102" t="s">
        <v>3482</v>
      </c>
    </row>
    <row r="4103" spans="1:22">
      <c r="A4103" t="s">
        <v>26</v>
      </c>
      <c r="B4103" t="s">
        <v>5286</v>
      </c>
      <c r="C4103">
        <v>5338749</v>
      </c>
      <c r="D4103" t="s">
        <v>4504</v>
      </c>
      <c r="E4103" s="32">
        <v>46174</v>
      </c>
      <c r="F4103" s="26">
        <v>46174.659305555557</v>
      </c>
      <c r="G4103" s="12" t="str">
        <f t="shared" si="217"/>
        <v>JUNIO</v>
      </c>
      <c r="H4103">
        <v>900219834</v>
      </c>
      <c r="I4103" t="s">
        <v>739</v>
      </c>
      <c r="J4103" s="41">
        <f t="shared" si="218"/>
        <v>18500</v>
      </c>
      <c r="K4103" s="41">
        <v>0</v>
      </c>
      <c r="L4103" s="41">
        <v>18500</v>
      </c>
      <c r="M4103" t="s">
        <v>70</v>
      </c>
      <c r="N4103" s="32">
        <v>46175</v>
      </c>
      <c r="O4103" s="1">
        <f t="shared" ref="O4103:O4163" si="219">IFERROR(IF(-_xlfn.DAYS(E4103,N4103)&lt;0,0,-_xlfn.DAYS(E4103,N4103)), " - ")</f>
        <v>1</v>
      </c>
      <c r="P4103" t="s">
        <v>3482</v>
      </c>
      <c r="U4103" s="32">
        <v>46184</v>
      </c>
      <c r="V4103" t="s">
        <v>39</v>
      </c>
    </row>
    <row r="4104" spans="1:22">
      <c r="A4104" t="s">
        <v>26</v>
      </c>
      <c r="B4104" t="s">
        <v>5287</v>
      </c>
      <c r="C4104">
        <v>3138</v>
      </c>
      <c r="D4104" t="s">
        <v>28</v>
      </c>
      <c r="E4104" s="32">
        <v>46174</v>
      </c>
      <c r="F4104" s="26">
        <v>46174.658993055556</v>
      </c>
      <c r="G4104" s="12" t="str">
        <f t="shared" si="217"/>
        <v>JUNIO</v>
      </c>
      <c r="H4104">
        <v>900144364</v>
      </c>
      <c r="I4104" t="s">
        <v>72</v>
      </c>
      <c r="J4104" s="41">
        <f t="shared" si="218"/>
        <v>253200</v>
      </c>
      <c r="K4104" s="41">
        <v>46488</v>
      </c>
      <c r="L4104" s="41">
        <v>299688</v>
      </c>
      <c r="M4104" t="s">
        <v>70</v>
      </c>
      <c r="N4104" s="32">
        <v>46175</v>
      </c>
      <c r="O4104" s="1">
        <f t="shared" si="219"/>
        <v>1</v>
      </c>
      <c r="P4104" t="s">
        <v>3482</v>
      </c>
      <c r="U4104" s="32">
        <v>46177</v>
      </c>
      <c r="V4104" t="s">
        <v>39</v>
      </c>
    </row>
    <row r="4105" spans="1:22">
      <c r="A4105" t="s">
        <v>26</v>
      </c>
      <c r="B4105" t="s">
        <v>5288</v>
      </c>
      <c r="C4105">
        <v>32274</v>
      </c>
      <c r="D4105" t="s">
        <v>618</v>
      </c>
      <c r="E4105" s="32">
        <v>46174</v>
      </c>
      <c r="F4105" s="26">
        <v>46174.658043981479</v>
      </c>
      <c r="G4105" s="12" t="str">
        <f t="shared" si="217"/>
        <v>JUNIO</v>
      </c>
      <c r="H4105">
        <v>900322890</v>
      </c>
      <c r="I4105" t="s">
        <v>619</v>
      </c>
      <c r="J4105" s="41">
        <f t="shared" si="218"/>
        <v>3032400</v>
      </c>
      <c r="K4105" s="41">
        <v>576156</v>
      </c>
      <c r="L4105" s="41">
        <v>3608556</v>
      </c>
      <c r="M4105" t="s">
        <v>70</v>
      </c>
      <c r="N4105" s="32">
        <v>46178</v>
      </c>
      <c r="O4105" s="1">
        <f t="shared" si="219"/>
        <v>4</v>
      </c>
      <c r="P4105" t="s">
        <v>3482</v>
      </c>
    </row>
    <row r="4106" spans="1:22">
      <c r="A4106" t="s">
        <v>26</v>
      </c>
      <c r="B4106" t="s">
        <v>5289</v>
      </c>
      <c r="C4106">
        <v>2433755</v>
      </c>
      <c r="D4106" t="s">
        <v>5290</v>
      </c>
      <c r="E4106" s="32">
        <v>46174</v>
      </c>
      <c r="F4106" s="26">
        <v>46174.647650462961</v>
      </c>
      <c r="G4106" s="12" t="str">
        <f t="shared" si="217"/>
        <v>JUNIO</v>
      </c>
      <c r="H4106">
        <v>901147181</v>
      </c>
      <c r="I4106" t="s">
        <v>5350</v>
      </c>
      <c r="J4106" s="41">
        <f t="shared" si="218"/>
        <v>264400</v>
      </c>
      <c r="K4106" s="41">
        <v>0</v>
      </c>
      <c r="L4106" s="41">
        <v>264400</v>
      </c>
      <c r="M4106" t="s">
        <v>70</v>
      </c>
      <c r="N4106" s="32">
        <v>46178</v>
      </c>
      <c r="O4106" s="1">
        <f t="shared" si="219"/>
        <v>4</v>
      </c>
      <c r="P4106" t="s">
        <v>3482</v>
      </c>
      <c r="U4106" s="32">
        <v>46184</v>
      </c>
      <c r="V4106" t="s">
        <v>39</v>
      </c>
    </row>
    <row r="4107" spans="1:22">
      <c r="A4107" t="s">
        <v>26</v>
      </c>
      <c r="B4107" t="s">
        <v>5291</v>
      </c>
      <c r="C4107">
        <v>3137</v>
      </c>
      <c r="D4107" t="s">
        <v>28</v>
      </c>
      <c r="E4107" s="32">
        <v>46174</v>
      </c>
      <c r="F4107" s="26">
        <v>46174.642002314817</v>
      </c>
      <c r="G4107" s="12" t="str">
        <f t="shared" si="217"/>
        <v>JUNIO</v>
      </c>
      <c r="H4107">
        <v>900144364</v>
      </c>
      <c r="I4107" t="s">
        <v>72</v>
      </c>
      <c r="J4107" s="41">
        <f t="shared" si="218"/>
        <v>1170300</v>
      </c>
      <c r="K4107" s="41">
        <v>222357</v>
      </c>
      <c r="L4107" s="41">
        <v>1392657</v>
      </c>
      <c r="M4107" t="s">
        <v>70</v>
      </c>
      <c r="N4107" s="32">
        <v>46175</v>
      </c>
      <c r="O4107" s="1">
        <f t="shared" si="219"/>
        <v>1</v>
      </c>
      <c r="P4107" t="s">
        <v>3482</v>
      </c>
      <c r="U4107" s="32">
        <v>46177</v>
      </c>
      <c r="V4107" t="s">
        <v>39</v>
      </c>
    </row>
    <row r="4108" spans="1:22">
      <c r="A4108" t="s">
        <v>26</v>
      </c>
      <c r="B4108" t="s">
        <v>5292</v>
      </c>
      <c r="C4108">
        <v>1935</v>
      </c>
      <c r="D4108" t="s">
        <v>438</v>
      </c>
      <c r="E4108" s="32">
        <v>46174</v>
      </c>
      <c r="F4108" s="26">
        <v>46174.63490740741</v>
      </c>
      <c r="G4108" s="12" t="str">
        <f t="shared" si="217"/>
        <v>JUNIO</v>
      </c>
      <c r="H4108">
        <v>900497895</v>
      </c>
      <c r="I4108" t="s">
        <v>439</v>
      </c>
      <c r="J4108" s="41">
        <f t="shared" si="218"/>
        <v>4500000</v>
      </c>
      <c r="K4108" s="41">
        <v>855000</v>
      </c>
      <c r="L4108" s="41">
        <v>5355000</v>
      </c>
      <c r="M4108" t="s">
        <v>37</v>
      </c>
      <c r="N4108" s="32">
        <v>46175</v>
      </c>
      <c r="O4108" s="1">
        <f t="shared" si="219"/>
        <v>1</v>
      </c>
      <c r="P4108" t="s">
        <v>3482</v>
      </c>
    </row>
    <row r="4109" spans="1:22">
      <c r="A4109" t="s">
        <v>26</v>
      </c>
      <c r="B4109" t="s">
        <v>5293</v>
      </c>
      <c r="C4109">
        <v>31027</v>
      </c>
      <c r="D4109" t="s">
        <v>28</v>
      </c>
      <c r="E4109" s="32">
        <v>46174</v>
      </c>
      <c r="F4109" s="26">
        <v>46174.633101851854</v>
      </c>
      <c r="G4109" s="12" t="str">
        <f t="shared" si="217"/>
        <v>JUNIO</v>
      </c>
      <c r="H4109">
        <v>901048954</v>
      </c>
      <c r="I4109" t="s">
        <v>1911</v>
      </c>
      <c r="J4109" s="41">
        <f t="shared" si="218"/>
        <v>552500</v>
      </c>
      <c r="K4109" s="41">
        <v>0</v>
      </c>
      <c r="L4109" s="41">
        <v>552500</v>
      </c>
      <c r="M4109" t="s">
        <v>37</v>
      </c>
      <c r="N4109" s="32">
        <v>46176</v>
      </c>
      <c r="O4109" s="1">
        <f t="shared" si="219"/>
        <v>2</v>
      </c>
      <c r="P4109" t="s">
        <v>3482</v>
      </c>
      <c r="U4109" s="32">
        <v>46177</v>
      </c>
      <c r="V4109" t="s">
        <v>39</v>
      </c>
    </row>
    <row r="4110" spans="1:22">
      <c r="A4110" t="s">
        <v>26</v>
      </c>
      <c r="B4110" t="s">
        <v>5294</v>
      </c>
      <c r="C4110">
        <v>358752</v>
      </c>
      <c r="D4110" t="s">
        <v>336</v>
      </c>
      <c r="E4110" s="32">
        <v>46174</v>
      </c>
      <c r="F4110" s="26">
        <v>46174.6247337963</v>
      </c>
      <c r="G4110" s="12" t="str">
        <f t="shared" si="217"/>
        <v>JUNIO</v>
      </c>
      <c r="H4110">
        <v>800049074</v>
      </c>
      <c r="I4110" t="s">
        <v>337</v>
      </c>
      <c r="J4110" s="41">
        <f t="shared" si="218"/>
        <v>112280</v>
      </c>
      <c r="K4110" s="41">
        <v>21333</v>
      </c>
      <c r="L4110" s="41">
        <v>133613</v>
      </c>
      <c r="M4110" t="s">
        <v>70</v>
      </c>
      <c r="N4110" s="32">
        <v>46176</v>
      </c>
      <c r="O4110" s="1">
        <f t="shared" si="219"/>
        <v>2</v>
      </c>
      <c r="P4110" t="s">
        <v>3482</v>
      </c>
      <c r="U4110" s="32">
        <v>46177</v>
      </c>
      <c r="V4110" t="s">
        <v>39</v>
      </c>
    </row>
    <row r="4111" spans="1:22">
      <c r="A4111" t="s">
        <v>26</v>
      </c>
      <c r="B4111" t="s">
        <v>5295</v>
      </c>
      <c r="C4111">
        <v>1878</v>
      </c>
      <c r="D4111" t="s">
        <v>28</v>
      </c>
      <c r="E4111" s="32">
        <v>46174</v>
      </c>
      <c r="F4111" s="26">
        <v>46174.608657407407</v>
      </c>
      <c r="G4111" s="12" t="str">
        <f t="shared" si="217"/>
        <v>JUNIO</v>
      </c>
      <c r="H4111">
        <v>900490873</v>
      </c>
      <c r="I4111" t="s">
        <v>1891</v>
      </c>
      <c r="J4111" s="41">
        <f t="shared" si="218"/>
        <v>3165300</v>
      </c>
      <c r="K4111" s="41">
        <v>601407</v>
      </c>
      <c r="L4111" s="41">
        <v>3766707</v>
      </c>
      <c r="M4111" t="s">
        <v>37</v>
      </c>
      <c r="N4111" s="32">
        <v>46176</v>
      </c>
      <c r="O4111" s="1">
        <f t="shared" si="219"/>
        <v>2</v>
      </c>
      <c r="P4111" t="s">
        <v>3482</v>
      </c>
    </row>
    <row r="4112" spans="1:22">
      <c r="A4112" t="s">
        <v>26</v>
      </c>
      <c r="B4112" t="s">
        <v>5296</v>
      </c>
      <c r="C4112">
        <v>1877</v>
      </c>
      <c r="D4112" t="s">
        <v>28</v>
      </c>
      <c r="E4112" s="32">
        <v>46174</v>
      </c>
      <c r="F4112" s="26">
        <v>46174.605474537035</v>
      </c>
      <c r="G4112" s="12" t="str">
        <f t="shared" si="217"/>
        <v>JUNIO</v>
      </c>
      <c r="H4112">
        <v>900490873</v>
      </c>
      <c r="I4112" t="s">
        <v>1891</v>
      </c>
      <c r="J4112" s="41">
        <f t="shared" si="218"/>
        <v>3423900</v>
      </c>
      <c r="K4112" s="41">
        <v>650541</v>
      </c>
      <c r="L4112" s="41">
        <v>4074441</v>
      </c>
      <c r="M4112" t="s">
        <v>37</v>
      </c>
      <c r="N4112" s="32">
        <v>46176</v>
      </c>
      <c r="O4112" s="1">
        <f t="shared" si="219"/>
        <v>2</v>
      </c>
      <c r="P4112" t="s">
        <v>3482</v>
      </c>
    </row>
    <row r="4113" spans="1:22">
      <c r="A4113" t="s">
        <v>26</v>
      </c>
      <c r="B4113" t="s">
        <v>5297</v>
      </c>
      <c r="C4113">
        <v>837</v>
      </c>
      <c r="D4113" t="s">
        <v>28</v>
      </c>
      <c r="E4113" s="32">
        <v>46174</v>
      </c>
      <c r="F4113" s="26">
        <v>46174.58866898148</v>
      </c>
      <c r="G4113" s="12" t="str">
        <f t="shared" si="217"/>
        <v>JUNIO</v>
      </c>
      <c r="H4113">
        <v>71660004</v>
      </c>
      <c r="I4113" t="s">
        <v>266</v>
      </c>
      <c r="J4113" s="41">
        <f t="shared" si="218"/>
        <v>81000</v>
      </c>
      <c r="K4113" s="41">
        <v>0</v>
      </c>
      <c r="L4113" s="41">
        <v>81000</v>
      </c>
      <c r="M4113" t="s">
        <v>70</v>
      </c>
      <c r="N4113" s="32">
        <v>46176</v>
      </c>
      <c r="O4113" s="1">
        <f t="shared" si="219"/>
        <v>2</v>
      </c>
      <c r="P4113" t="s">
        <v>3482</v>
      </c>
    </row>
    <row r="4114" spans="1:22">
      <c r="A4114" t="s">
        <v>26</v>
      </c>
      <c r="B4114" t="s">
        <v>5298</v>
      </c>
      <c r="C4114">
        <v>836</v>
      </c>
      <c r="D4114" t="s">
        <v>28</v>
      </c>
      <c r="E4114" s="32">
        <v>46174</v>
      </c>
      <c r="F4114" s="26">
        <v>46174.587789351855</v>
      </c>
      <c r="G4114" s="12" t="str">
        <f t="shared" si="217"/>
        <v>JUNIO</v>
      </c>
      <c r="H4114">
        <v>71660004</v>
      </c>
      <c r="I4114" t="s">
        <v>266</v>
      </c>
      <c r="J4114" s="41">
        <f t="shared" si="218"/>
        <v>81000</v>
      </c>
      <c r="K4114" s="41">
        <v>0</v>
      </c>
      <c r="L4114" s="41">
        <v>81000</v>
      </c>
      <c r="M4114" t="s">
        <v>70</v>
      </c>
      <c r="N4114" s="32">
        <v>46176</v>
      </c>
      <c r="O4114" s="1">
        <f t="shared" si="219"/>
        <v>2</v>
      </c>
      <c r="P4114" t="s">
        <v>3482</v>
      </c>
      <c r="U4114" s="32">
        <v>46177</v>
      </c>
      <c r="V4114" t="s">
        <v>39</v>
      </c>
    </row>
    <row r="4115" spans="1:22">
      <c r="A4115" t="s">
        <v>26</v>
      </c>
      <c r="B4115" t="s">
        <v>5299</v>
      </c>
      <c r="C4115">
        <v>5738</v>
      </c>
      <c r="D4115" t="s">
        <v>722</v>
      </c>
      <c r="E4115" s="32">
        <v>46174</v>
      </c>
      <c r="F4115" s="26">
        <v>46174.578101851854</v>
      </c>
      <c r="G4115" s="12" t="str">
        <f t="shared" si="217"/>
        <v>JUNIO</v>
      </c>
      <c r="H4115">
        <v>890904603</v>
      </c>
      <c r="I4115" t="s">
        <v>723</v>
      </c>
      <c r="J4115" s="41">
        <f t="shared" si="218"/>
        <v>2208480</v>
      </c>
      <c r="K4115" s="41">
        <v>419611</v>
      </c>
      <c r="L4115" s="41">
        <v>2628091</v>
      </c>
      <c r="M4115" t="s">
        <v>70</v>
      </c>
      <c r="N4115" s="32">
        <v>46175</v>
      </c>
      <c r="O4115" s="1">
        <f t="shared" si="219"/>
        <v>1</v>
      </c>
      <c r="P4115" t="s">
        <v>3482</v>
      </c>
      <c r="U4115" s="32">
        <v>46177</v>
      </c>
      <c r="V4115" t="s">
        <v>39</v>
      </c>
    </row>
    <row r="4116" spans="1:22">
      <c r="A4116" t="s">
        <v>26</v>
      </c>
      <c r="B4116" t="s">
        <v>5300</v>
      </c>
      <c r="C4116">
        <v>78702</v>
      </c>
      <c r="D4116" t="s">
        <v>355</v>
      </c>
      <c r="E4116" s="32">
        <v>46174</v>
      </c>
      <c r="F4116" s="26">
        <v>46174.57236111111</v>
      </c>
      <c r="G4116" s="12" t="str">
        <f t="shared" si="217"/>
        <v>JUNIO</v>
      </c>
      <c r="H4116">
        <v>800204486</v>
      </c>
      <c r="I4116" t="s">
        <v>851</v>
      </c>
      <c r="J4116" s="41">
        <f t="shared" si="218"/>
        <v>3102757</v>
      </c>
      <c r="K4116" s="41">
        <v>589523.82999999996</v>
      </c>
      <c r="L4116" s="41">
        <v>3692280.83</v>
      </c>
      <c r="M4116" t="s">
        <v>70</v>
      </c>
      <c r="N4116" s="32">
        <v>46176</v>
      </c>
      <c r="O4116" s="1">
        <f t="shared" si="219"/>
        <v>2</v>
      </c>
      <c r="P4116" t="s">
        <v>3482</v>
      </c>
    </row>
    <row r="4117" spans="1:22">
      <c r="A4117" t="s">
        <v>26</v>
      </c>
      <c r="B4117" t="s">
        <v>5301</v>
      </c>
      <c r="C4117">
        <v>8444</v>
      </c>
      <c r="D4117" t="s">
        <v>2896</v>
      </c>
      <c r="E4117" s="32">
        <v>46174</v>
      </c>
      <c r="F4117" s="26">
        <v>46174.571493055555</v>
      </c>
      <c r="G4117" s="12" t="str">
        <f t="shared" si="217"/>
        <v>JUNIO</v>
      </c>
      <c r="H4117">
        <v>901360705</v>
      </c>
      <c r="I4117" t="s">
        <v>877</v>
      </c>
      <c r="J4117" s="41">
        <f t="shared" si="218"/>
        <v>1591675</v>
      </c>
      <c r="K4117" s="41">
        <v>302418.25</v>
      </c>
      <c r="L4117" s="41">
        <v>1894093.25</v>
      </c>
      <c r="M4117" t="s">
        <v>70</v>
      </c>
      <c r="N4117" s="32">
        <v>46183</v>
      </c>
      <c r="O4117" s="1">
        <f t="shared" si="219"/>
        <v>9</v>
      </c>
      <c r="P4117" t="s">
        <v>3482</v>
      </c>
    </row>
    <row r="4118" spans="1:22">
      <c r="A4118" t="s">
        <v>26</v>
      </c>
      <c r="B4118" t="s">
        <v>5302</v>
      </c>
      <c r="C4118">
        <v>10614</v>
      </c>
      <c r="D4118" t="s">
        <v>1500</v>
      </c>
      <c r="E4118" s="32">
        <v>46174</v>
      </c>
      <c r="F4118" s="26">
        <v>46174.562743055554</v>
      </c>
      <c r="G4118" s="12" t="str">
        <f t="shared" si="217"/>
        <v>JUNIO</v>
      </c>
      <c r="H4118">
        <v>900655384</v>
      </c>
      <c r="I4118" t="s">
        <v>1501</v>
      </c>
      <c r="J4118" s="41">
        <f t="shared" si="218"/>
        <v>46129920</v>
      </c>
      <c r="K4118" s="41">
        <v>8764684.8000000007</v>
      </c>
      <c r="L4118" s="41">
        <v>54894604.799999997</v>
      </c>
      <c r="M4118" t="s">
        <v>3773</v>
      </c>
      <c r="N4118" s="32">
        <v>46182</v>
      </c>
      <c r="O4118" s="1">
        <f t="shared" si="219"/>
        <v>8</v>
      </c>
      <c r="P4118" t="s">
        <v>3482</v>
      </c>
      <c r="U4118" s="32">
        <v>46184</v>
      </c>
      <c r="V4118" t="s">
        <v>39</v>
      </c>
    </row>
    <row r="4119" spans="1:22">
      <c r="A4119" t="s">
        <v>26</v>
      </c>
      <c r="B4119" t="s">
        <v>5303</v>
      </c>
      <c r="C4119">
        <v>8443</v>
      </c>
      <c r="D4119" t="s">
        <v>2896</v>
      </c>
      <c r="E4119" s="32">
        <v>46174</v>
      </c>
      <c r="F4119" s="26">
        <v>46174.561018518521</v>
      </c>
      <c r="G4119" s="12" t="str">
        <f t="shared" si="217"/>
        <v>JUNIO</v>
      </c>
      <c r="H4119">
        <v>901360705</v>
      </c>
      <c r="I4119" t="s">
        <v>877</v>
      </c>
      <c r="J4119" s="41">
        <f t="shared" si="218"/>
        <v>135920</v>
      </c>
      <c r="K4119" s="41">
        <v>25824.799999999999</v>
      </c>
      <c r="L4119" s="41">
        <v>161744.79999999999</v>
      </c>
      <c r="M4119" t="s">
        <v>70</v>
      </c>
      <c r="N4119" s="32">
        <v>46177</v>
      </c>
      <c r="O4119" s="1">
        <f t="shared" si="219"/>
        <v>3</v>
      </c>
      <c r="P4119" t="s">
        <v>3482</v>
      </c>
      <c r="U4119" s="32">
        <v>46182</v>
      </c>
      <c r="V4119" t="s">
        <v>39</v>
      </c>
    </row>
    <row r="4120" spans="1:22">
      <c r="A4120" t="s">
        <v>26</v>
      </c>
      <c r="B4120" t="s">
        <v>5304</v>
      </c>
      <c r="C4120" s="34">
        <v>12511</v>
      </c>
      <c r="D4120" t="s">
        <v>227</v>
      </c>
      <c r="E4120" s="32">
        <v>46174</v>
      </c>
      <c r="F4120" s="26">
        <v>46174.556956018518</v>
      </c>
      <c r="G4120" s="12" t="str">
        <f t="shared" si="217"/>
        <v>JUNIO</v>
      </c>
      <c r="H4120">
        <v>1036929757</v>
      </c>
      <c r="I4120" t="s">
        <v>228</v>
      </c>
      <c r="J4120" s="41">
        <f t="shared" si="218"/>
        <v>20520</v>
      </c>
      <c r="K4120" s="41">
        <v>0</v>
      </c>
      <c r="L4120" s="41">
        <v>20520</v>
      </c>
      <c r="M4120" t="s">
        <v>54</v>
      </c>
      <c r="O4120" s="1">
        <f t="shared" si="219"/>
        <v>0</v>
      </c>
    </row>
    <row r="4121" spans="1:22">
      <c r="A4121" t="s">
        <v>26</v>
      </c>
      <c r="B4121" t="s">
        <v>5305</v>
      </c>
      <c r="C4121">
        <v>12697</v>
      </c>
      <c r="D4121" t="s">
        <v>698</v>
      </c>
      <c r="E4121" s="32">
        <v>46174</v>
      </c>
      <c r="F4121" s="26">
        <v>46174.556805555556</v>
      </c>
      <c r="G4121" s="12" t="str">
        <f t="shared" si="217"/>
        <v>JUNIO</v>
      </c>
      <c r="H4121">
        <v>901221454</v>
      </c>
      <c r="I4121" t="s">
        <v>896</v>
      </c>
      <c r="J4121" s="41">
        <f t="shared" si="218"/>
        <v>900000</v>
      </c>
      <c r="K4121" s="41">
        <v>171000</v>
      </c>
      <c r="L4121" s="41">
        <v>1071000</v>
      </c>
      <c r="M4121" t="s">
        <v>264</v>
      </c>
      <c r="N4121" s="32">
        <v>46176</v>
      </c>
      <c r="O4121" s="1">
        <f t="shared" si="219"/>
        <v>2</v>
      </c>
      <c r="P4121" t="s">
        <v>3482</v>
      </c>
    </row>
    <row r="4122" spans="1:22">
      <c r="A4122" t="s">
        <v>26</v>
      </c>
      <c r="B4122" t="s">
        <v>5306</v>
      </c>
      <c r="C4122">
        <v>15486757</v>
      </c>
      <c r="D4122" t="s">
        <v>2224</v>
      </c>
      <c r="E4122" s="32">
        <v>46174</v>
      </c>
      <c r="F4122" s="26">
        <v>46174.540081018517</v>
      </c>
      <c r="G4122" s="12" t="str">
        <f t="shared" ref="G4122:G4163" si="220">UPPER(TEXT(E4122, "MMMM"))</f>
        <v>JUNIO</v>
      </c>
      <c r="H4122">
        <v>860002180</v>
      </c>
      <c r="I4122" t="s">
        <v>2225</v>
      </c>
      <c r="J4122" s="41">
        <f t="shared" ref="J4122:J4163" si="221">L4122-K4122</f>
        <v>2517500</v>
      </c>
      <c r="K4122" s="41">
        <v>478325</v>
      </c>
      <c r="L4122" s="41">
        <v>2995825</v>
      </c>
      <c r="M4122" t="s">
        <v>1349</v>
      </c>
      <c r="N4122" s="32">
        <v>46175</v>
      </c>
      <c r="O4122" s="1">
        <f t="shared" si="219"/>
        <v>1</v>
      </c>
      <c r="P4122" t="s">
        <v>215</v>
      </c>
      <c r="U4122" s="32">
        <v>46177</v>
      </c>
      <c r="V4122" t="s">
        <v>39</v>
      </c>
    </row>
    <row r="4123" spans="1:22">
      <c r="A4123" t="s">
        <v>26</v>
      </c>
      <c r="B4123" t="s">
        <v>5307</v>
      </c>
      <c r="C4123">
        <v>273235</v>
      </c>
      <c r="D4123" t="s">
        <v>1070</v>
      </c>
      <c r="E4123" s="32">
        <v>46174</v>
      </c>
      <c r="F4123" s="26">
        <v>46174.534918981481</v>
      </c>
      <c r="G4123" s="12" t="str">
        <f t="shared" si="220"/>
        <v>JUNIO</v>
      </c>
      <c r="H4123">
        <v>890907841</v>
      </c>
      <c r="I4123" t="s">
        <v>1071</v>
      </c>
      <c r="J4123" s="41">
        <f t="shared" si="221"/>
        <v>48164</v>
      </c>
      <c r="K4123" s="41">
        <v>9151</v>
      </c>
      <c r="L4123" s="41">
        <v>57315</v>
      </c>
      <c r="M4123" t="s">
        <v>37</v>
      </c>
      <c r="N4123" s="32">
        <v>46176</v>
      </c>
      <c r="O4123" s="1">
        <f t="shared" si="219"/>
        <v>2</v>
      </c>
      <c r="P4123" t="s">
        <v>3482</v>
      </c>
    </row>
    <row r="4124" spans="1:22">
      <c r="A4124" t="s">
        <v>26</v>
      </c>
      <c r="B4124" t="s">
        <v>5308</v>
      </c>
      <c r="C4124" s="34">
        <v>15798</v>
      </c>
      <c r="D4124" t="s">
        <v>4709</v>
      </c>
      <c r="E4124" s="32">
        <v>46174</v>
      </c>
      <c r="F4124" s="26">
        <v>46174.530381944445</v>
      </c>
      <c r="G4124" s="12" t="str">
        <f t="shared" si="220"/>
        <v>JUNIO</v>
      </c>
      <c r="H4124">
        <v>901354070</v>
      </c>
      <c r="I4124" t="s">
        <v>4710</v>
      </c>
      <c r="J4124" s="41">
        <f t="shared" si="221"/>
        <v>106600</v>
      </c>
      <c r="K4124" s="41">
        <v>0</v>
      </c>
      <c r="L4124" s="41">
        <v>106600</v>
      </c>
      <c r="M4124" t="s">
        <v>54</v>
      </c>
      <c r="O4124" s="1">
        <f t="shared" si="219"/>
        <v>0</v>
      </c>
    </row>
    <row r="4125" spans="1:22">
      <c r="A4125" t="s">
        <v>26</v>
      </c>
      <c r="B4125" t="s">
        <v>5309</v>
      </c>
      <c r="C4125">
        <v>15797</v>
      </c>
      <c r="D4125" t="s">
        <v>4709</v>
      </c>
      <c r="E4125" s="32">
        <v>46174</v>
      </c>
      <c r="F4125" s="26">
        <v>46174.529398148145</v>
      </c>
      <c r="G4125" s="12" t="str">
        <f t="shared" si="220"/>
        <v>JUNIO</v>
      </c>
      <c r="H4125">
        <v>901354070</v>
      </c>
      <c r="I4125" t="s">
        <v>4710</v>
      </c>
      <c r="J4125" s="41">
        <f t="shared" si="221"/>
        <v>54800</v>
      </c>
      <c r="K4125" s="41">
        <v>0</v>
      </c>
      <c r="L4125" s="41">
        <v>54800</v>
      </c>
      <c r="M4125" t="s">
        <v>54</v>
      </c>
      <c r="O4125" s="1">
        <f t="shared" si="219"/>
        <v>0</v>
      </c>
    </row>
    <row r="4126" spans="1:22">
      <c r="A4126" t="s">
        <v>26</v>
      </c>
      <c r="B4126" t="s">
        <v>5310</v>
      </c>
      <c r="C4126">
        <v>1926</v>
      </c>
      <c r="D4126" t="s">
        <v>28</v>
      </c>
      <c r="E4126" s="32">
        <v>46174</v>
      </c>
      <c r="F4126" s="26">
        <v>46174.515555555554</v>
      </c>
      <c r="G4126" s="12" t="str">
        <f t="shared" si="220"/>
        <v>JUNIO</v>
      </c>
      <c r="H4126">
        <v>900031940</v>
      </c>
      <c r="I4126" t="s">
        <v>4484</v>
      </c>
      <c r="J4126" s="41">
        <f t="shared" si="221"/>
        <v>4007275</v>
      </c>
      <c r="K4126" s="41">
        <v>761382.25</v>
      </c>
      <c r="L4126" s="41">
        <v>4768657.25</v>
      </c>
      <c r="M4126" t="s">
        <v>37</v>
      </c>
      <c r="N4126" s="32">
        <v>46176</v>
      </c>
      <c r="O4126" s="1">
        <f t="shared" si="219"/>
        <v>2</v>
      </c>
      <c r="P4126" t="s">
        <v>3482</v>
      </c>
    </row>
    <row r="4127" spans="1:22">
      <c r="A4127" t="s">
        <v>26</v>
      </c>
      <c r="B4127" t="s">
        <v>5311</v>
      </c>
      <c r="C4127">
        <v>834</v>
      </c>
      <c r="D4127" t="s">
        <v>28</v>
      </c>
      <c r="E4127" s="32">
        <v>46174</v>
      </c>
      <c r="F4127" s="26">
        <v>46174.513865740744</v>
      </c>
      <c r="G4127" s="12" t="str">
        <f t="shared" si="220"/>
        <v>JUNIO</v>
      </c>
      <c r="H4127">
        <v>71660004</v>
      </c>
      <c r="I4127" t="s">
        <v>266</v>
      </c>
      <c r="J4127" s="41">
        <f t="shared" si="221"/>
        <v>64000</v>
      </c>
      <c r="K4127" s="41">
        <v>0</v>
      </c>
      <c r="L4127" s="41">
        <v>64000</v>
      </c>
      <c r="M4127" t="s">
        <v>70</v>
      </c>
      <c r="N4127" s="32">
        <v>46175</v>
      </c>
      <c r="O4127" s="1">
        <f t="shared" si="219"/>
        <v>1</v>
      </c>
      <c r="P4127" t="s">
        <v>3482</v>
      </c>
    </row>
    <row r="4128" spans="1:22">
      <c r="A4128" t="s">
        <v>26</v>
      </c>
      <c r="B4128" t="s">
        <v>5312</v>
      </c>
      <c r="C4128">
        <v>833</v>
      </c>
      <c r="D4128" t="s">
        <v>28</v>
      </c>
      <c r="E4128" s="32">
        <v>46174</v>
      </c>
      <c r="F4128" s="26">
        <v>46174.512696759259</v>
      </c>
      <c r="G4128" s="12" t="str">
        <f t="shared" si="220"/>
        <v>JUNIO</v>
      </c>
      <c r="H4128">
        <v>71660004</v>
      </c>
      <c r="I4128" t="s">
        <v>266</v>
      </c>
      <c r="J4128" s="41">
        <f t="shared" si="221"/>
        <v>4000</v>
      </c>
      <c r="K4128" s="41">
        <v>0</v>
      </c>
      <c r="L4128" s="41">
        <v>4000</v>
      </c>
      <c r="M4128" t="s">
        <v>70</v>
      </c>
      <c r="N4128" s="32">
        <v>46175</v>
      </c>
      <c r="O4128" s="1">
        <f t="shared" si="219"/>
        <v>1</v>
      </c>
      <c r="P4128" t="s">
        <v>3482</v>
      </c>
    </row>
    <row r="4129" spans="1:22">
      <c r="A4129" t="s">
        <v>26</v>
      </c>
      <c r="B4129" t="s">
        <v>5313</v>
      </c>
      <c r="C4129">
        <v>832</v>
      </c>
      <c r="D4129" t="s">
        <v>28</v>
      </c>
      <c r="E4129" s="32">
        <v>46174</v>
      </c>
      <c r="F4129" s="26">
        <v>46174.511307870373</v>
      </c>
      <c r="G4129" s="12" t="str">
        <f t="shared" si="220"/>
        <v>JUNIO</v>
      </c>
      <c r="H4129">
        <v>71660004</v>
      </c>
      <c r="I4129" t="s">
        <v>266</v>
      </c>
      <c r="J4129" s="41">
        <f t="shared" si="221"/>
        <v>24000</v>
      </c>
      <c r="K4129" s="41">
        <v>0</v>
      </c>
      <c r="L4129" s="41">
        <v>24000</v>
      </c>
      <c r="M4129" t="s">
        <v>70</v>
      </c>
      <c r="N4129" s="32">
        <v>46175</v>
      </c>
      <c r="O4129" s="1">
        <f t="shared" si="219"/>
        <v>1</v>
      </c>
      <c r="P4129" t="s">
        <v>3482</v>
      </c>
      <c r="U4129" s="32">
        <v>46177</v>
      </c>
      <c r="V4129" t="s">
        <v>39</v>
      </c>
    </row>
    <row r="4130" spans="1:22">
      <c r="A4130" t="s">
        <v>26</v>
      </c>
      <c r="B4130" t="s">
        <v>5314</v>
      </c>
      <c r="C4130">
        <v>7305</v>
      </c>
      <c r="D4130" t="s">
        <v>371</v>
      </c>
      <c r="E4130" s="32">
        <v>46174</v>
      </c>
      <c r="F4130" s="26">
        <v>46174.510243055556</v>
      </c>
      <c r="G4130" s="12" t="str">
        <f t="shared" si="220"/>
        <v>JUNIO</v>
      </c>
      <c r="H4130">
        <v>800106404</v>
      </c>
      <c r="I4130" t="s">
        <v>369</v>
      </c>
      <c r="J4130" s="41">
        <f t="shared" si="221"/>
        <v>728376</v>
      </c>
      <c r="K4130" s="41">
        <v>0</v>
      </c>
      <c r="L4130" s="41">
        <v>728376</v>
      </c>
      <c r="M4130" t="s">
        <v>128</v>
      </c>
      <c r="N4130" s="32">
        <v>46175</v>
      </c>
      <c r="O4130" s="1">
        <f t="shared" si="219"/>
        <v>1</v>
      </c>
      <c r="P4130" t="s">
        <v>2466</v>
      </c>
      <c r="U4130" s="32">
        <v>46184</v>
      </c>
      <c r="V4130" t="s">
        <v>39</v>
      </c>
    </row>
    <row r="4131" spans="1:22">
      <c r="A4131" t="s">
        <v>26</v>
      </c>
      <c r="B4131" t="s">
        <v>5315</v>
      </c>
      <c r="C4131">
        <v>342</v>
      </c>
      <c r="D4131" t="s">
        <v>708</v>
      </c>
      <c r="E4131" s="32">
        <v>46174</v>
      </c>
      <c r="F4131" s="26">
        <v>46174.500439814816</v>
      </c>
      <c r="G4131" s="12" t="str">
        <f t="shared" si="220"/>
        <v>JUNIO</v>
      </c>
      <c r="H4131">
        <v>900484386</v>
      </c>
      <c r="I4131" t="s">
        <v>709</v>
      </c>
      <c r="J4131" s="41">
        <f t="shared" si="221"/>
        <v>29216568</v>
      </c>
      <c r="K4131" s="41">
        <v>5551147.9199999999</v>
      </c>
      <c r="L4131" s="41">
        <v>34767715.920000002</v>
      </c>
      <c r="M4131" t="s">
        <v>195</v>
      </c>
      <c r="N4131" s="32">
        <v>46174</v>
      </c>
      <c r="O4131" s="1">
        <f t="shared" si="219"/>
        <v>0</v>
      </c>
      <c r="P4131" t="s">
        <v>479</v>
      </c>
      <c r="U4131" s="32">
        <v>46175</v>
      </c>
      <c r="V4131" t="s">
        <v>39</v>
      </c>
    </row>
    <row r="4132" spans="1:22">
      <c r="A4132" t="s">
        <v>26</v>
      </c>
      <c r="B4132" t="s">
        <v>5316</v>
      </c>
      <c r="C4132">
        <v>13298</v>
      </c>
      <c r="D4132" t="s">
        <v>28</v>
      </c>
      <c r="E4132" s="32">
        <v>46174</v>
      </c>
      <c r="F4132" s="26">
        <v>46174.494386574072</v>
      </c>
      <c r="G4132" s="12" t="str">
        <f t="shared" si="220"/>
        <v>JUNIO</v>
      </c>
      <c r="H4132">
        <v>900420442</v>
      </c>
      <c r="I4132" t="s">
        <v>586</v>
      </c>
      <c r="J4132" s="41">
        <f t="shared" si="221"/>
        <v>155500</v>
      </c>
      <c r="K4132" s="41">
        <v>29545</v>
      </c>
      <c r="L4132" s="41">
        <v>185045</v>
      </c>
      <c r="M4132" t="s">
        <v>37</v>
      </c>
      <c r="O4132" s="1">
        <f t="shared" si="219"/>
        <v>0</v>
      </c>
    </row>
    <row r="4133" spans="1:22">
      <c r="A4133" t="s">
        <v>26</v>
      </c>
      <c r="B4133" t="s">
        <v>5317</v>
      </c>
      <c r="C4133">
        <v>1206</v>
      </c>
      <c r="D4133" t="s">
        <v>28</v>
      </c>
      <c r="E4133" s="32">
        <v>46174</v>
      </c>
      <c r="F4133" s="26">
        <v>46174.485625000001</v>
      </c>
      <c r="G4133" s="12" t="str">
        <f t="shared" si="220"/>
        <v>JUNIO</v>
      </c>
      <c r="H4133">
        <v>811007030</v>
      </c>
      <c r="I4133" t="s">
        <v>903</v>
      </c>
      <c r="J4133" s="41">
        <f t="shared" si="221"/>
        <v>2271800</v>
      </c>
      <c r="K4133" s="41">
        <v>431642</v>
      </c>
      <c r="L4133" s="41">
        <v>2703442</v>
      </c>
      <c r="M4133" t="s">
        <v>70</v>
      </c>
      <c r="N4133" s="32">
        <v>46175</v>
      </c>
      <c r="O4133" s="1">
        <f t="shared" si="219"/>
        <v>1</v>
      </c>
      <c r="P4133" t="s">
        <v>3482</v>
      </c>
      <c r="U4133" s="32">
        <v>46177</v>
      </c>
      <c r="V4133" t="s">
        <v>39</v>
      </c>
    </row>
    <row r="4134" spans="1:22">
      <c r="A4134" t="s">
        <v>26</v>
      </c>
      <c r="B4134" t="s">
        <v>5318</v>
      </c>
      <c r="C4134">
        <v>115</v>
      </c>
      <c r="D4134" t="s">
        <v>521</v>
      </c>
      <c r="E4134" s="32">
        <v>46174</v>
      </c>
      <c r="F4134" s="26">
        <v>46174.471307870372</v>
      </c>
      <c r="G4134" s="12" t="str">
        <f t="shared" si="220"/>
        <v>JUNIO</v>
      </c>
      <c r="H4134">
        <v>901693444</v>
      </c>
      <c r="I4134" t="s">
        <v>522</v>
      </c>
      <c r="J4134" s="41">
        <f t="shared" si="221"/>
        <v>36388544</v>
      </c>
      <c r="K4134" s="41">
        <v>6913823.3600000003</v>
      </c>
      <c r="L4134" s="41">
        <v>43302367.359999999</v>
      </c>
      <c r="M4134" t="s">
        <v>195</v>
      </c>
      <c r="N4134" s="32">
        <v>46174</v>
      </c>
      <c r="O4134" s="1">
        <f t="shared" si="219"/>
        <v>0</v>
      </c>
      <c r="P4134" t="s">
        <v>479</v>
      </c>
      <c r="U4134" s="32">
        <v>46175</v>
      </c>
      <c r="V4134" t="s">
        <v>39</v>
      </c>
    </row>
    <row r="4135" spans="1:22">
      <c r="A4135" t="s">
        <v>26</v>
      </c>
      <c r="B4135" t="s">
        <v>5319</v>
      </c>
      <c r="C4135">
        <v>1922</v>
      </c>
      <c r="D4135" t="s">
        <v>28</v>
      </c>
      <c r="E4135" s="32">
        <v>46174</v>
      </c>
      <c r="F4135" s="26">
        <v>46174.46670138889</v>
      </c>
      <c r="G4135" s="12" t="str">
        <f t="shared" si="220"/>
        <v>JUNIO</v>
      </c>
      <c r="H4135">
        <v>900031940</v>
      </c>
      <c r="I4135" t="s">
        <v>4484</v>
      </c>
      <c r="J4135" s="41">
        <f t="shared" si="221"/>
        <v>16704000</v>
      </c>
      <c r="K4135" s="41">
        <v>3173760</v>
      </c>
      <c r="L4135" s="41">
        <v>19877760</v>
      </c>
      <c r="M4135" t="s">
        <v>37</v>
      </c>
      <c r="N4135" s="32">
        <v>46176</v>
      </c>
      <c r="O4135" s="1">
        <f t="shared" si="219"/>
        <v>2</v>
      </c>
      <c r="P4135" t="s">
        <v>3482</v>
      </c>
    </row>
    <row r="4136" spans="1:22">
      <c r="A4136" t="s">
        <v>26</v>
      </c>
      <c r="B4136" t="s">
        <v>5320</v>
      </c>
      <c r="C4136">
        <v>38855</v>
      </c>
      <c r="D4136" t="s">
        <v>698</v>
      </c>
      <c r="E4136" s="32">
        <v>46174</v>
      </c>
      <c r="F4136" s="26">
        <v>46174.451145833336</v>
      </c>
      <c r="G4136" s="12" t="str">
        <f t="shared" si="220"/>
        <v>JUNIO</v>
      </c>
      <c r="H4136">
        <v>900229913</v>
      </c>
      <c r="I4136" t="s">
        <v>699</v>
      </c>
      <c r="J4136" s="41">
        <f t="shared" si="221"/>
        <v>684505.8</v>
      </c>
      <c r="K4136" s="41">
        <v>120026.84</v>
      </c>
      <c r="L4136" s="41">
        <v>804532.64</v>
      </c>
      <c r="M4136" t="s">
        <v>70</v>
      </c>
      <c r="N4136" s="32">
        <v>46175</v>
      </c>
      <c r="O4136" s="1">
        <f t="shared" si="219"/>
        <v>1</v>
      </c>
      <c r="P4136" t="s">
        <v>3482</v>
      </c>
    </row>
    <row r="4137" spans="1:22">
      <c r="A4137" t="s">
        <v>26</v>
      </c>
      <c r="B4137" t="s">
        <v>5321</v>
      </c>
      <c r="C4137">
        <v>371</v>
      </c>
      <c r="D4137" t="s">
        <v>28</v>
      </c>
      <c r="E4137" s="32">
        <v>46174</v>
      </c>
      <c r="F4137" s="26">
        <v>46174.44872685185</v>
      </c>
      <c r="G4137" s="12" t="str">
        <f t="shared" si="220"/>
        <v>JUNIO</v>
      </c>
      <c r="H4137">
        <v>901703752</v>
      </c>
      <c r="I4137" t="s">
        <v>1117</v>
      </c>
      <c r="J4137" s="41">
        <f t="shared" si="221"/>
        <v>14946000</v>
      </c>
      <c r="K4137" s="41">
        <v>2839740</v>
      </c>
      <c r="L4137" s="41">
        <v>17785740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>
      <c r="A4138" t="s">
        <v>26</v>
      </c>
      <c r="B4138" t="s">
        <v>5322</v>
      </c>
      <c r="C4138">
        <v>23364</v>
      </c>
      <c r="D4138" t="s">
        <v>28</v>
      </c>
      <c r="E4138" s="32">
        <v>46174</v>
      </c>
      <c r="F4138" s="26">
        <v>46174.447453703702</v>
      </c>
      <c r="G4138" s="12" t="str">
        <f t="shared" si="220"/>
        <v>JUNIO</v>
      </c>
      <c r="H4138">
        <v>900083323</v>
      </c>
      <c r="I4138" t="s">
        <v>1103</v>
      </c>
      <c r="J4138" s="41">
        <f t="shared" si="221"/>
        <v>10645841</v>
      </c>
      <c r="K4138" s="41">
        <v>1848510</v>
      </c>
      <c r="L4138" s="41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>
      <c r="A4139" t="s">
        <v>26</v>
      </c>
      <c r="B4139" t="s">
        <v>5323</v>
      </c>
      <c r="C4139">
        <v>23363</v>
      </c>
      <c r="D4139" t="s">
        <v>28</v>
      </c>
      <c r="E4139" s="32">
        <v>46174</v>
      </c>
      <c r="F4139" s="26">
        <v>46174.447268518517</v>
      </c>
      <c r="G4139" s="12" t="str">
        <f t="shared" si="220"/>
        <v>JUNIO</v>
      </c>
      <c r="H4139">
        <v>900083323</v>
      </c>
      <c r="I4139" t="s">
        <v>1103</v>
      </c>
      <c r="J4139" s="41">
        <f t="shared" si="221"/>
        <v>10645841</v>
      </c>
      <c r="K4139" s="41">
        <v>1848510</v>
      </c>
      <c r="L4139" s="41">
        <v>12494351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>
      <c r="A4140" t="s">
        <v>26</v>
      </c>
      <c r="B4140" t="s">
        <v>5324</v>
      </c>
      <c r="C4140">
        <v>23299</v>
      </c>
      <c r="D4140" t="s">
        <v>28</v>
      </c>
      <c r="E4140" s="32">
        <v>46174</v>
      </c>
      <c r="F4140" s="26">
        <v>46174.434710648151</v>
      </c>
      <c r="G4140" s="12" t="str">
        <f t="shared" si="220"/>
        <v>JUNIO</v>
      </c>
      <c r="H4140">
        <v>900083323</v>
      </c>
      <c r="I4140" t="s">
        <v>1103</v>
      </c>
      <c r="J4140" s="41">
        <f t="shared" si="221"/>
        <v>8950640</v>
      </c>
      <c r="K4140" s="41">
        <v>1540482</v>
      </c>
      <c r="L4140" s="41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>
      <c r="A4141" t="s">
        <v>26</v>
      </c>
      <c r="B4141" t="s">
        <v>5325</v>
      </c>
      <c r="C4141">
        <v>23300</v>
      </c>
      <c r="D4141" t="s">
        <v>28</v>
      </c>
      <c r="E4141" s="32">
        <v>46174</v>
      </c>
      <c r="F4141" s="26">
        <v>46174.434884259259</v>
      </c>
      <c r="G4141" s="12" t="str">
        <f t="shared" si="220"/>
        <v>JUNIO</v>
      </c>
      <c r="H4141">
        <v>900083323</v>
      </c>
      <c r="I4141" t="s">
        <v>1103</v>
      </c>
      <c r="J4141" s="41">
        <f t="shared" si="221"/>
        <v>8950640</v>
      </c>
      <c r="K4141" s="41">
        <v>1540482</v>
      </c>
      <c r="L4141" s="41">
        <v>10491122</v>
      </c>
      <c r="M4141" t="s">
        <v>195</v>
      </c>
      <c r="N4141" s="32">
        <v>46174</v>
      </c>
      <c r="O4141" s="1">
        <f t="shared" si="219"/>
        <v>0</v>
      </c>
      <c r="P4141" t="s">
        <v>479</v>
      </c>
      <c r="U4141" s="32">
        <v>46175</v>
      </c>
      <c r="V4141" t="s">
        <v>39</v>
      </c>
    </row>
    <row r="4142" spans="1:22">
      <c r="A4142" t="s">
        <v>26</v>
      </c>
      <c r="B4142" t="s">
        <v>5326</v>
      </c>
      <c r="C4142">
        <v>181511</v>
      </c>
      <c r="D4142" t="s">
        <v>1083</v>
      </c>
      <c r="E4142" s="32">
        <v>46174</v>
      </c>
      <c r="F4142" s="26">
        <v>46174.408865740741</v>
      </c>
      <c r="G4142" s="12" t="str">
        <f t="shared" si="220"/>
        <v>JUNIO</v>
      </c>
      <c r="H4142">
        <v>860000018</v>
      </c>
      <c r="I4142" t="s">
        <v>1084</v>
      </c>
      <c r="J4142" s="41">
        <f t="shared" si="221"/>
        <v>2160000</v>
      </c>
      <c r="K4142" s="41">
        <v>410400</v>
      </c>
      <c r="L4142" s="41">
        <v>2570400</v>
      </c>
      <c r="M4142" t="s">
        <v>70</v>
      </c>
      <c r="N4142" s="32">
        <v>46174</v>
      </c>
      <c r="O4142" s="1">
        <f t="shared" si="219"/>
        <v>0</v>
      </c>
      <c r="P4142" t="s">
        <v>3482</v>
      </c>
      <c r="U4142" s="32">
        <v>46177</v>
      </c>
      <c r="V4142" t="s">
        <v>39</v>
      </c>
    </row>
    <row r="4143" spans="1:22">
      <c r="A4143" t="s">
        <v>26</v>
      </c>
      <c r="B4143" t="s">
        <v>5327</v>
      </c>
      <c r="C4143">
        <v>739796</v>
      </c>
      <c r="D4143" t="s">
        <v>817</v>
      </c>
      <c r="E4143" s="32">
        <v>46174</v>
      </c>
      <c r="F4143" s="26">
        <v>46174.407592592594</v>
      </c>
      <c r="G4143" s="12" t="str">
        <f t="shared" si="220"/>
        <v>JUNIO</v>
      </c>
      <c r="H4143">
        <v>890915475</v>
      </c>
      <c r="I4143" t="s">
        <v>818</v>
      </c>
      <c r="J4143" s="41">
        <f t="shared" si="221"/>
        <v>1152187</v>
      </c>
      <c r="K4143" s="41">
        <v>218915.53</v>
      </c>
      <c r="L4143" s="41">
        <v>1371102.53</v>
      </c>
      <c r="M4143" t="s">
        <v>70</v>
      </c>
      <c r="N4143" s="32">
        <v>46176</v>
      </c>
      <c r="O4143" s="1">
        <f t="shared" si="219"/>
        <v>2</v>
      </c>
      <c r="P4143" t="s">
        <v>3482</v>
      </c>
    </row>
    <row r="4144" spans="1:22">
      <c r="A4144" t="s">
        <v>26</v>
      </c>
      <c r="B4144" t="s">
        <v>5328</v>
      </c>
      <c r="C4144">
        <v>23256</v>
      </c>
      <c r="D4144" t="s">
        <v>28</v>
      </c>
      <c r="E4144" s="32">
        <v>46174</v>
      </c>
      <c r="F4144" s="26">
        <v>46174.42695601852</v>
      </c>
      <c r="G4144" s="12" t="str">
        <f t="shared" si="220"/>
        <v>JUNIO</v>
      </c>
      <c r="H4144">
        <v>900083323</v>
      </c>
      <c r="I4144" t="s">
        <v>1103</v>
      </c>
      <c r="J4144" s="41">
        <f t="shared" si="221"/>
        <v>8961500</v>
      </c>
      <c r="K4144" s="41">
        <v>1702685</v>
      </c>
      <c r="L4144" s="41">
        <v>10664185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>
      <c r="A4145" t="s">
        <v>26</v>
      </c>
      <c r="B4145" t="s">
        <v>5329</v>
      </c>
      <c r="C4145">
        <v>23251</v>
      </c>
      <c r="D4145" t="s">
        <v>28</v>
      </c>
      <c r="E4145" s="32">
        <v>46174</v>
      </c>
      <c r="F4145" s="26">
        <v>46174.426377314812</v>
      </c>
      <c r="G4145" s="12" t="str">
        <f t="shared" si="220"/>
        <v>JUNIO</v>
      </c>
      <c r="H4145">
        <v>900083323</v>
      </c>
      <c r="I4145" t="s">
        <v>1103</v>
      </c>
      <c r="J4145" s="41">
        <f t="shared" si="221"/>
        <v>18283539</v>
      </c>
      <c r="K4145" s="41">
        <v>2943005</v>
      </c>
      <c r="L4145" s="41">
        <v>21226544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>
      <c r="A4146" t="s">
        <v>26</v>
      </c>
      <c r="B4146" t="s">
        <v>5330</v>
      </c>
      <c r="C4146">
        <v>23255</v>
      </c>
      <c r="D4146" t="s">
        <v>28</v>
      </c>
      <c r="E4146" s="32">
        <v>46174</v>
      </c>
      <c r="F4146" s="26">
        <v>46174.426770833335</v>
      </c>
      <c r="G4146" s="12" t="str">
        <f t="shared" si="220"/>
        <v>JUNIO</v>
      </c>
      <c r="H4146">
        <v>900083323</v>
      </c>
      <c r="I4146" t="s">
        <v>1103</v>
      </c>
      <c r="J4146" s="41">
        <f t="shared" si="221"/>
        <v>8961500</v>
      </c>
      <c r="K4146" s="41">
        <v>1702685</v>
      </c>
      <c r="L4146" s="41">
        <v>10664185</v>
      </c>
      <c r="M4146" t="s">
        <v>195</v>
      </c>
      <c r="N4146" s="32">
        <v>46174</v>
      </c>
      <c r="O4146" s="1">
        <f t="shared" si="219"/>
        <v>0</v>
      </c>
      <c r="P4146" t="s">
        <v>479</v>
      </c>
      <c r="U4146" s="32">
        <v>46175</v>
      </c>
      <c r="V4146" t="s">
        <v>39</v>
      </c>
    </row>
    <row r="4147" spans="1:22">
      <c r="A4147" t="s">
        <v>26</v>
      </c>
      <c r="B4147" t="s">
        <v>5331</v>
      </c>
      <c r="C4147">
        <v>21816</v>
      </c>
      <c r="D4147" t="s">
        <v>2896</v>
      </c>
      <c r="E4147" s="32">
        <v>46174</v>
      </c>
      <c r="F4147" s="26">
        <v>46174.422523148147</v>
      </c>
      <c r="G4147" s="12" t="str">
        <f t="shared" si="220"/>
        <v>JUNIO</v>
      </c>
      <c r="H4147">
        <v>900377874</v>
      </c>
      <c r="I4147" t="s">
        <v>1081</v>
      </c>
      <c r="J4147" s="41">
        <f t="shared" si="221"/>
        <v>2249600</v>
      </c>
      <c r="K4147" s="41">
        <v>427424</v>
      </c>
      <c r="L4147" s="41">
        <v>2677024</v>
      </c>
      <c r="M4147" t="s">
        <v>58</v>
      </c>
      <c r="N4147" s="32">
        <v>46184</v>
      </c>
      <c r="O4147" s="1">
        <f t="shared" si="219"/>
        <v>10</v>
      </c>
      <c r="P4147" t="s">
        <v>3482</v>
      </c>
    </row>
    <row r="4148" spans="1:22">
      <c r="A4148" t="s">
        <v>26</v>
      </c>
      <c r="B4148" t="s">
        <v>5332</v>
      </c>
      <c r="C4148">
        <v>58064</v>
      </c>
      <c r="D4148" t="s">
        <v>122</v>
      </c>
      <c r="E4148" s="32">
        <v>46174</v>
      </c>
      <c r="F4148" s="26">
        <v>46174.401620370372</v>
      </c>
      <c r="G4148" s="12" t="str">
        <f t="shared" si="220"/>
        <v>JUNIO</v>
      </c>
      <c r="H4148">
        <v>900650486</v>
      </c>
      <c r="I4148" t="s">
        <v>857</v>
      </c>
      <c r="J4148" s="41">
        <f t="shared" si="221"/>
        <v>2595000</v>
      </c>
      <c r="K4148" s="41">
        <v>0</v>
      </c>
      <c r="L4148" s="41">
        <v>2595000</v>
      </c>
      <c r="M4148" t="s">
        <v>65</v>
      </c>
      <c r="N4148" s="32">
        <v>46175</v>
      </c>
      <c r="O4148" s="1">
        <f t="shared" si="219"/>
        <v>1</v>
      </c>
      <c r="P4148" t="s">
        <v>3482</v>
      </c>
      <c r="U4148" s="32">
        <v>46177</v>
      </c>
      <c r="V4148" t="s">
        <v>39</v>
      </c>
    </row>
    <row r="4149" spans="1:22">
      <c r="A4149" t="s">
        <v>26</v>
      </c>
      <c r="B4149" t="s">
        <v>5333</v>
      </c>
      <c r="C4149">
        <v>58063</v>
      </c>
      <c r="D4149" t="s">
        <v>122</v>
      </c>
      <c r="E4149" s="32">
        <v>46174</v>
      </c>
      <c r="F4149" s="26">
        <v>46174.398148148146</v>
      </c>
      <c r="G4149" s="12" t="str">
        <f t="shared" si="220"/>
        <v>JUNIO</v>
      </c>
      <c r="H4149">
        <v>900650486</v>
      </c>
      <c r="I4149" t="s">
        <v>857</v>
      </c>
      <c r="J4149" s="41">
        <f t="shared" si="221"/>
        <v>2595000</v>
      </c>
      <c r="K4149" s="41">
        <v>0</v>
      </c>
      <c r="L4149" s="41">
        <v>2595000</v>
      </c>
      <c r="M4149" t="s">
        <v>65</v>
      </c>
      <c r="N4149" s="32">
        <v>46175</v>
      </c>
      <c r="O4149" s="1">
        <f t="shared" si="219"/>
        <v>1</v>
      </c>
      <c r="P4149" t="s">
        <v>3482</v>
      </c>
      <c r="U4149" s="32">
        <v>46177</v>
      </c>
      <c r="V4149" t="s">
        <v>39</v>
      </c>
    </row>
    <row r="4150" spans="1:22">
      <c r="A4150" t="s">
        <v>26</v>
      </c>
      <c r="B4150" t="s">
        <v>5334</v>
      </c>
      <c r="C4150">
        <v>209465</v>
      </c>
      <c r="D4150" t="s">
        <v>28</v>
      </c>
      <c r="E4150" s="32">
        <v>46174</v>
      </c>
      <c r="F4150" s="26">
        <v>46174.394629629627</v>
      </c>
      <c r="G4150" s="12" t="str">
        <f t="shared" si="220"/>
        <v>JUNIO</v>
      </c>
      <c r="H4150">
        <v>800180675</v>
      </c>
      <c r="I4150" t="s">
        <v>596</v>
      </c>
      <c r="J4150" s="41">
        <f t="shared" si="221"/>
        <v>1965813</v>
      </c>
      <c r="K4150" s="41">
        <v>0</v>
      </c>
      <c r="L4150" s="41">
        <v>1965813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>
      <c r="A4151" t="s">
        <v>26</v>
      </c>
      <c r="B4151" t="s">
        <v>5335</v>
      </c>
      <c r="C4151">
        <v>104</v>
      </c>
      <c r="D4151" t="s">
        <v>455</v>
      </c>
      <c r="E4151" s="32">
        <v>46174</v>
      </c>
      <c r="F4151" s="26">
        <v>46174.389826388891</v>
      </c>
      <c r="G4151" s="12" t="str">
        <f t="shared" si="220"/>
        <v>JUNIO</v>
      </c>
      <c r="H4151">
        <v>42790604</v>
      </c>
      <c r="I4151" t="s">
        <v>456</v>
      </c>
      <c r="J4151" s="41">
        <f t="shared" si="221"/>
        <v>16479495</v>
      </c>
      <c r="K4151" s="41">
        <v>3131104.05</v>
      </c>
      <c r="L4151" s="41">
        <v>19610599.050000001</v>
      </c>
      <c r="M4151" t="s">
        <v>195</v>
      </c>
      <c r="N4151" s="32">
        <v>46174</v>
      </c>
      <c r="O4151" s="1">
        <f t="shared" si="219"/>
        <v>0</v>
      </c>
      <c r="P4151" t="s">
        <v>479</v>
      </c>
      <c r="U4151" s="32">
        <v>46175</v>
      </c>
      <c r="V4151" t="s">
        <v>39</v>
      </c>
    </row>
    <row r="4152" spans="1:22">
      <c r="A4152" t="s">
        <v>26</v>
      </c>
      <c r="B4152" t="s">
        <v>5336</v>
      </c>
      <c r="C4152">
        <v>103343</v>
      </c>
      <c r="D4152" t="s">
        <v>5337</v>
      </c>
      <c r="E4152" s="32">
        <v>46174</v>
      </c>
      <c r="F4152" s="26">
        <v>46174.363252314812</v>
      </c>
      <c r="G4152" s="12" t="str">
        <f t="shared" si="220"/>
        <v>JUNIO</v>
      </c>
      <c r="H4152">
        <v>900236520</v>
      </c>
      <c r="I4152" t="s">
        <v>4766</v>
      </c>
      <c r="J4152" s="41">
        <f t="shared" si="221"/>
        <v>20516</v>
      </c>
      <c r="K4152" s="41">
        <v>1884</v>
      </c>
      <c r="L4152" s="41">
        <v>22400</v>
      </c>
      <c r="M4152" t="s">
        <v>54</v>
      </c>
      <c r="O4152" s="1">
        <f t="shared" si="219"/>
        <v>0</v>
      </c>
    </row>
    <row r="4153" spans="1:22">
      <c r="A4153" t="s">
        <v>26</v>
      </c>
      <c r="B4153" t="s">
        <v>5338</v>
      </c>
      <c r="C4153">
        <v>181462</v>
      </c>
      <c r="D4153" t="s">
        <v>1083</v>
      </c>
      <c r="E4153" s="32">
        <v>46174</v>
      </c>
      <c r="F4153" s="26">
        <v>46174.358159722222</v>
      </c>
      <c r="G4153" s="12" t="str">
        <f t="shared" si="220"/>
        <v>JUNIO</v>
      </c>
      <c r="H4153">
        <v>860000018</v>
      </c>
      <c r="I4153" t="s">
        <v>1084</v>
      </c>
      <c r="J4153" s="41">
        <f t="shared" si="221"/>
        <v>47740</v>
      </c>
      <c r="K4153" s="41">
        <v>7125</v>
      </c>
      <c r="L4153" s="41">
        <v>54865</v>
      </c>
      <c r="M4153" t="s">
        <v>70</v>
      </c>
      <c r="N4153" s="32">
        <v>46174</v>
      </c>
      <c r="O4153" s="1">
        <f t="shared" si="219"/>
        <v>0</v>
      </c>
      <c r="P4153" t="s">
        <v>3482</v>
      </c>
      <c r="U4153" s="32">
        <v>46184</v>
      </c>
      <c r="V4153" t="s">
        <v>39</v>
      </c>
    </row>
    <row r="4154" spans="1:22">
      <c r="A4154" t="s">
        <v>26</v>
      </c>
      <c r="B4154" t="s">
        <v>5339</v>
      </c>
      <c r="C4154">
        <v>8477</v>
      </c>
      <c r="D4154" t="s">
        <v>5207</v>
      </c>
      <c r="E4154" s="32">
        <v>46174</v>
      </c>
      <c r="F4154" s="26">
        <v>46174.296296296299</v>
      </c>
      <c r="G4154" s="12" t="str">
        <f t="shared" si="220"/>
        <v>JUNIO</v>
      </c>
      <c r="H4154">
        <v>1088263697</v>
      </c>
      <c r="I4154" t="s">
        <v>1128</v>
      </c>
      <c r="J4154" s="41">
        <f t="shared" si="221"/>
        <v>134000</v>
      </c>
      <c r="K4154" s="41">
        <v>0</v>
      </c>
      <c r="L4154" s="41">
        <v>134000</v>
      </c>
      <c r="M4154" t="s">
        <v>54</v>
      </c>
      <c r="O4154" s="1">
        <f t="shared" si="219"/>
        <v>0</v>
      </c>
    </row>
    <row r="4155" spans="1:22">
      <c r="A4155" t="s">
        <v>26</v>
      </c>
      <c r="B4155" t="s">
        <v>5340</v>
      </c>
      <c r="C4155">
        <v>358574</v>
      </c>
      <c r="D4155" t="s">
        <v>336</v>
      </c>
      <c r="E4155" s="32">
        <v>46174</v>
      </c>
      <c r="F4155" s="26">
        <v>46174.288217592592</v>
      </c>
      <c r="G4155" s="12" t="str">
        <f t="shared" si="220"/>
        <v>JUNIO</v>
      </c>
      <c r="H4155">
        <v>800049074</v>
      </c>
      <c r="I4155" t="s">
        <v>337</v>
      </c>
      <c r="J4155" s="41">
        <f t="shared" si="221"/>
        <v>1265865</v>
      </c>
      <c r="K4155" s="41">
        <v>229531</v>
      </c>
      <c r="L4155" s="41">
        <v>1495396</v>
      </c>
      <c r="M4155" t="s">
        <v>70</v>
      </c>
      <c r="N4155" s="32">
        <v>46175</v>
      </c>
      <c r="O4155" s="1">
        <f t="shared" si="219"/>
        <v>1</v>
      </c>
      <c r="P4155" t="s">
        <v>3482</v>
      </c>
      <c r="U4155" s="32">
        <v>46177</v>
      </c>
      <c r="V4155" t="s">
        <v>39</v>
      </c>
    </row>
    <row r="4156" spans="1:22">
      <c r="A4156" t="s">
        <v>26</v>
      </c>
      <c r="B4156" t="s">
        <v>5341</v>
      </c>
      <c r="C4156">
        <v>358573</v>
      </c>
      <c r="D4156" t="s">
        <v>336</v>
      </c>
      <c r="E4156" s="32">
        <v>46174</v>
      </c>
      <c r="F4156" s="26">
        <v>46174.288194444445</v>
      </c>
      <c r="G4156" s="12" t="str">
        <f t="shared" si="220"/>
        <v>JUNIO</v>
      </c>
      <c r="H4156">
        <v>800049074</v>
      </c>
      <c r="I4156" t="s">
        <v>337</v>
      </c>
      <c r="J4156" s="41">
        <f t="shared" si="221"/>
        <v>742787</v>
      </c>
      <c r="K4156" s="41">
        <v>46420</v>
      </c>
      <c r="L4156" s="41">
        <v>789207</v>
      </c>
      <c r="M4156" t="s">
        <v>70</v>
      </c>
      <c r="N4156" s="32">
        <v>46175</v>
      </c>
      <c r="O4156" s="1">
        <f t="shared" si="219"/>
        <v>1</v>
      </c>
      <c r="P4156" t="s">
        <v>3482</v>
      </c>
      <c r="U4156" s="32">
        <v>46177</v>
      </c>
      <c r="V4156" t="s">
        <v>39</v>
      </c>
    </row>
    <row r="4157" spans="1:22">
      <c r="A4157" t="s">
        <v>26</v>
      </c>
      <c r="B4157" t="s">
        <v>5342</v>
      </c>
      <c r="C4157">
        <v>38835</v>
      </c>
      <c r="D4157" t="s">
        <v>698</v>
      </c>
      <c r="E4157" s="32">
        <v>46174</v>
      </c>
      <c r="F4157" s="26">
        <v>46174.283206018517</v>
      </c>
      <c r="G4157" s="12" t="str">
        <f t="shared" si="220"/>
        <v>JUNIO</v>
      </c>
      <c r="H4157">
        <v>900229913</v>
      </c>
      <c r="I4157" t="s">
        <v>699</v>
      </c>
      <c r="J4157" s="41">
        <f t="shared" si="221"/>
        <v>758944.38</v>
      </c>
      <c r="K4157" s="41">
        <v>105373.23</v>
      </c>
      <c r="L4157" s="41">
        <v>864317.61</v>
      </c>
      <c r="M4157" t="s">
        <v>70</v>
      </c>
      <c r="N4157" s="32">
        <v>46175</v>
      </c>
      <c r="O4157" s="1">
        <f t="shared" si="219"/>
        <v>1</v>
      </c>
      <c r="P4157" t="s">
        <v>3482</v>
      </c>
      <c r="U4157" s="32">
        <v>46177</v>
      </c>
      <c r="V4157" t="s">
        <v>39</v>
      </c>
    </row>
    <row r="4158" spans="1:22">
      <c r="A4158" t="s">
        <v>26</v>
      </c>
      <c r="B4158" t="s">
        <v>5343</v>
      </c>
      <c r="C4158">
        <v>739674</v>
      </c>
      <c r="D4158" t="s">
        <v>817</v>
      </c>
      <c r="E4158" s="32">
        <v>46174</v>
      </c>
      <c r="F4158" s="26">
        <v>46174.279965277776</v>
      </c>
      <c r="G4158" s="12" t="str">
        <f t="shared" si="220"/>
        <v>JUNIO</v>
      </c>
      <c r="H4158">
        <v>890915475</v>
      </c>
      <c r="I4158" t="s">
        <v>818</v>
      </c>
      <c r="J4158" s="41">
        <f t="shared" si="221"/>
        <v>96286</v>
      </c>
      <c r="K4158" s="41">
        <v>18294.34</v>
      </c>
      <c r="L4158" s="41">
        <v>114580.34</v>
      </c>
      <c r="M4158" t="s">
        <v>70</v>
      </c>
      <c r="N4158" s="32">
        <v>46175</v>
      </c>
      <c r="O4158" s="1">
        <f t="shared" si="219"/>
        <v>1</v>
      </c>
      <c r="P4158" t="s">
        <v>3482</v>
      </c>
      <c r="U4158" s="32">
        <v>46177</v>
      </c>
      <c r="V4158" t="s">
        <v>39</v>
      </c>
    </row>
    <row r="4159" spans="1:22">
      <c r="A4159" t="s">
        <v>26</v>
      </c>
      <c r="B4159" t="s">
        <v>5344</v>
      </c>
      <c r="C4159">
        <v>739670</v>
      </c>
      <c r="D4159" t="s">
        <v>817</v>
      </c>
      <c r="E4159" s="32">
        <v>46174</v>
      </c>
      <c r="F4159" s="26">
        <v>46174.27815972222</v>
      </c>
      <c r="G4159" s="12" t="str">
        <f t="shared" si="220"/>
        <v>JUNIO</v>
      </c>
      <c r="H4159">
        <v>890915475</v>
      </c>
      <c r="I4159" t="s">
        <v>818</v>
      </c>
      <c r="J4159" s="41">
        <f t="shared" si="221"/>
        <v>96286</v>
      </c>
      <c r="K4159" s="41">
        <v>18294.34</v>
      </c>
      <c r="L4159" s="41">
        <v>114580.34</v>
      </c>
      <c r="M4159" t="s">
        <v>70</v>
      </c>
      <c r="N4159" s="32">
        <v>46175</v>
      </c>
      <c r="O4159" s="1">
        <f t="shared" si="219"/>
        <v>1</v>
      </c>
      <c r="P4159" t="s">
        <v>3482</v>
      </c>
      <c r="U4159" s="32">
        <v>46177</v>
      </c>
      <c r="V4159" t="s">
        <v>39</v>
      </c>
    </row>
    <row r="4160" spans="1:22">
      <c r="A4160" t="s">
        <v>26</v>
      </c>
      <c r="B4160" t="s">
        <v>5345</v>
      </c>
      <c r="C4160">
        <v>5243144</v>
      </c>
      <c r="D4160" t="s">
        <v>4504</v>
      </c>
      <c r="E4160" s="32">
        <v>46174</v>
      </c>
      <c r="F4160" s="26">
        <v>46174.254525462966</v>
      </c>
      <c r="G4160" s="12" t="str">
        <f t="shared" si="220"/>
        <v>JUNIO</v>
      </c>
      <c r="H4160">
        <v>900219834</v>
      </c>
      <c r="I4160" t="s">
        <v>739</v>
      </c>
      <c r="J4160" s="41">
        <f t="shared" si="221"/>
        <v>18500</v>
      </c>
      <c r="K4160" s="41">
        <v>0</v>
      </c>
      <c r="L4160" s="41">
        <v>18500</v>
      </c>
      <c r="M4160" t="s">
        <v>70</v>
      </c>
      <c r="N4160" s="32">
        <v>46174</v>
      </c>
      <c r="O4160" s="1">
        <f t="shared" si="219"/>
        <v>0</v>
      </c>
      <c r="P4160" t="s">
        <v>3482</v>
      </c>
      <c r="U4160" s="32">
        <v>46184</v>
      </c>
      <c r="V4160" t="s">
        <v>39</v>
      </c>
    </row>
    <row r="4161" spans="1:22">
      <c r="A4161" t="s">
        <v>26</v>
      </c>
      <c r="B4161" t="s">
        <v>5346</v>
      </c>
      <c r="C4161">
        <v>83418</v>
      </c>
      <c r="D4161" t="s">
        <v>3302</v>
      </c>
      <c r="E4161" s="32">
        <v>46174</v>
      </c>
      <c r="F4161" s="26">
        <v>46174.248993055553</v>
      </c>
      <c r="G4161" s="12" t="str">
        <f t="shared" si="220"/>
        <v>JUNIO</v>
      </c>
      <c r="H4161">
        <v>890937010</v>
      </c>
      <c r="I4161" t="s">
        <v>992</v>
      </c>
      <c r="J4161" s="41">
        <f t="shared" si="221"/>
        <v>439500</v>
      </c>
      <c r="K4161" s="41">
        <v>83505</v>
      </c>
      <c r="L4161" s="41">
        <v>523005</v>
      </c>
      <c r="M4161" t="s">
        <v>37</v>
      </c>
      <c r="N4161" s="32">
        <v>46175</v>
      </c>
      <c r="O4161" s="1">
        <f t="shared" si="219"/>
        <v>1</v>
      </c>
      <c r="P4161" t="s">
        <v>3482</v>
      </c>
    </row>
    <row r="4162" spans="1:22">
      <c r="A4162" t="s">
        <v>26</v>
      </c>
      <c r="B4162" t="s">
        <v>5347</v>
      </c>
      <c r="C4162">
        <v>50994</v>
      </c>
      <c r="D4162" t="s">
        <v>843</v>
      </c>
      <c r="E4162" s="32">
        <v>46174</v>
      </c>
      <c r="F4162" s="26">
        <v>46174.21733796296</v>
      </c>
      <c r="G4162" s="12" t="str">
        <f t="shared" si="220"/>
        <v>JUNIO</v>
      </c>
      <c r="H4162">
        <v>900610585</v>
      </c>
      <c r="I4162" t="s">
        <v>844</v>
      </c>
      <c r="J4162" s="41">
        <f t="shared" si="221"/>
        <v>7896577</v>
      </c>
      <c r="K4162" s="41">
        <v>206945</v>
      </c>
      <c r="L4162" s="41">
        <v>8103522</v>
      </c>
      <c r="M4162" t="s">
        <v>70</v>
      </c>
      <c r="N4162" s="32">
        <v>46176</v>
      </c>
      <c r="O4162" s="1">
        <f t="shared" si="219"/>
        <v>2</v>
      </c>
      <c r="P4162" t="s">
        <v>3482</v>
      </c>
      <c r="U4162" s="32">
        <v>46182</v>
      </c>
      <c r="V4162" t="s">
        <v>39</v>
      </c>
    </row>
    <row r="4163" spans="1:22">
      <c r="A4163" t="s">
        <v>26</v>
      </c>
      <c r="B4163" t="s">
        <v>5348</v>
      </c>
      <c r="C4163">
        <v>4667</v>
      </c>
      <c r="D4163" t="s">
        <v>246</v>
      </c>
      <c r="E4163" s="32">
        <v>46174</v>
      </c>
      <c r="F4163" s="26">
        <v>46174.139432870368</v>
      </c>
      <c r="G4163" s="12" t="str">
        <f t="shared" si="220"/>
        <v>JUNIO</v>
      </c>
      <c r="H4163">
        <v>901609691</v>
      </c>
      <c r="I4163" t="s">
        <v>247</v>
      </c>
      <c r="J4163" s="41">
        <f t="shared" si="221"/>
        <v>829600</v>
      </c>
      <c r="K4163" s="41">
        <v>157624</v>
      </c>
      <c r="L4163" s="41">
        <v>987224</v>
      </c>
      <c r="M4163" t="s">
        <v>195</v>
      </c>
      <c r="N4163" s="32">
        <v>46174</v>
      </c>
      <c r="O4163" s="1">
        <f t="shared" si="219"/>
        <v>0</v>
      </c>
      <c r="P4163" t="s">
        <v>479</v>
      </c>
      <c r="U4163" s="32">
        <v>46175</v>
      </c>
      <c r="V4163" t="s">
        <v>39</v>
      </c>
    </row>
    <row r="4164" spans="1:22">
      <c r="A4164" t="s">
        <v>26</v>
      </c>
      <c r="B4164" t="s">
        <v>5351</v>
      </c>
      <c r="C4164">
        <v>8292</v>
      </c>
      <c r="D4164" t="s">
        <v>2896</v>
      </c>
      <c r="E4164" s="32">
        <v>46175</v>
      </c>
      <c r="F4164" s="26">
        <v>46175.909953703704</v>
      </c>
      <c r="G4164" s="12" t="str">
        <f t="shared" ref="G4164:G4195" si="222">UPPER(TEXT(E4164, "MMMM"))</f>
        <v>JUNIO</v>
      </c>
      <c r="H4164">
        <v>32150739</v>
      </c>
      <c r="I4164" t="s">
        <v>400</v>
      </c>
      <c r="J4164" s="41">
        <f t="shared" ref="J4164:J4195" si="223">L4164-K4164</f>
        <v>600500</v>
      </c>
      <c r="K4164" s="41">
        <v>0</v>
      </c>
      <c r="L4164" s="41">
        <v>600500</v>
      </c>
      <c r="M4164" t="s">
        <v>199</v>
      </c>
      <c r="N4164" s="32">
        <v>46177</v>
      </c>
      <c r="O4164" s="1">
        <f t="shared" ref="O4164:O4195" si="224">IFERROR(IF(-_xlfn.DAYS(E4164,N4164)&lt;0,0,-_xlfn.DAYS(E4164,N4164)), " - ")</f>
        <v>2</v>
      </c>
      <c r="P4164" t="s">
        <v>3482</v>
      </c>
      <c r="U4164" s="32">
        <v>46182</v>
      </c>
      <c r="V4164" t="s">
        <v>39</v>
      </c>
    </row>
    <row r="4165" spans="1:22">
      <c r="A4165" t="s">
        <v>26</v>
      </c>
      <c r="B4165" t="s">
        <v>5352</v>
      </c>
      <c r="C4165" s="34">
        <v>28823</v>
      </c>
      <c r="D4165" t="s">
        <v>5353</v>
      </c>
      <c r="E4165" s="32">
        <v>46175</v>
      </c>
      <c r="F4165" s="26">
        <v>46175.909166666665</v>
      </c>
      <c r="G4165" s="12" t="str">
        <f t="shared" si="222"/>
        <v>JUNIO</v>
      </c>
      <c r="H4165">
        <v>901809887</v>
      </c>
      <c r="I4165" t="s">
        <v>5411</v>
      </c>
      <c r="J4165" s="41">
        <f t="shared" si="223"/>
        <v>115000</v>
      </c>
      <c r="K4165" s="41">
        <v>0</v>
      </c>
      <c r="L4165" s="41">
        <v>115000</v>
      </c>
      <c r="M4165" t="s">
        <v>54</v>
      </c>
      <c r="O4165" s="1">
        <f t="shared" si="224"/>
        <v>0</v>
      </c>
    </row>
    <row r="4166" spans="1:22">
      <c r="A4166" t="s">
        <v>26</v>
      </c>
      <c r="B4166" t="s">
        <v>5354</v>
      </c>
      <c r="C4166">
        <v>21310</v>
      </c>
      <c r="D4166" t="s">
        <v>28</v>
      </c>
      <c r="E4166" s="32">
        <v>46175</v>
      </c>
      <c r="F4166" s="26">
        <v>46175.856585648151</v>
      </c>
      <c r="G4166" s="12" t="str">
        <f t="shared" si="222"/>
        <v>JUNIO</v>
      </c>
      <c r="H4166">
        <v>901421388</v>
      </c>
      <c r="I4166" t="s">
        <v>5412</v>
      </c>
      <c r="J4166" s="41">
        <f t="shared" si="223"/>
        <v>25000</v>
      </c>
      <c r="K4166" s="41">
        <v>0</v>
      </c>
      <c r="L4166" s="41">
        <v>25000</v>
      </c>
      <c r="M4166" t="s">
        <v>54</v>
      </c>
      <c r="O4166" s="1">
        <f t="shared" si="224"/>
        <v>0</v>
      </c>
    </row>
    <row r="4167" spans="1:22">
      <c r="A4167" t="s">
        <v>26</v>
      </c>
      <c r="B4167" t="s">
        <v>5355</v>
      </c>
      <c r="C4167">
        <v>123940</v>
      </c>
      <c r="D4167" t="s">
        <v>28</v>
      </c>
      <c r="E4167" s="32">
        <v>46175</v>
      </c>
      <c r="F4167" s="26">
        <v>46175.825624999998</v>
      </c>
      <c r="G4167" s="12" t="str">
        <f t="shared" si="222"/>
        <v>JUNIO</v>
      </c>
      <c r="H4167">
        <v>830000818</v>
      </c>
      <c r="I4167" t="s">
        <v>901</v>
      </c>
      <c r="J4167" s="41">
        <f t="shared" si="223"/>
        <v>10000000</v>
      </c>
      <c r="K4167" s="41">
        <v>1900000</v>
      </c>
      <c r="L4167" s="41">
        <v>11900000</v>
      </c>
      <c r="M4167" t="s">
        <v>195</v>
      </c>
      <c r="N4167" s="32">
        <v>46176</v>
      </c>
      <c r="O4167" s="1">
        <f t="shared" si="224"/>
        <v>1</v>
      </c>
      <c r="P4167" t="s">
        <v>479</v>
      </c>
      <c r="U4167" s="32">
        <v>46177</v>
      </c>
      <c r="V4167" t="s">
        <v>39</v>
      </c>
    </row>
    <row r="4168" spans="1:22">
      <c r="A4168" t="s">
        <v>26</v>
      </c>
      <c r="B4168" t="s">
        <v>5356</v>
      </c>
      <c r="C4168">
        <v>261105</v>
      </c>
      <c r="D4168" t="s">
        <v>2339</v>
      </c>
      <c r="E4168" s="32">
        <v>46175</v>
      </c>
      <c r="F4168" s="26">
        <v>46175.806979166664</v>
      </c>
      <c r="G4168" s="12" t="str">
        <f t="shared" si="222"/>
        <v>JUNIO</v>
      </c>
      <c r="H4168">
        <v>860076919</v>
      </c>
      <c r="I4168" t="s">
        <v>2340</v>
      </c>
      <c r="J4168" s="41">
        <f t="shared" si="223"/>
        <v>50300</v>
      </c>
      <c r="K4168" s="41">
        <v>0</v>
      </c>
      <c r="L4168" s="41">
        <v>50300</v>
      </c>
      <c r="M4168" t="s">
        <v>54</v>
      </c>
      <c r="O4168" s="1">
        <f t="shared" si="224"/>
        <v>0</v>
      </c>
    </row>
    <row r="4169" spans="1:22">
      <c r="A4169" t="s">
        <v>26</v>
      </c>
      <c r="B4169" t="s">
        <v>5357</v>
      </c>
      <c r="C4169">
        <v>13320</v>
      </c>
      <c r="D4169" t="s">
        <v>28</v>
      </c>
      <c r="E4169" s="32">
        <v>46175</v>
      </c>
      <c r="F4169" s="26">
        <v>46175.750486111108</v>
      </c>
      <c r="G4169" s="12" t="str">
        <f t="shared" si="222"/>
        <v>JUNIO</v>
      </c>
      <c r="H4169">
        <v>900420442</v>
      </c>
      <c r="I4169" t="s">
        <v>586</v>
      </c>
      <c r="J4169" s="41">
        <f t="shared" si="223"/>
        <v>939300</v>
      </c>
      <c r="K4169" s="41">
        <v>178467</v>
      </c>
      <c r="L4169" s="41">
        <v>1117767</v>
      </c>
      <c r="M4169" t="s">
        <v>37</v>
      </c>
      <c r="N4169" s="32">
        <v>46177</v>
      </c>
      <c r="O4169" s="1">
        <f t="shared" si="224"/>
        <v>2</v>
      </c>
      <c r="P4169" t="s">
        <v>3482</v>
      </c>
    </row>
    <row r="4170" spans="1:22">
      <c r="A4170" t="s">
        <v>26</v>
      </c>
      <c r="B4170" t="s">
        <v>5358</v>
      </c>
      <c r="C4170">
        <v>435284</v>
      </c>
      <c r="D4170" t="s">
        <v>662</v>
      </c>
      <c r="E4170" s="32">
        <v>46175</v>
      </c>
      <c r="F4170" s="26">
        <v>46175.741030092591</v>
      </c>
      <c r="G4170" s="12" t="str">
        <f t="shared" si="222"/>
        <v>JUNIO</v>
      </c>
      <c r="H4170">
        <v>900053978</v>
      </c>
      <c r="I4170" t="s">
        <v>663</v>
      </c>
      <c r="J4170" s="41">
        <f t="shared" si="223"/>
        <v>61400</v>
      </c>
      <c r="K4170" s="41">
        <v>0</v>
      </c>
      <c r="L4170" s="41">
        <v>61400</v>
      </c>
      <c r="M4170" t="s">
        <v>70</v>
      </c>
      <c r="N4170" s="32">
        <v>46176</v>
      </c>
      <c r="O4170" s="1">
        <f t="shared" si="224"/>
        <v>1</v>
      </c>
      <c r="P4170" t="s">
        <v>3482</v>
      </c>
      <c r="U4170" s="32">
        <v>46182</v>
      </c>
      <c r="V4170" t="s">
        <v>39</v>
      </c>
    </row>
    <row r="4171" spans="1:22">
      <c r="A4171" t="s">
        <v>26</v>
      </c>
      <c r="B4171" t="s">
        <v>5359</v>
      </c>
      <c r="C4171">
        <v>181840</v>
      </c>
      <c r="D4171" t="s">
        <v>1083</v>
      </c>
      <c r="E4171" s="32">
        <v>46175</v>
      </c>
      <c r="F4171" s="26">
        <v>46175.721493055556</v>
      </c>
      <c r="G4171" s="12" t="str">
        <f t="shared" si="222"/>
        <v>JUNIO</v>
      </c>
      <c r="H4171">
        <v>860000018</v>
      </c>
      <c r="I4171" t="s">
        <v>1084</v>
      </c>
      <c r="J4171" s="41">
        <f t="shared" si="223"/>
        <v>160000</v>
      </c>
      <c r="K4171" s="41">
        <v>0</v>
      </c>
      <c r="L4171" s="41">
        <v>160000</v>
      </c>
      <c r="M4171" t="s">
        <v>70</v>
      </c>
      <c r="N4171" s="32">
        <v>46176</v>
      </c>
      <c r="O4171" s="1">
        <f t="shared" si="224"/>
        <v>1</v>
      </c>
      <c r="P4171" t="s">
        <v>3482</v>
      </c>
      <c r="U4171" s="32">
        <v>46184</v>
      </c>
      <c r="V4171" t="s">
        <v>39</v>
      </c>
    </row>
    <row r="4172" spans="1:22">
      <c r="A4172" t="s">
        <v>26</v>
      </c>
      <c r="B4172" t="s">
        <v>5360</v>
      </c>
      <c r="C4172">
        <v>43516</v>
      </c>
      <c r="D4172" t="s">
        <v>236</v>
      </c>
      <c r="E4172" s="32">
        <v>46175</v>
      </c>
      <c r="F4172" s="26">
        <v>46175.711041666669</v>
      </c>
      <c r="G4172" s="12" t="str">
        <f t="shared" si="222"/>
        <v>JUNIO</v>
      </c>
      <c r="H4172">
        <v>890938952</v>
      </c>
      <c r="I4172" t="s">
        <v>237</v>
      </c>
      <c r="J4172" s="41">
        <f t="shared" si="223"/>
        <v>8757480</v>
      </c>
      <c r="K4172" s="41">
        <v>1663921.2</v>
      </c>
      <c r="L4172" s="41">
        <v>10421401.199999999</v>
      </c>
      <c r="M4172" t="s">
        <v>58</v>
      </c>
      <c r="N4172" s="32">
        <v>46178</v>
      </c>
      <c r="O4172" s="1">
        <f t="shared" si="224"/>
        <v>3</v>
      </c>
      <c r="P4172" t="s">
        <v>3482</v>
      </c>
      <c r="U4172" s="32">
        <v>46182</v>
      </c>
      <c r="V4172" t="s">
        <v>39</v>
      </c>
    </row>
    <row r="4173" spans="1:22">
      <c r="A4173" t="s">
        <v>26</v>
      </c>
      <c r="B4173" t="s">
        <v>5361</v>
      </c>
      <c r="C4173">
        <v>10126</v>
      </c>
      <c r="D4173" t="s">
        <v>328</v>
      </c>
      <c r="E4173" s="32">
        <v>46175</v>
      </c>
      <c r="F4173" s="26">
        <v>46175.708668981482</v>
      </c>
      <c r="G4173" s="12" t="str">
        <f t="shared" si="222"/>
        <v>JUNIO</v>
      </c>
      <c r="H4173">
        <v>830054539</v>
      </c>
      <c r="I4173" t="s">
        <v>329</v>
      </c>
      <c r="J4173" s="41">
        <f t="shared" si="223"/>
        <v>20000000</v>
      </c>
      <c r="K4173" s="41">
        <v>3800000</v>
      </c>
      <c r="L4173" s="41">
        <v>23800000</v>
      </c>
      <c r="M4173" t="s">
        <v>214</v>
      </c>
      <c r="N4173" s="32">
        <v>46176</v>
      </c>
      <c r="O4173" s="1">
        <f t="shared" si="224"/>
        <v>1</v>
      </c>
      <c r="P4173" t="s">
        <v>215</v>
      </c>
      <c r="U4173" s="32">
        <v>46177</v>
      </c>
      <c r="V4173" t="s">
        <v>39</v>
      </c>
    </row>
    <row r="4174" spans="1:22">
      <c r="A4174" t="s">
        <v>26</v>
      </c>
      <c r="B4174" t="s">
        <v>5362</v>
      </c>
      <c r="C4174">
        <v>1366</v>
      </c>
      <c r="D4174" t="s">
        <v>2382</v>
      </c>
      <c r="E4174" s="32">
        <v>46175</v>
      </c>
      <c r="F4174" s="26">
        <v>46175.703587962962</v>
      </c>
      <c r="G4174" s="12" t="str">
        <f t="shared" si="222"/>
        <v>JUNIO</v>
      </c>
      <c r="H4174">
        <v>901181072</v>
      </c>
      <c r="I4174" t="s">
        <v>5413</v>
      </c>
      <c r="J4174" s="41">
        <f t="shared" si="223"/>
        <v>16000</v>
      </c>
      <c r="K4174" s="41">
        <v>1280</v>
      </c>
      <c r="L4174" s="41">
        <v>17280</v>
      </c>
      <c r="M4174" t="s">
        <v>54</v>
      </c>
      <c r="O4174" s="1">
        <f t="shared" si="224"/>
        <v>0</v>
      </c>
    </row>
    <row r="4175" spans="1:22">
      <c r="A4175" t="s">
        <v>26</v>
      </c>
      <c r="B4175" t="s">
        <v>5363</v>
      </c>
      <c r="C4175">
        <v>401</v>
      </c>
      <c r="D4175" t="s">
        <v>144</v>
      </c>
      <c r="E4175" s="32">
        <v>46175</v>
      </c>
      <c r="F4175" s="26">
        <v>46175.7033912037</v>
      </c>
      <c r="G4175" s="12" t="str">
        <f t="shared" si="222"/>
        <v>JUNIO</v>
      </c>
      <c r="H4175">
        <v>900484392</v>
      </c>
      <c r="I4175" t="s">
        <v>194</v>
      </c>
      <c r="J4175" s="41">
        <f t="shared" si="223"/>
        <v>29216568</v>
      </c>
      <c r="K4175" s="41">
        <v>5551147.9199999999</v>
      </c>
      <c r="L4175" s="41">
        <v>34767715.920000002</v>
      </c>
      <c r="M4175" t="s">
        <v>195</v>
      </c>
      <c r="N4175" s="32">
        <v>46175</v>
      </c>
      <c r="O4175" s="1">
        <f t="shared" si="224"/>
        <v>0</v>
      </c>
      <c r="P4175" t="s">
        <v>479</v>
      </c>
      <c r="U4175" s="32">
        <v>46177</v>
      </c>
      <c r="V4175" s="1" t="s">
        <v>39</v>
      </c>
    </row>
    <row r="4176" spans="1:22">
      <c r="A4176" t="s">
        <v>26</v>
      </c>
      <c r="B4176" t="s">
        <v>5364</v>
      </c>
      <c r="C4176">
        <v>2380</v>
      </c>
      <c r="D4176" t="s">
        <v>832</v>
      </c>
      <c r="E4176" s="32">
        <v>46175</v>
      </c>
      <c r="F4176" s="26">
        <v>46175.700578703705</v>
      </c>
      <c r="G4176" s="12" t="str">
        <f t="shared" si="222"/>
        <v>JUNIO</v>
      </c>
      <c r="H4176">
        <v>800046913</v>
      </c>
      <c r="I4176" t="s">
        <v>4857</v>
      </c>
      <c r="J4176" s="41">
        <f t="shared" si="223"/>
        <v>2472268.89</v>
      </c>
      <c r="K4176" s="41">
        <v>469731.11</v>
      </c>
      <c r="L4176" s="41">
        <v>2942000</v>
      </c>
      <c r="M4176" t="s">
        <v>70</v>
      </c>
      <c r="N4176" s="32">
        <v>46177</v>
      </c>
      <c r="O4176" s="1">
        <f t="shared" si="224"/>
        <v>2</v>
      </c>
      <c r="P4176" t="s">
        <v>3482</v>
      </c>
    </row>
    <row r="4177" spans="1:22">
      <c r="A4177" t="s">
        <v>26</v>
      </c>
      <c r="B4177" t="s">
        <v>5365</v>
      </c>
      <c r="C4177">
        <v>1022228</v>
      </c>
      <c r="D4177" t="s">
        <v>138</v>
      </c>
      <c r="E4177" s="32">
        <v>46175</v>
      </c>
      <c r="F4177" s="26">
        <v>46175.699456018519</v>
      </c>
      <c r="G4177" s="12" t="str">
        <f t="shared" si="222"/>
        <v>JUNIO</v>
      </c>
      <c r="H4177">
        <v>860016640</v>
      </c>
      <c r="I4177" t="s">
        <v>139</v>
      </c>
      <c r="J4177" s="41">
        <f t="shared" si="223"/>
        <v>774557</v>
      </c>
      <c r="K4177" s="41">
        <v>0</v>
      </c>
      <c r="L4177" s="41">
        <v>774557</v>
      </c>
      <c r="M4177" t="s">
        <v>3773</v>
      </c>
      <c r="N4177" s="32">
        <v>46176</v>
      </c>
      <c r="O4177" s="1">
        <f t="shared" si="224"/>
        <v>1</v>
      </c>
      <c r="P4177" t="s">
        <v>3482</v>
      </c>
      <c r="U4177" s="32">
        <v>46182</v>
      </c>
      <c r="V4177" t="s">
        <v>39</v>
      </c>
    </row>
    <row r="4178" spans="1:22">
      <c r="A4178" t="s">
        <v>26</v>
      </c>
      <c r="B4178" t="s">
        <v>5366</v>
      </c>
      <c r="C4178">
        <v>20296</v>
      </c>
      <c r="D4178" t="s">
        <v>28</v>
      </c>
      <c r="E4178" s="32">
        <v>46175</v>
      </c>
      <c r="F4178" s="26">
        <v>46175.697858796295</v>
      </c>
      <c r="G4178" s="12" t="str">
        <f t="shared" si="222"/>
        <v>JUNIO</v>
      </c>
      <c r="H4178">
        <v>890903388</v>
      </c>
      <c r="I4178" t="s">
        <v>943</v>
      </c>
      <c r="J4178" s="41">
        <f t="shared" si="223"/>
        <v>1699072</v>
      </c>
      <c r="K4178" s="41">
        <v>322823.67999999999</v>
      </c>
      <c r="L4178" s="41">
        <v>2021895.68</v>
      </c>
      <c r="M4178" t="s">
        <v>195</v>
      </c>
      <c r="N4178" s="32">
        <v>46175</v>
      </c>
      <c r="O4178" s="1">
        <f t="shared" si="224"/>
        <v>0</v>
      </c>
      <c r="P4178" t="s">
        <v>479</v>
      </c>
      <c r="U4178" s="32">
        <v>46177</v>
      </c>
      <c r="V4178" t="s">
        <v>39</v>
      </c>
    </row>
    <row r="4179" spans="1:22">
      <c r="A4179" t="s">
        <v>26</v>
      </c>
      <c r="B4179" t="s">
        <v>5367</v>
      </c>
      <c r="C4179">
        <v>33932</v>
      </c>
      <c r="D4179" t="s">
        <v>3875</v>
      </c>
      <c r="E4179" s="32">
        <v>46175</v>
      </c>
      <c r="F4179" s="26">
        <v>46175.697384259256</v>
      </c>
      <c r="G4179" s="12" t="str">
        <f t="shared" si="222"/>
        <v>JUNIO</v>
      </c>
      <c r="H4179">
        <v>9522660</v>
      </c>
      <c r="I4179" t="s">
        <v>377</v>
      </c>
      <c r="J4179" s="41">
        <f t="shared" si="223"/>
        <v>847058.82</v>
      </c>
      <c r="K4179" s="41">
        <v>160941.17000000001</v>
      </c>
      <c r="L4179" s="41">
        <v>1007999.99</v>
      </c>
      <c r="M4179" t="s">
        <v>37</v>
      </c>
      <c r="N4179" s="32">
        <v>46177</v>
      </c>
      <c r="O4179" s="1">
        <f t="shared" si="224"/>
        <v>2</v>
      </c>
      <c r="P4179" t="s">
        <v>3482</v>
      </c>
    </row>
    <row r="4180" spans="1:22">
      <c r="A4180" t="s">
        <v>26</v>
      </c>
      <c r="B4180" t="s">
        <v>5368</v>
      </c>
      <c r="C4180">
        <v>358972</v>
      </c>
      <c r="D4180" t="s">
        <v>336</v>
      </c>
      <c r="E4180" s="32">
        <v>46175</v>
      </c>
      <c r="F4180" s="26">
        <v>46175.693807870368</v>
      </c>
      <c r="G4180" s="12" t="str">
        <f t="shared" si="222"/>
        <v>JUNIO</v>
      </c>
      <c r="H4180">
        <v>800049074</v>
      </c>
      <c r="I4180" t="s">
        <v>337</v>
      </c>
      <c r="J4180" s="41">
        <f t="shared" si="223"/>
        <v>688174</v>
      </c>
      <c r="K4180" s="41">
        <v>130753</v>
      </c>
      <c r="L4180" s="41">
        <v>818927</v>
      </c>
      <c r="M4180" t="s">
        <v>70</v>
      </c>
      <c r="N4180" s="32">
        <v>46178</v>
      </c>
      <c r="O4180" s="1">
        <f t="shared" si="224"/>
        <v>3</v>
      </c>
      <c r="P4180" t="s">
        <v>3482</v>
      </c>
    </row>
    <row r="4181" spans="1:22">
      <c r="A4181" t="s">
        <v>26</v>
      </c>
      <c r="B4181" t="s">
        <v>5369</v>
      </c>
      <c r="C4181">
        <v>575</v>
      </c>
      <c r="D4181" t="s">
        <v>795</v>
      </c>
      <c r="E4181" s="32">
        <v>46175</v>
      </c>
      <c r="F4181" s="26">
        <v>46175.693506944444</v>
      </c>
      <c r="G4181" s="12" t="str">
        <f t="shared" si="222"/>
        <v>JUNIO</v>
      </c>
      <c r="H4181">
        <v>900062992</v>
      </c>
      <c r="I4181" t="s">
        <v>796</v>
      </c>
      <c r="J4181" s="41">
        <f t="shared" si="223"/>
        <v>1342647</v>
      </c>
      <c r="K4181" s="41">
        <v>255103</v>
      </c>
      <c r="L4181" s="41">
        <v>1597750</v>
      </c>
      <c r="M4181" t="s">
        <v>70</v>
      </c>
      <c r="N4181" s="32">
        <v>46178</v>
      </c>
      <c r="O4181" s="1">
        <f t="shared" si="224"/>
        <v>3</v>
      </c>
      <c r="P4181" t="s">
        <v>3482</v>
      </c>
    </row>
    <row r="4182" spans="1:22">
      <c r="A4182" t="s">
        <v>26</v>
      </c>
      <c r="B4182" t="s">
        <v>5370</v>
      </c>
      <c r="C4182">
        <v>574</v>
      </c>
      <c r="D4182" t="s">
        <v>795</v>
      </c>
      <c r="E4182" s="32">
        <v>46175</v>
      </c>
      <c r="F4182" s="26">
        <v>46175.693333333336</v>
      </c>
      <c r="G4182" s="12" t="str">
        <f t="shared" si="222"/>
        <v>JUNIO</v>
      </c>
      <c r="H4182">
        <v>900062992</v>
      </c>
      <c r="I4182" t="s">
        <v>796</v>
      </c>
      <c r="J4182" s="41">
        <f t="shared" si="223"/>
        <v>1074118</v>
      </c>
      <c r="K4182" s="41">
        <v>204082</v>
      </c>
      <c r="L4182" s="41">
        <v>1278200</v>
      </c>
      <c r="M4182" t="s">
        <v>70</v>
      </c>
      <c r="N4182" s="32">
        <v>46178</v>
      </c>
      <c r="O4182" s="1">
        <f t="shared" si="224"/>
        <v>3</v>
      </c>
      <c r="P4182" t="s">
        <v>3482</v>
      </c>
    </row>
    <row r="4183" spans="1:22">
      <c r="A4183" t="s">
        <v>26</v>
      </c>
      <c r="B4183" t="s">
        <v>5371</v>
      </c>
      <c r="C4183">
        <v>1937</v>
      </c>
      <c r="D4183" t="s">
        <v>438</v>
      </c>
      <c r="E4183" s="32">
        <v>46175</v>
      </c>
      <c r="F4183" s="26">
        <v>46175.677812499998</v>
      </c>
      <c r="G4183" s="12" t="str">
        <f t="shared" si="222"/>
        <v>JUNIO</v>
      </c>
      <c r="H4183">
        <v>900497895</v>
      </c>
      <c r="I4183" t="s">
        <v>439</v>
      </c>
      <c r="J4183" s="41">
        <f t="shared" si="223"/>
        <v>2550000</v>
      </c>
      <c r="K4183" s="41">
        <v>484500</v>
      </c>
      <c r="L4183" s="41">
        <v>3034500</v>
      </c>
      <c r="M4183" t="s">
        <v>37</v>
      </c>
      <c r="N4183" s="32">
        <v>46177</v>
      </c>
      <c r="O4183" s="1">
        <f t="shared" si="224"/>
        <v>2</v>
      </c>
      <c r="P4183" t="s">
        <v>3482</v>
      </c>
    </row>
    <row r="4184" spans="1:22">
      <c r="A4184" t="s">
        <v>26</v>
      </c>
      <c r="B4184" t="s">
        <v>5372</v>
      </c>
      <c r="C4184">
        <v>5268</v>
      </c>
      <c r="D4184" t="s">
        <v>539</v>
      </c>
      <c r="E4184" s="32">
        <v>46175</v>
      </c>
      <c r="F4184" s="26">
        <v>46175.676342592589</v>
      </c>
      <c r="G4184" s="12" t="str">
        <f t="shared" si="222"/>
        <v>JUNIO</v>
      </c>
      <c r="H4184">
        <v>901042685</v>
      </c>
      <c r="I4184" t="s">
        <v>540</v>
      </c>
      <c r="J4184" s="41">
        <f t="shared" si="223"/>
        <v>2170835</v>
      </c>
      <c r="K4184" s="41">
        <v>0</v>
      </c>
      <c r="L4184" s="41">
        <v>2170835</v>
      </c>
      <c r="M4184" t="s">
        <v>65</v>
      </c>
      <c r="O4184" s="1">
        <f t="shared" si="224"/>
        <v>0</v>
      </c>
    </row>
    <row r="4185" spans="1:22">
      <c r="A4185" t="s">
        <v>26</v>
      </c>
      <c r="B4185" t="s">
        <v>5373</v>
      </c>
      <c r="C4185">
        <v>105142</v>
      </c>
      <c r="D4185" t="s">
        <v>458</v>
      </c>
      <c r="E4185" s="32">
        <v>46175</v>
      </c>
      <c r="F4185" s="26">
        <v>46175.664178240739</v>
      </c>
      <c r="G4185" s="12" t="str">
        <f t="shared" si="222"/>
        <v>JUNIO</v>
      </c>
      <c r="H4185">
        <v>890929497</v>
      </c>
      <c r="I4185" t="s">
        <v>459</v>
      </c>
      <c r="J4185" s="41">
        <f t="shared" si="223"/>
        <v>383566</v>
      </c>
      <c r="K4185" s="41">
        <v>72878</v>
      </c>
      <c r="L4185" s="41">
        <v>456444</v>
      </c>
      <c r="M4185" t="s">
        <v>70</v>
      </c>
      <c r="N4185" s="32">
        <v>46182</v>
      </c>
      <c r="O4185" s="1">
        <f t="shared" si="224"/>
        <v>7</v>
      </c>
      <c r="P4185" t="s">
        <v>3482</v>
      </c>
    </row>
    <row r="4186" spans="1:22">
      <c r="A4186" t="s">
        <v>26</v>
      </c>
      <c r="B4186" t="s">
        <v>5374</v>
      </c>
      <c r="C4186">
        <v>105135</v>
      </c>
      <c r="D4186" t="s">
        <v>458</v>
      </c>
      <c r="E4186" s="32">
        <v>46175</v>
      </c>
      <c r="F4186" s="26">
        <v>46175.658831018518</v>
      </c>
      <c r="G4186" s="12" t="str">
        <f t="shared" si="222"/>
        <v>JUNIO</v>
      </c>
      <c r="H4186">
        <v>890929497</v>
      </c>
      <c r="I4186" t="s">
        <v>459</v>
      </c>
      <c r="J4186" s="41">
        <f t="shared" si="223"/>
        <v>1287857</v>
      </c>
      <c r="K4186" s="41">
        <v>244693</v>
      </c>
      <c r="L4186" s="41">
        <v>1532550</v>
      </c>
      <c r="M4186" t="s">
        <v>70</v>
      </c>
      <c r="N4186" s="32">
        <v>46177</v>
      </c>
      <c r="O4186" s="1">
        <f t="shared" si="224"/>
        <v>2</v>
      </c>
      <c r="P4186" t="s">
        <v>3482</v>
      </c>
    </row>
    <row r="4187" spans="1:22">
      <c r="A4187" t="s">
        <v>26</v>
      </c>
      <c r="B4187" t="s">
        <v>5375</v>
      </c>
      <c r="C4187">
        <v>5</v>
      </c>
      <c r="D4187" t="s">
        <v>2958</v>
      </c>
      <c r="E4187" s="32">
        <v>46175</v>
      </c>
      <c r="F4187" s="26">
        <v>46175.640949074077</v>
      </c>
      <c r="G4187" s="12" t="str">
        <f t="shared" si="222"/>
        <v>JUNIO</v>
      </c>
      <c r="H4187">
        <v>902036303</v>
      </c>
      <c r="I4187" t="s">
        <v>2959</v>
      </c>
      <c r="J4187" s="41">
        <f t="shared" si="223"/>
        <v>40000000</v>
      </c>
      <c r="K4187" s="41">
        <v>7600000</v>
      </c>
      <c r="L4187" s="41">
        <v>47600000</v>
      </c>
      <c r="M4187" t="s">
        <v>195</v>
      </c>
      <c r="N4187" s="32">
        <v>46175</v>
      </c>
      <c r="O4187" s="1">
        <f t="shared" si="224"/>
        <v>0</v>
      </c>
      <c r="P4187" t="s">
        <v>479</v>
      </c>
      <c r="U4187" s="32">
        <v>46177</v>
      </c>
      <c r="V4187" t="s">
        <v>39</v>
      </c>
    </row>
    <row r="4188" spans="1:22">
      <c r="A4188" t="s">
        <v>700</v>
      </c>
      <c r="B4188" t="s">
        <v>5376</v>
      </c>
      <c r="C4188" s="34">
        <v>3410</v>
      </c>
      <c r="D4188" t="s">
        <v>5377</v>
      </c>
      <c r="E4188" s="32">
        <v>46175</v>
      </c>
      <c r="F4188" s="26">
        <v>46175.631712962961</v>
      </c>
      <c r="G4188" s="12" t="str">
        <f t="shared" si="222"/>
        <v>JUNIO</v>
      </c>
      <c r="H4188">
        <v>901930329</v>
      </c>
      <c r="I4188" t="s">
        <v>5414</v>
      </c>
      <c r="J4188" s="41">
        <f t="shared" si="223"/>
        <v>32800</v>
      </c>
      <c r="K4188" s="41">
        <v>0</v>
      </c>
      <c r="L4188" s="41">
        <v>32800</v>
      </c>
      <c r="M4188" t="s">
        <v>54</v>
      </c>
      <c r="O4188" s="1">
        <f t="shared" si="224"/>
        <v>0</v>
      </c>
    </row>
    <row r="4189" spans="1:22">
      <c r="A4189" t="s">
        <v>700</v>
      </c>
      <c r="B4189" t="s">
        <v>5378</v>
      </c>
      <c r="C4189">
        <v>3409</v>
      </c>
      <c r="D4189" t="s">
        <v>5377</v>
      </c>
      <c r="E4189" s="32">
        <v>46175</v>
      </c>
      <c r="F4189" s="26">
        <v>46175.631736111114</v>
      </c>
      <c r="G4189" s="12" t="str">
        <f t="shared" si="222"/>
        <v>JUNIO</v>
      </c>
      <c r="H4189">
        <v>901930329</v>
      </c>
      <c r="I4189" t="s">
        <v>5414</v>
      </c>
      <c r="J4189" s="41">
        <f t="shared" si="223"/>
        <v>65600</v>
      </c>
      <c r="K4189" s="41">
        <v>0</v>
      </c>
      <c r="L4189" s="41">
        <v>65600</v>
      </c>
      <c r="M4189" t="s">
        <v>54</v>
      </c>
      <c r="O4189" s="1">
        <f t="shared" si="224"/>
        <v>0</v>
      </c>
    </row>
    <row r="4190" spans="1:22">
      <c r="A4190" t="s">
        <v>26</v>
      </c>
      <c r="B4190" t="s">
        <v>5379</v>
      </c>
      <c r="C4190">
        <v>10211</v>
      </c>
      <c r="D4190" t="s">
        <v>719</v>
      </c>
      <c r="E4190" s="32">
        <v>46175</v>
      </c>
      <c r="F4190" s="26">
        <v>46175.624120370368</v>
      </c>
      <c r="G4190" s="12" t="str">
        <f t="shared" si="222"/>
        <v>JUNIO</v>
      </c>
      <c r="H4190">
        <v>891800044</v>
      </c>
      <c r="I4190" t="s">
        <v>910</v>
      </c>
      <c r="J4190" s="41">
        <f t="shared" si="223"/>
        <v>1050000</v>
      </c>
      <c r="K4190" s="41">
        <v>0</v>
      </c>
      <c r="L4190" s="41">
        <v>1050000</v>
      </c>
      <c r="M4190" t="s">
        <v>58</v>
      </c>
      <c r="N4190" s="32">
        <v>46177</v>
      </c>
      <c r="O4190" s="1">
        <f t="shared" si="224"/>
        <v>2</v>
      </c>
      <c r="P4190" t="s">
        <v>3482</v>
      </c>
      <c r="U4190" s="32">
        <v>46182</v>
      </c>
      <c r="V4190" t="s">
        <v>39</v>
      </c>
    </row>
    <row r="4191" spans="1:22">
      <c r="A4191" t="s">
        <v>26</v>
      </c>
      <c r="B4191" t="s">
        <v>5380</v>
      </c>
      <c r="C4191">
        <v>358912</v>
      </c>
      <c r="D4191" t="s">
        <v>336</v>
      </c>
      <c r="E4191" s="32">
        <v>46175</v>
      </c>
      <c r="F4191" s="26">
        <v>46175.620729166665</v>
      </c>
      <c r="G4191" s="12" t="str">
        <f t="shared" si="222"/>
        <v>JUNIO</v>
      </c>
      <c r="H4191">
        <v>800049074</v>
      </c>
      <c r="I4191" t="s">
        <v>337</v>
      </c>
      <c r="J4191" s="41">
        <f t="shared" si="223"/>
        <v>110544</v>
      </c>
      <c r="K4191" s="41">
        <v>21003</v>
      </c>
      <c r="L4191" s="41">
        <v>131547</v>
      </c>
      <c r="M4191" t="s">
        <v>70</v>
      </c>
      <c r="N4191" s="32">
        <v>46177</v>
      </c>
      <c r="O4191" s="1">
        <f t="shared" si="224"/>
        <v>2</v>
      </c>
      <c r="P4191" t="s">
        <v>3482</v>
      </c>
    </row>
    <row r="4192" spans="1:22">
      <c r="A4192" t="s">
        <v>26</v>
      </c>
      <c r="B4192" t="s">
        <v>5381</v>
      </c>
      <c r="C4192">
        <v>740188</v>
      </c>
      <c r="D4192" t="s">
        <v>817</v>
      </c>
      <c r="E4192" s="32">
        <v>46175</v>
      </c>
      <c r="F4192" s="26">
        <v>46175.6015625</v>
      </c>
      <c r="G4192" s="12" t="str">
        <f t="shared" si="222"/>
        <v>JUNIO</v>
      </c>
      <c r="H4192">
        <v>890915475</v>
      </c>
      <c r="I4192" t="s">
        <v>818</v>
      </c>
      <c r="J4192" s="41">
        <f t="shared" si="223"/>
        <v>734184</v>
      </c>
      <c r="K4192" s="41">
        <v>139494.96</v>
      </c>
      <c r="L4192" s="41">
        <v>873678.96</v>
      </c>
      <c r="M4192" t="s">
        <v>70</v>
      </c>
      <c r="N4192" s="32">
        <v>46178</v>
      </c>
      <c r="O4192" s="1">
        <f t="shared" si="224"/>
        <v>3</v>
      </c>
      <c r="P4192" t="s">
        <v>3482</v>
      </c>
    </row>
    <row r="4193" spans="1:22">
      <c r="A4193" t="s">
        <v>26</v>
      </c>
      <c r="B4193" t="s">
        <v>5382</v>
      </c>
      <c r="C4193">
        <v>5768</v>
      </c>
      <c r="D4193" t="s">
        <v>722</v>
      </c>
      <c r="E4193" s="32">
        <v>46175</v>
      </c>
      <c r="F4193" s="26">
        <v>46175.591180555559</v>
      </c>
      <c r="G4193" s="12" t="str">
        <f t="shared" si="222"/>
        <v>JUNIO</v>
      </c>
      <c r="H4193">
        <v>890904603</v>
      </c>
      <c r="I4193" t="s">
        <v>723</v>
      </c>
      <c r="J4193" s="41">
        <f t="shared" si="223"/>
        <v>1242270</v>
      </c>
      <c r="K4193" s="41">
        <v>236031</v>
      </c>
      <c r="L4193" s="41">
        <v>1478301</v>
      </c>
      <c r="M4193" t="s">
        <v>70</v>
      </c>
      <c r="N4193" s="32">
        <v>46176</v>
      </c>
      <c r="O4193" s="1">
        <f t="shared" si="224"/>
        <v>1</v>
      </c>
      <c r="P4193" t="s">
        <v>3482</v>
      </c>
    </row>
    <row r="4194" spans="1:22">
      <c r="A4194" t="s">
        <v>26</v>
      </c>
      <c r="B4194" t="s">
        <v>5383</v>
      </c>
      <c r="C4194">
        <v>358846</v>
      </c>
      <c r="D4194" t="s">
        <v>336</v>
      </c>
      <c r="E4194" s="32">
        <v>46175</v>
      </c>
      <c r="F4194" s="26">
        <v>46175.563483796293</v>
      </c>
      <c r="G4194" s="12" t="str">
        <f t="shared" si="222"/>
        <v>JUNIO</v>
      </c>
      <c r="H4194">
        <v>800049074</v>
      </c>
      <c r="I4194" t="s">
        <v>337</v>
      </c>
      <c r="J4194" s="41">
        <f t="shared" si="223"/>
        <v>216132</v>
      </c>
      <c r="K4194" s="41">
        <v>39313</v>
      </c>
      <c r="L4194" s="41">
        <v>255445</v>
      </c>
      <c r="M4194" t="s">
        <v>70</v>
      </c>
      <c r="N4194" s="32">
        <v>46182</v>
      </c>
      <c r="O4194" s="1">
        <f t="shared" si="224"/>
        <v>7</v>
      </c>
      <c r="P4194" t="s">
        <v>3482</v>
      </c>
    </row>
    <row r="4195" spans="1:22">
      <c r="A4195" t="s">
        <v>26</v>
      </c>
      <c r="B4195" t="s">
        <v>5384</v>
      </c>
      <c r="C4195">
        <v>7040</v>
      </c>
      <c r="D4195" t="s">
        <v>5385</v>
      </c>
      <c r="E4195" s="32">
        <v>46175</v>
      </c>
      <c r="F4195" s="26">
        <v>46175.563368055555</v>
      </c>
      <c r="G4195" s="12" t="str">
        <f t="shared" si="222"/>
        <v>JUNIO</v>
      </c>
      <c r="H4195">
        <v>901299432</v>
      </c>
      <c r="I4195" t="s">
        <v>5415</v>
      </c>
      <c r="J4195" s="41">
        <f t="shared" si="223"/>
        <v>53500</v>
      </c>
      <c r="K4195" s="41">
        <v>0</v>
      </c>
      <c r="L4195" s="41">
        <v>53500</v>
      </c>
      <c r="M4195" t="s">
        <v>54</v>
      </c>
      <c r="O4195" s="1">
        <f t="shared" si="224"/>
        <v>0</v>
      </c>
    </row>
    <row r="4196" spans="1:22">
      <c r="A4196" t="s">
        <v>26</v>
      </c>
      <c r="B4196" t="s">
        <v>5386</v>
      </c>
      <c r="C4196">
        <v>3140</v>
      </c>
      <c r="D4196" t="s">
        <v>28</v>
      </c>
      <c r="E4196" s="32">
        <v>46175</v>
      </c>
      <c r="F4196" s="26">
        <v>46175.529594907406</v>
      </c>
      <c r="G4196" s="12" t="str">
        <f t="shared" ref="G4196:G4220" si="225">UPPER(TEXT(E4196, "MMMM"))</f>
        <v>JUNIO</v>
      </c>
      <c r="H4196">
        <v>900144364</v>
      </c>
      <c r="I4196" t="s">
        <v>72</v>
      </c>
      <c r="J4196" s="41">
        <f t="shared" ref="J4196:J4220" si="226">L4196-K4196</f>
        <v>7015800</v>
      </c>
      <c r="K4196" s="41">
        <v>1333002</v>
      </c>
      <c r="L4196" s="41">
        <v>8348802</v>
      </c>
      <c r="M4196" t="s">
        <v>70</v>
      </c>
      <c r="O4196" s="1">
        <f t="shared" ref="O4196:O4220" si="227">IFERROR(IF(-_xlfn.DAYS(E4196,N4196)&lt;0,0,-_xlfn.DAYS(E4196,N4196)), " - ")</f>
        <v>0</v>
      </c>
    </row>
    <row r="4197" spans="1:22">
      <c r="A4197" t="s">
        <v>26</v>
      </c>
      <c r="B4197" t="s">
        <v>5387</v>
      </c>
      <c r="C4197">
        <v>8452</v>
      </c>
      <c r="D4197" t="s">
        <v>2896</v>
      </c>
      <c r="E4197" s="32">
        <v>46175</v>
      </c>
      <c r="F4197" s="26">
        <v>46175.529467592591</v>
      </c>
      <c r="G4197" s="12" t="str">
        <f t="shared" si="225"/>
        <v>JUNIO</v>
      </c>
      <c r="H4197">
        <v>901360705</v>
      </c>
      <c r="I4197" t="s">
        <v>877</v>
      </c>
      <c r="J4197" s="41">
        <f t="shared" si="226"/>
        <v>14850</v>
      </c>
      <c r="K4197" s="41">
        <v>2821.5</v>
      </c>
      <c r="L4197" s="41">
        <v>17671.5</v>
      </c>
      <c r="M4197" t="s">
        <v>70</v>
      </c>
      <c r="N4197" s="32">
        <v>46177</v>
      </c>
      <c r="O4197" s="1">
        <f t="shared" si="227"/>
        <v>2</v>
      </c>
      <c r="P4197" t="s">
        <v>3482</v>
      </c>
      <c r="U4197" s="32">
        <v>46182</v>
      </c>
      <c r="V4197" t="s">
        <v>39</v>
      </c>
    </row>
    <row r="4198" spans="1:22">
      <c r="A4198" t="s">
        <v>26</v>
      </c>
      <c r="B4198" t="s">
        <v>5388</v>
      </c>
      <c r="C4198">
        <v>13716</v>
      </c>
      <c r="D4198" t="s">
        <v>3209</v>
      </c>
      <c r="E4198" s="32">
        <v>46175</v>
      </c>
      <c r="F4198" s="26">
        <v>46175.529421296298</v>
      </c>
      <c r="G4198" s="12" t="str">
        <f t="shared" si="225"/>
        <v>JUNIO</v>
      </c>
      <c r="H4198">
        <v>811033997</v>
      </c>
      <c r="I4198" t="s">
        <v>981</v>
      </c>
      <c r="J4198" s="41">
        <f t="shared" si="226"/>
        <v>439502.17000000004</v>
      </c>
      <c r="K4198" s="41">
        <v>83505.41</v>
      </c>
      <c r="L4198" s="41">
        <v>523007.58</v>
      </c>
      <c r="M4198" t="s">
        <v>37</v>
      </c>
      <c r="N4198" s="32">
        <v>46177</v>
      </c>
      <c r="O4198" s="1">
        <f t="shared" si="227"/>
        <v>2</v>
      </c>
      <c r="P4198" t="s">
        <v>3482</v>
      </c>
    </row>
    <row r="4199" spans="1:22">
      <c r="A4199" t="s">
        <v>82</v>
      </c>
      <c r="B4199" t="s">
        <v>5389</v>
      </c>
      <c r="C4199">
        <v>261</v>
      </c>
      <c r="D4199" t="s">
        <v>84</v>
      </c>
      <c r="E4199" s="32">
        <v>46175</v>
      </c>
      <c r="F4199" s="26">
        <v>46175.521261574075</v>
      </c>
      <c r="G4199" s="12" t="str">
        <f t="shared" si="225"/>
        <v>JUNIO</v>
      </c>
      <c r="H4199">
        <v>900144364</v>
      </c>
      <c r="I4199" t="s">
        <v>72</v>
      </c>
      <c r="J4199" s="41">
        <f t="shared" si="226"/>
        <v>9605400</v>
      </c>
      <c r="K4199" s="41">
        <v>1825026</v>
      </c>
      <c r="L4199" s="41">
        <v>11430426</v>
      </c>
      <c r="M4199" t="s">
        <v>70</v>
      </c>
      <c r="O4199" s="1">
        <f t="shared" si="227"/>
        <v>0</v>
      </c>
    </row>
    <row r="4200" spans="1:22">
      <c r="A4200" t="s">
        <v>26</v>
      </c>
      <c r="B4200" t="s">
        <v>5390</v>
      </c>
      <c r="C4200">
        <v>48778</v>
      </c>
      <c r="D4200" t="s">
        <v>3922</v>
      </c>
      <c r="E4200" s="32">
        <v>46175</v>
      </c>
      <c r="F4200" s="26">
        <v>46175.504317129627</v>
      </c>
      <c r="G4200" s="12" t="str">
        <f t="shared" si="225"/>
        <v>JUNIO</v>
      </c>
      <c r="H4200">
        <v>88147614</v>
      </c>
      <c r="I4200" t="s">
        <v>956</v>
      </c>
      <c r="J4200" s="41">
        <f t="shared" si="226"/>
        <v>50000</v>
      </c>
      <c r="K4200" s="41">
        <v>0</v>
      </c>
      <c r="L4200" s="41">
        <v>50000</v>
      </c>
      <c r="M4200" t="s">
        <v>54</v>
      </c>
      <c r="O4200" s="1">
        <f t="shared" si="227"/>
        <v>0</v>
      </c>
    </row>
    <row r="4201" spans="1:22">
      <c r="A4201" t="s">
        <v>26</v>
      </c>
      <c r="B4201" t="s">
        <v>5391</v>
      </c>
      <c r="C4201" s="34">
        <v>48775</v>
      </c>
      <c r="D4201" t="s">
        <v>3922</v>
      </c>
      <c r="E4201" s="32">
        <v>46175</v>
      </c>
      <c r="F4201" s="26">
        <v>46175.502303240741</v>
      </c>
      <c r="G4201" s="12" t="str">
        <f t="shared" si="225"/>
        <v>JUNIO</v>
      </c>
      <c r="H4201">
        <v>88147614</v>
      </c>
      <c r="I4201" t="s">
        <v>956</v>
      </c>
      <c r="J4201" s="41">
        <f t="shared" si="226"/>
        <v>150000</v>
      </c>
      <c r="K4201" s="41">
        <v>0</v>
      </c>
      <c r="L4201" s="41">
        <v>150000</v>
      </c>
      <c r="M4201" t="s">
        <v>54</v>
      </c>
      <c r="O4201" s="1">
        <f t="shared" si="227"/>
        <v>0</v>
      </c>
    </row>
    <row r="4202" spans="1:22">
      <c r="A4202" t="s">
        <v>26</v>
      </c>
      <c r="B4202" t="s">
        <v>5392</v>
      </c>
      <c r="C4202">
        <v>15306</v>
      </c>
      <c r="D4202" t="s">
        <v>28</v>
      </c>
      <c r="E4202" s="32">
        <v>46175</v>
      </c>
      <c r="F4202" s="26">
        <v>46175.491342592592</v>
      </c>
      <c r="G4202" s="12" t="str">
        <f t="shared" si="225"/>
        <v>JUNIO</v>
      </c>
      <c r="H4202">
        <v>8160370</v>
      </c>
      <c r="I4202" t="s">
        <v>529</v>
      </c>
      <c r="J4202" s="41">
        <f t="shared" si="226"/>
        <v>1674300</v>
      </c>
      <c r="K4202" s="41">
        <v>318117</v>
      </c>
      <c r="L4202" s="41">
        <v>1992417</v>
      </c>
      <c r="M4202" t="s">
        <v>65</v>
      </c>
      <c r="N4202" s="32">
        <v>46176</v>
      </c>
      <c r="O4202" s="1">
        <f t="shared" si="227"/>
        <v>1</v>
      </c>
      <c r="P4202" t="s">
        <v>3482</v>
      </c>
      <c r="U4202" s="32">
        <v>46146</v>
      </c>
      <c r="V4202" t="s">
        <v>39</v>
      </c>
    </row>
    <row r="4203" spans="1:22">
      <c r="A4203" t="s">
        <v>26</v>
      </c>
      <c r="B4203" t="s">
        <v>5393</v>
      </c>
      <c r="C4203">
        <v>15305</v>
      </c>
      <c r="D4203" t="s">
        <v>28</v>
      </c>
      <c r="E4203" s="32">
        <v>46175</v>
      </c>
      <c r="F4203" s="26">
        <v>46175.489317129628</v>
      </c>
      <c r="G4203" s="12" t="str">
        <f t="shared" si="225"/>
        <v>JUNIO</v>
      </c>
      <c r="H4203">
        <v>8160370</v>
      </c>
      <c r="I4203" t="s">
        <v>529</v>
      </c>
      <c r="J4203" s="41">
        <f t="shared" si="226"/>
        <v>1674300</v>
      </c>
      <c r="K4203" s="41">
        <v>318117</v>
      </c>
      <c r="L4203" s="41">
        <v>1992417</v>
      </c>
      <c r="M4203" t="s">
        <v>65</v>
      </c>
      <c r="N4203" s="32">
        <v>46176</v>
      </c>
      <c r="O4203" s="1">
        <f t="shared" si="227"/>
        <v>1</v>
      </c>
      <c r="P4203" t="s">
        <v>3482</v>
      </c>
      <c r="U4203" s="32">
        <v>46177</v>
      </c>
      <c r="V4203" t="s">
        <v>39</v>
      </c>
    </row>
    <row r="4204" spans="1:22">
      <c r="A4204" t="s">
        <v>26</v>
      </c>
      <c r="B4204" t="s">
        <v>5394</v>
      </c>
      <c r="C4204">
        <v>31035</v>
      </c>
      <c r="D4204" t="s">
        <v>698</v>
      </c>
      <c r="E4204" s="32">
        <v>46175</v>
      </c>
      <c r="F4204" s="26">
        <v>46175.476435185185</v>
      </c>
      <c r="G4204" s="12" t="str">
        <f t="shared" si="225"/>
        <v>JUNIO</v>
      </c>
      <c r="H4204">
        <v>900636260</v>
      </c>
      <c r="I4204" t="s">
        <v>1038</v>
      </c>
      <c r="J4204" s="41">
        <f t="shared" si="226"/>
        <v>1743850</v>
      </c>
      <c r="K4204" s="41">
        <v>0</v>
      </c>
      <c r="L4204" s="41">
        <v>1743850</v>
      </c>
      <c r="M4204" t="s">
        <v>195</v>
      </c>
      <c r="N4204" s="32">
        <v>46175</v>
      </c>
      <c r="O4204" s="1">
        <f t="shared" si="227"/>
        <v>0</v>
      </c>
      <c r="P4204" t="s">
        <v>479</v>
      </c>
      <c r="U4204" s="32">
        <v>46175</v>
      </c>
      <c r="V4204" t="s">
        <v>39</v>
      </c>
    </row>
    <row r="4205" spans="1:22">
      <c r="A4205" t="s">
        <v>26</v>
      </c>
      <c r="B4205" t="s">
        <v>5395</v>
      </c>
      <c r="C4205">
        <v>31034</v>
      </c>
      <c r="D4205" t="s">
        <v>698</v>
      </c>
      <c r="E4205" s="32">
        <v>46175</v>
      </c>
      <c r="F4205" s="26">
        <v>46175.476307870369</v>
      </c>
      <c r="G4205" s="12" t="str">
        <f t="shared" si="225"/>
        <v>JUNIO</v>
      </c>
      <c r="H4205">
        <v>900636260</v>
      </c>
      <c r="I4205" t="s">
        <v>1038</v>
      </c>
      <c r="J4205" s="41">
        <f t="shared" si="226"/>
        <v>1744373</v>
      </c>
      <c r="K4205" s="41">
        <v>0</v>
      </c>
      <c r="L4205" s="41">
        <v>1744373</v>
      </c>
      <c r="M4205" t="s">
        <v>195</v>
      </c>
      <c r="N4205" s="32">
        <v>46175</v>
      </c>
      <c r="O4205" s="1">
        <f t="shared" si="227"/>
        <v>0</v>
      </c>
      <c r="P4205" t="s">
        <v>479</v>
      </c>
      <c r="U4205" s="32">
        <v>46175</v>
      </c>
      <c r="V4205" t="s">
        <v>39</v>
      </c>
    </row>
    <row r="4206" spans="1:22">
      <c r="A4206" t="s">
        <v>26</v>
      </c>
      <c r="B4206" t="s">
        <v>5396</v>
      </c>
      <c r="C4206">
        <v>105107</v>
      </c>
      <c r="D4206" t="s">
        <v>458</v>
      </c>
      <c r="E4206" s="32">
        <v>46175</v>
      </c>
      <c r="F4206" s="26">
        <v>46175.439675925925</v>
      </c>
      <c r="G4206" s="12" t="str">
        <f t="shared" si="225"/>
        <v>JUNIO</v>
      </c>
      <c r="H4206">
        <v>890929497</v>
      </c>
      <c r="I4206" t="s">
        <v>459</v>
      </c>
      <c r="J4206" s="41">
        <f t="shared" si="226"/>
        <v>2710589</v>
      </c>
      <c r="K4206" s="41">
        <v>515012</v>
      </c>
      <c r="L4206" s="41">
        <v>3225601</v>
      </c>
      <c r="M4206" t="s">
        <v>70</v>
      </c>
      <c r="N4206" s="32">
        <v>46176</v>
      </c>
      <c r="O4206" s="1">
        <f t="shared" si="227"/>
        <v>1</v>
      </c>
      <c r="P4206" t="s">
        <v>3482</v>
      </c>
      <c r="U4206" s="32">
        <v>46182</v>
      </c>
      <c r="V4206" t="s">
        <v>39</v>
      </c>
    </row>
    <row r="4207" spans="1:22">
      <c r="A4207" t="s">
        <v>26</v>
      </c>
      <c r="B4207" t="s">
        <v>5397</v>
      </c>
      <c r="C4207">
        <v>838</v>
      </c>
      <c r="D4207" t="s">
        <v>28</v>
      </c>
      <c r="E4207" s="32">
        <v>46175</v>
      </c>
      <c r="F4207" s="26">
        <v>46175.436076388891</v>
      </c>
      <c r="G4207" s="12" t="str">
        <f t="shared" si="225"/>
        <v>JUNIO</v>
      </c>
      <c r="H4207">
        <v>71660004</v>
      </c>
      <c r="I4207" t="s">
        <v>266</v>
      </c>
      <c r="J4207" s="41">
        <f t="shared" si="226"/>
        <v>360000</v>
      </c>
      <c r="K4207" s="41">
        <v>0</v>
      </c>
      <c r="L4207" s="41">
        <v>360000</v>
      </c>
      <c r="M4207" t="s">
        <v>70</v>
      </c>
      <c r="N4207" s="32">
        <v>46175</v>
      </c>
      <c r="O4207" s="1">
        <f t="shared" si="227"/>
        <v>0</v>
      </c>
      <c r="P4207" t="s">
        <v>3482</v>
      </c>
      <c r="U4207" s="32">
        <v>46177</v>
      </c>
      <c r="V4207" t="s">
        <v>39</v>
      </c>
    </row>
    <row r="4208" spans="1:22">
      <c r="A4208" t="s">
        <v>26</v>
      </c>
      <c r="B4208" t="s">
        <v>5398</v>
      </c>
      <c r="C4208">
        <v>4916</v>
      </c>
      <c r="D4208" t="s">
        <v>1033</v>
      </c>
      <c r="E4208" s="32">
        <v>46175</v>
      </c>
      <c r="F4208" s="26">
        <v>46175.434328703705</v>
      </c>
      <c r="G4208" s="12" t="str">
        <f t="shared" si="225"/>
        <v>JUNIO</v>
      </c>
      <c r="H4208">
        <v>901417727</v>
      </c>
      <c r="I4208" t="s">
        <v>1034</v>
      </c>
      <c r="J4208" s="41">
        <f t="shared" si="226"/>
        <v>2222303</v>
      </c>
      <c r="K4208" s="41">
        <v>422237.57</v>
      </c>
      <c r="L4208" s="41">
        <v>2644540.5699999998</v>
      </c>
      <c r="M4208" t="s">
        <v>195</v>
      </c>
      <c r="N4208" s="32">
        <v>46175</v>
      </c>
      <c r="O4208" s="1">
        <f t="shared" si="227"/>
        <v>0</v>
      </c>
      <c r="P4208" t="s">
        <v>479</v>
      </c>
      <c r="U4208" s="32">
        <v>46175</v>
      </c>
      <c r="V4208" t="s">
        <v>39</v>
      </c>
    </row>
    <row r="4209" spans="1:22">
      <c r="A4209" t="s">
        <v>26</v>
      </c>
      <c r="B4209" t="s">
        <v>5399</v>
      </c>
      <c r="C4209">
        <v>111340047</v>
      </c>
      <c r="D4209" t="s">
        <v>3560</v>
      </c>
      <c r="E4209" s="32">
        <v>46175</v>
      </c>
      <c r="F4209" s="26">
        <v>46175.425011574072</v>
      </c>
      <c r="G4209" s="12" t="str">
        <f t="shared" si="225"/>
        <v>JUNIO</v>
      </c>
      <c r="H4209">
        <v>800242106</v>
      </c>
      <c r="I4209" t="s">
        <v>172</v>
      </c>
      <c r="J4209" s="41">
        <f t="shared" si="226"/>
        <v>840168.07000000007</v>
      </c>
      <c r="K4209" s="41">
        <v>159631.93</v>
      </c>
      <c r="L4209" s="41">
        <v>999800</v>
      </c>
      <c r="M4209" t="s">
        <v>70</v>
      </c>
      <c r="N4209" s="32">
        <v>46177</v>
      </c>
      <c r="O4209" s="1">
        <f t="shared" si="227"/>
        <v>2</v>
      </c>
      <c r="P4209" t="s">
        <v>3482</v>
      </c>
    </row>
    <row r="4210" spans="1:22">
      <c r="A4210" t="s">
        <v>82</v>
      </c>
      <c r="B4210" t="s">
        <v>5400</v>
      </c>
      <c r="C4210">
        <v>100</v>
      </c>
      <c r="D4210" t="s">
        <v>1864</v>
      </c>
      <c r="E4210" s="32">
        <v>46175</v>
      </c>
      <c r="F4210" s="26">
        <v>46175.415451388886</v>
      </c>
      <c r="G4210" s="12" t="str">
        <f t="shared" si="225"/>
        <v>JUNIO</v>
      </c>
      <c r="H4210">
        <v>800046913</v>
      </c>
      <c r="I4210" t="s">
        <v>4857</v>
      </c>
      <c r="J4210" s="41">
        <f t="shared" si="226"/>
        <v>2472268.89</v>
      </c>
      <c r="K4210" s="41">
        <v>469731.11</v>
      </c>
      <c r="L4210" s="41">
        <v>2942000</v>
      </c>
      <c r="M4210" t="s">
        <v>70</v>
      </c>
      <c r="O4210" s="1">
        <f t="shared" si="227"/>
        <v>0</v>
      </c>
    </row>
    <row r="4211" spans="1:22">
      <c r="A4211" t="s">
        <v>26</v>
      </c>
      <c r="B4211" t="s">
        <v>5401</v>
      </c>
      <c r="C4211">
        <v>181712</v>
      </c>
      <c r="D4211" t="s">
        <v>1083</v>
      </c>
      <c r="E4211" s="32">
        <v>46175</v>
      </c>
      <c r="F4211" s="26">
        <v>46175.414224537039</v>
      </c>
      <c r="G4211" s="12" t="str">
        <f t="shared" si="225"/>
        <v>JUNIO</v>
      </c>
      <c r="H4211">
        <v>860000018</v>
      </c>
      <c r="I4211" t="s">
        <v>1084</v>
      </c>
      <c r="J4211" s="41">
        <f t="shared" si="226"/>
        <v>596911.96</v>
      </c>
      <c r="K4211" s="41">
        <v>104199.03999999999</v>
      </c>
      <c r="L4211" s="41">
        <v>701111</v>
      </c>
      <c r="M4211" t="s">
        <v>70</v>
      </c>
      <c r="N4211" s="32">
        <v>46176</v>
      </c>
      <c r="O4211" s="1">
        <f t="shared" si="227"/>
        <v>1</v>
      </c>
      <c r="P4211" t="s">
        <v>3482</v>
      </c>
    </row>
    <row r="4212" spans="1:22">
      <c r="A4212" t="s">
        <v>26</v>
      </c>
      <c r="B4212" t="s">
        <v>5402</v>
      </c>
      <c r="C4212">
        <v>2962</v>
      </c>
      <c r="D4212" t="s">
        <v>122</v>
      </c>
      <c r="E4212" s="32">
        <v>46175</v>
      </c>
      <c r="F4212" s="26">
        <v>46175.388055555559</v>
      </c>
      <c r="G4212" s="12" t="str">
        <f t="shared" si="225"/>
        <v>JUNIO</v>
      </c>
      <c r="H4212">
        <v>900667734</v>
      </c>
      <c r="I4212" t="s">
        <v>123</v>
      </c>
      <c r="J4212" s="41">
        <f t="shared" si="226"/>
        <v>2132500</v>
      </c>
      <c r="K4212" s="41">
        <v>405175</v>
      </c>
      <c r="L4212" s="41">
        <v>2537675</v>
      </c>
      <c r="M4212" t="s">
        <v>37</v>
      </c>
      <c r="O4212" s="1">
        <f t="shared" si="227"/>
        <v>0</v>
      </c>
    </row>
    <row r="4213" spans="1:22">
      <c r="A4213" t="s">
        <v>26</v>
      </c>
      <c r="B4213" t="s">
        <v>5403</v>
      </c>
      <c r="C4213">
        <v>358798</v>
      </c>
      <c r="D4213" t="s">
        <v>336</v>
      </c>
      <c r="E4213" s="32">
        <v>46175</v>
      </c>
      <c r="F4213" s="26">
        <v>46175.384328703702</v>
      </c>
      <c r="G4213" s="12" t="str">
        <f t="shared" si="225"/>
        <v>JUNIO</v>
      </c>
      <c r="H4213">
        <v>800049074</v>
      </c>
      <c r="I4213" t="s">
        <v>337</v>
      </c>
      <c r="J4213" s="41">
        <f t="shared" si="226"/>
        <v>591156</v>
      </c>
      <c r="K4213" s="41">
        <v>105312</v>
      </c>
      <c r="L4213" s="41">
        <v>696468</v>
      </c>
      <c r="M4213" t="s">
        <v>70</v>
      </c>
      <c r="N4213" s="32">
        <v>46177</v>
      </c>
      <c r="O4213" s="1">
        <f t="shared" si="227"/>
        <v>2</v>
      </c>
      <c r="P4213" t="s">
        <v>3482</v>
      </c>
    </row>
    <row r="4214" spans="1:22">
      <c r="A4214" t="s">
        <v>26</v>
      </c>
      <c r="B4214" t="s">
        <v>5404</v>
      </c>
      <c r="C4214">
        <v>570774</v>
      </c>
      <c r="D4214" t="s">
        <v>159</v>
      </c>
      <c r="E4214" s="32">
        <v>46175</v>
      </c>
      <c r="F4214" s="26">
        <v>46175.362349537034</v>
      </c>
      <c r="G4214" s="12" t="str">
        <f t="shared" si="225"/>
        <v>JUNIO</v>
      </c>
      <c r="H4214">
        <v>890800788</v>
      </c>
      <c r="I4214" t="s">
        <v>160</v>
      </c>
      <c r="J4214" s="41">
        <f t="shared" si="226"/>
        <v>18645</v>
      </c>
      <c r="K4214" s="41">
        <v>3543</v>
      </c>
      <c r="L4214" s="41">
        <v>22188</v>
      </c>
      <c r="M4214" t="s">
        <v>70</v>
      </c>
      <c r="N4214" s="32">
        <v>46175</v>
      </c>
      <c r="O4214" s="1">
        <f t="shared" si="227"/>
        <v>0</v>
      </c>
      <c r="P4214" t="s">
        <v>3482</v>
      </c>
      <c r="U4214" s="32">
        <v>46177</v>
      </c>
      <c r="V4214" t="s">
        <v>39</v>
      </c>
    </row>
    <row r="4215" spans="1:22">
      <c r="A4215" t="s">
        <v>26</v>
      </c>
      <c r="B4215" t="s">
        <v>5405</v>
      </c>
      <c r="C4215">
        <v>66</v>
      </c>
      <c r="D4215" t="s">
        <v>1010</v>
      </c>
      <c r="E4215" s="32">
        <v>46175</v>
      </c>
      <c r="F4215" s="26">
        <v>46175.356782407405</v>
      </c>
      <c r="G4215" s="12" t="str">
        <f t="shared" si="225"/>
        <v>JUNIO</v>
      </c>
      <c r="H4215">
        <v>901404801</v>
      </c>
      <c r="I4215" t="s">
        <v>1011</v>
      </c>
      <c r="J4215" s="41">
        <f t="shared" si="226"/>
        <v>36388544</v>
      </c>
      <c r="K4215" s="41">
        <v>6913823.3600000003</v>
      </c>
      <c r="L4215" s="41">
        <v>43302367.359999999</v>
      </c>
      <c r="M4215" t="s">
        <v>195</v>
      </c>
      <c r="N4215" s="32">
        <v>46175</v>
      </c>
      <c r="O4215" s="1">
        <f t="shared" si="227"/>
        <v>0</v>
      </c>
      <c r="P4215" t="s">
        <v>479</v>
      </c>
      <c r="U4215" s="32">
        <v>46175</v>
      </c>
      <c r="V4215" t="s">
        <v>39</v>
      </c>
    </row>
    <row r="4216" spans="1:22">
      <c r="A4216" t="s">
        <v>26</v>
      </c>
      <c r="B4216" t="s">
        <v>5406</v>
      </c>
      <c r="C4216">
        <v>570767</v>
      </c>
      <c r="D4216" t="s">
        <v>159</v>
      </c>
      <c r="E4216" s="32">
        <v>46175</v>
      </c>
      <c r="F4216" s="26">
        <v>46175.323194444441</v>
      </c>
      <c r="G4216" s="12" t="str">
        <f t="shared" si="225"/>
        <v>JUNIO</v>
      </c>
      <c r="H4216">
        <v>890800788</v>
      </c>
      <c r="I4216" t="s">
        <v>160</v>
      </c>
      <c r="J4216" s="43">
        <f t="shared" si="226"/>
        <v>657720</v>
      </c>
      <c r="K4216" s="43">
        <v>124967</v>
      </c>
      <c r="L4216" s="43">
        <v>782687</v>
      </c>
      <c r="M4216" t="s">
        <v>70</v>
      </c>
      <c r="N4216" s="32">
        <v>46176</v>
      </c>
      <c r="O4216" s="1">
        <f t="shared" si="227"/>
        <v>1</v>
      </c>
      <c r="P4216" t="s">
        <v>3482</v>
      </c>
      <c r="U4216" s="32">
        <v>46177</v>
      </c>
      <c r="V4216" t="s">
        <v>39</v>
      </c>
    </row>
    <row r="4217" spans="1:22">
      <c r="A4217" t="s">
        <v>26</v>
      </c>
      <c r="B4217" t="s">
        <v>5407</v>
      </c>
      <c r="C4217">
        <v>570764</v>
      </c>
      <c r="D4217" t="s">
        <v>159</v>
      </c>
      <c r="E4217" s="32">
        <v>46175</v>
      </c>
      <c r="F4217" s="26">
        <v>46175.315439814818</v>
      </c>
      <c r="G4217" s="12" t="str">
        <f t="shared" si="225"/>
        <v>JUNIO</v>
      </c>
      <c r="H4217">
        <v>890800788</v>
      </c>
      <c r="I4217" t="s">
        <v>160</v>
      </c>
      <c r="J4217" s="43">
        <f t="shared" si="226"/>
        <v>480600</v>
      </c>
      <c r="K4217" s="43">
        <v>91314</v>
      </c>
      <c r="L4217" s="43">
        <v>571914</v>
      </c>
      <c r="M4217" t="s">
        <v>70</v>
      </c>
      <c r="N4217" s="32">
        <v>46175</v>
      </c>
      <c r="O4217" s="1">
        <f t="shared" si="227"/>
        <v>0</v>
      </c>
      <c r="P4217" t="s">
        <v>3482</v>
      </c>
    </row>
    <row r="4218" spans="1:22">
      <c r="A4218" t="s">
        <v>26</v>
      </c>
      <c r="B4218" t="s">
        <v>5408</v>
      </c>
      <c r="C4218" s="34">
        <v>8491</v>
      </c>
      <c r="D4218" t="s">
        <v>5207</v>
      </c>
      <c r="E4218" s="32">
        <v>46175</v>
      </c>
      <c r="F4218" s="26">
        <v>46175.280300925922</v>
      </c>
      <c r="G4218" s="12" t="str">
        <f t="shared" si="225"/>
        <v>JUNIO</v>
      </c>
      <c r="H4218">
        <v>1088263697</v>
      </c>
      <c r="I4218" t="s">
        <v>1128</v>
      </c>
      <c r="J4218" s="43">
        <f t="shared" si="226"/>
        <v>72700</v>
      </c>
      <c r="K4218" s="43">
        <v>0</v>
      </c>
      <c r="L4218" s="43">
        <v>72700</v>
      </c>
      <c r="M4218" t="s">
        <v>54</v>
      </c>
      <c r="O4218" s="1">
        <f t="shared" si="227"/>
        <v>0</v>
      </c>
    </row>
    <row r="4219" spans="1:22">
      <c r="A4219" t="s">
        <v>26</v>
      </c>
      <c r="B4219" t="s">
        <v>5409</v>
      </c>
      <c r="C4219">
        <v>233437</v>
      </c>
      <c r="D4219" t="s">
        <v>2580</v>
      </c>
      <c r="E4219" s="32">
        <v>46175</v>
      </c>
      <c r="F4219" s="26">
        <v>46175.274212962962</v>
      </c>
      <c r="G4219" s="12" t="str">
        <f t="shared" si="225"/>
        <v>JUNIO</v>
      </c>
      <c r="H4219">
        <v>901230769</v>
      </c>
      <c r="I4219" t="s">
        <v>2581</v>
      </c>
      <c r="J4219" s="43">
        <f t="shared" si="226"/>
        <v>11680.67</v>
      </c>
      <c r="K4219" s="43">
        <v>2219.33</v>
      </c>
      <c r="L4219" s="43">
        <v>13900</v>
      </c>
      <c r="M4219" t="s">
        <v>54</v>
      </c>
      <c r="O4219" s="1">
        <f t="shared" si="227"/>
        <v>0</v>
      </c>
    </row>
    <row r="4220" spans="1:22">
      <c r="A4220" t="s">
        <v>26</v>
      </c>
      <c r="B4220" t="s">
        <v>5410</v>
      </c>
      <c r="C4220">
        <v>3422795</v>
      </c>
      <c r="D4220" t="s">
        <v>668</v>
      </c>
      <c r="E4220" s="32">
        <v>46175</v>
      </c>
      <c r="F4220" s="26">
        <v>46175.073738425926</v>
      </c>
      <c r="G4220" s="12" t="str">
        <f t="shared" si="225"/>
        <v>JUNIO</v>
      </c>
      <c r="H4220">
        <v>860001697</v>
      </c>
      <c r="I4220" t="s">
        <v>669</v>
      </c>
      <c r="J4220" s="43">
        <f t="shared" si="226"/>
        <v>93450</v>
      </c>
      <c r="K4220" s="43">
        <v>0</v>
      </c>
      <c r="L4220" s="43">
        <v>93450</v>
      </c>
      <c r="M4220" t="s">
        <v>70</v>
      </c>
      <c r="N4220" s="32">
        <v>46176</v>
      </c>
      <c r="O4220" s="1">
        <f t="shared" si="227"/>
        <v>1</v>
      </c>
      <c r="P4220" t="s">
        <v>3482</v>
      </c>
      <c r="U4220" s="32">
        <v>46184</v>
      </c>
      <c r="V4220" t="s">
        <v>39</v>
      </c>
    </row>
    <row r="4221" spans="1:22">
      <c r="A4221" t="s">
        <v>26</v>
      </c>
      <c r="B4221" t="s">
        <v>5418</v>
      </c>
      <c r="C4221">
        <v>3142</v>
      </c>
      <c r="D4221" t="s">
        <v>28</v>
      </c>
      <c r="E4221" s="32">
        <v>46176</v>
      </c>
      <c r="F4221" s="26">
        <v>46176.602210648147</v>
      </c>
      <c r="G4221" s="12" t="str">
        <f t="shared" ref="G4221:G4284" si="228">UPPER(TEXT(E4221, "MMMM"))</f>
        <v>JUNIO</v>
      </c>
      <c r="H4221">
        <v>900144364</v>
      </c>
      <c r="I4221" t="s">
        <v>72</v>
      </c>
      <c r="J4221" s="43">
        <f t="shared" ref="J4221:J4284" si="229">L4221-K4221</f>
        <v>33967000</v>
      </c>
      <c r="K4221" s="43">
        <v>6453730</v>
      </c>
      <c r="L4221" s="43">
        <v>40420730</v>
      </c>
      <c r="M4221" t="s">
        <v>315</v>
      </c>
      <c r="N4221" s="32" t="s">
        <v>81</v>
      </c>
      <c r="O4221" s="1" t="str">
        <f t="shared" ref="O4221:O4284" si="230">IFERROR(IF(-_xlfn.DAYS(E4221,N4221)&lt;0,0,-_xlfn.DAYS(E4221,N4221)), " - ")</f>
        <v xml:space="preserve"> - </v>
      </c>
      <c r="P4221" s="1" t="s">
        <v>66</v>
      </c>
    </row>
    <row r="4222" spans="1:22">
      <c r="A4222" t="s">
        <v>26</v>
      </c>
      <c r="B4222" t="s">
        <v>5419</v>
      </c>
      <c r="C4222">
        <v>9198</v>
      </c>
      <c r="D4222" t="s">
        <v>1054</v>
      </c>
      <c r="E4222" s="32">
        <v>46176</v>
      </c>
      <c r="F4222" s="26">
        <v>46176.882326388892</v>
      </c>
      <c r="G4222" s="12" t="str">
        <f t="shared" si="228"/>
        <v>JUNIO</v>
      </c>
      <c r="H4222">
        <v>900614579</v>
      </c>
      <c r="I4222" t="s">
        <v>1055</v>
      </c>
      <c r="J4222" s="43">
        <f t="shared" si="229"/>
        <v>884659.99999999988</v>
      </c>
      <c r="K4222" s="43">
        <v>168085.4</v>
      </c>
      <c r="L4222" s="43">
        <v>1052745.3999999999</v>
      </c>
      <c r="M4222" t="s">
        <v>70</v>
      </c>
      <c r="N4222" s="32">
        <v>46178</v>
      </c>
      <c r="O4222" s="1">
        <f t="shared" si="230"/>
        <v>2</v>
      </c>
      <c r="P4222" t="s">
        <v>3482</v>
      </c>
    </row>
    <row r="4223" spans="1:22">
      <c r="A4223" t="s">
        <v>26</v>
      </c>
      <c r="B4223" t="s">
        <v>5420</v>
      </c>
      <c r="C4223">
        <v>1236386</v>
      </c>
      <c r="D4223" t="s">
        <v>217</v>
      </c>
      <c r="E4223" s="32">
        <v>46176</v>
      </c>
      <c r="F4223" s="26">
        <v>46176.849224537036</v>
      </c>
      <c r="G4223" s="12" t="str">
        <f t="shared" si="228"/>
        <v>JUNIO</v>
      </c>
      <c r="H4223">
        <v>890903790</v>
      </c>
      <c r="I4223" t="s">
        <v>218</v>
      </c>
      <c r="J4223" s="43">
        <f t="shared" si="229"/>
        <v>1344753</v>
      </c>
      <c r="K4223" s="43">
        <v>67237.649999999994</v>
      </c>
      <c r="L4223" s="43">
        <v>1411990.65</v>
      </c>
      <c r="M4223" t="s">
        <v>128</v>
      </c>
      <c r="N4223" s="32">
        <v>46178</v>
      </c>
      <c r="O4223" s="1">
        <f t="shared" si="230"/>
        <v>2</v>
      </c>
      <c r="P4223" t="s">
        <v>221</v>
      </c>
    </row>
    <row r="4224" spans="1:22">
      <c r="A4224" t="s">
        <v>26</v>
      </c>
      <c r="B4224" t="s">
        <v>5421</v>
      </c>
      <c r="C4224">
        <v>8313</v>
      </c>
      <c r="D4224" t="s">
        <v>2896</v>
      </c>
      <c r="E4224" s="32">
        <v>46176</v>
      </c>
      <c r="F4224" s="26">
        <v>46176.80809027778</v>
      </c>
      <c r="G4224" s="12" t="str">
        <f t="shared" si="228"/>
        <v>JUNIO</v>
      </c>
      <c r="H4224">
        <v>32150739</v>
      </c>
      <c r="I4224" t="s">
        <v>400</v>
      </c>
      <c r="J4224" s="43">
        <f t="shared" si="229"/>
        <v>436000</v>
      </c>
      <c r="K4224" s="43">
        <v>0</v>
      </c>
      <c r="L4224" s="43">
        <v>436000</v>
      </c>
      <c r="M4224" t="s">
        <v>199</v>
      </c>
      <c r="N4224" s="32">
        <v>46178</v>
      </c>
      <c r="O4224" s="1">
        <f t="shared" si="230"/>
        <v>2</v>
      </c>
      <c r="P4224" t="s">
        <v>3482</v>
      </c>
      <c r="U4224" s="32">
        <v>46183</v>
      </c>
      <c r="V4224" t="s">
        <v>39</v>
      </c>
    </row>
    <row r="4225" spans="1:22">
      <c r="A4225" t="s">
        <v>26</v>
      </c>
      <c r="B4225" t="s">
        <v>5422</v>
      </c>
      <c r="C4225" s="34">
        <v>92406</v>
      </c>
      <c r="D4225" t="s">
        <v>5104</v>
      </c>
      <c r="E4225" s="32">
        <v>46176</v>
      </c>
      <c r="F4225" s="26">
        <v>46176.779594907406</v>
      </c>
      <c r="G4225" s="12" t="str">
        <f t="shared" si="228"/>
        <v>JUNIO</v>
      </c>
      <c r="H4225">
        <v>830112317</v>
      </c>
      <c r="I4225" t="s">
        <v>305</v>
      </c>
      <c r="J4225" s="43">
        <f t="shared" si="229"/>
        <v>60672.26</v>
      </c>
      <c r="K4225" s="43">
        <v>11527.74</v>
      </c>
      <c r="L4225" s="43">
        <v>72200</v>
      </c>
      <c r="M4225" t="s">
        <v>54</v>
      </c>
      <c r="O4225" s="1">
        <f t="shared" si="230"/>
        <v>0</v>
      </c>
    </row>
    <row r="4226" spans="1:22">
      <c r="A4226" t="s">
        <v>26</v>
      </c>
      <c r="B4226" t="s">
        <v>5423</v>
      </c>
      <c r="C4226">
        <v>182036</v>
      </c>
      <c r="D4226" t="s">
        <v>1083</v>
      </c>
      <c r="E4226" s="32">
        <v>46176</v>
      </c>
      <c r="F4226" s="26">
        <v>46176.740902777776</v>
      </c>
      <c r="G4226" s="12" t="str">
        <f t="shared" si="228"/>
        <v>JUNIO</v>
      </c>
      <c r="H4226">
        <v>860000018</v>
      </c>
      <c r="I4226" t="s">
        <v>1084</v>
      </c>
      <c r="J4226" s="43">
        <f t="shared" si="229"/>
        <v>440000</v>
      </c>
      <c r="K4226" s="43">
        <v>83600</v>
      </c>
      <c r="L4226" s="43">
        <v>523600</v>
      </c>
      <c r="M4226" t="s">
        <v>70</v>
      </c>
      <c r="N4226" s="32">
        <v>46177</v>
      </c>
      <c r="O4226" s="1">
        <f t="shared" si="230"/>
        <v>1</v>
      </c>
      <c r="P4226" t="s">
        <v>3482</v>
      </c>
      <c r="U4226" s="32">
        <v>46182</v>
      </c>
      <c r="V4226" t="s">
        <v>39</v>
      </c>
    </row>
    <row r="4227" spans="1:22">
      <c r="A4227" t="s">
        <v>26</v>
      </c>
      <c r="B4227" t="s">
        <v>5424</v>
      </c>
      <c r="C4227">
        <v>182028</v>
      </c>
      <c r="D4227" t="s">
        <v>1083</v>
      </c>
      <c r="E4227" s="32">
        <v>46176</v>
      </c>
      <c r="F4227" s="26">
        <v>46176.724803240744</v>
      </c>
      <c r="G4227" s="12" t="str">
        <f t="shared" si="228"/>
        <v>JUNIO</v>
      </c>
      <c r="H4227">
        <v>860000018</v>
      </c>
      <c r="I4227" t="s">
        <v>1084</v>
      </c>
      <c r="J4227" s="43">
        <f t="shared" si="229"/>
        <v>1080000</v>
      </c>
      <c r="K4227" s="43">
        <v>205200</v>
      </c>
      <c r="L4227" s="43">
        <v>1285200</v>
      </c>
      <c r="M4227" t="s">
        <v>70</v>
      </c>
      <c r="O4227" s="1">
        <f t="shared" si="230"/>
        <v>0</v>
      </c>
    </row>
    <row r="4228" spans="1:22">
      <c r="A4228" t="s">
        <v>26</v>
      </c>
      <c r="B4228" t="s">
        <v>5425</v>
      </c>
      <c r="C4228">
        <v>492</v>
      </c>
      <c r="D4228" t="s">
        <v>5426</v>
      </c>
      <c r="E4228" s="32">
        <v>46176</v>
      </c>
      <c r="F4228" s="26">
        <v>46176.721400462964</v>
      </c>
      <c r="G4228" s="12" t="str">
        <f t="shared" si="228"/>
        <v>JUNIO</v>
      </c>
      <c r="H4228">
        <v>901776385</v>
      </c>
      <c r="I4228" t="s">
        <v>5634</v>
      </c>
      <c r="J4228" s="43">
        <f t="shared" si="229"/>
        <v>265100</v>
      </c>
      <c r="K4228" s="43">
        <v>0</v>
      </c>
      <c r="L4228" s="43">
        <v>265100</v>
      </c>
      <c r="M4228" t="s">
        <v>54</v>
      </c>
      <c r="O4228" s="1">
        <f t="shared" si="230"/>
        <v>0</v>
      </c>
    </row>
    <row r="4229" spans="1:22">
      <c r="A4229" t="s">
        <v>26</v>
      </c>
      <c r="B4229" t="s">
        <v>5427</v>
      </c>
      <c r="C4229">
        <v>12859602</v>
      </c>
      <c r="D4229" t="s">
        <v>3328</v>
      </c>
      <c r="E4229" s="32">
        <v>46176</v>
      </c>
      <c r="F4229" s="26">
        <v>46176.697233796294</v>
      </c>
      <c r="G4229" s="12" t="str">
        <f t="shared" si="228"/>
        <v>JUNIO</v>
      </c>
      <c r="H4229">
        <v>830114921</v>
      </c>
      <c r="I4229" t="s">
        <v>934</v>
      </c>
      <c r="J4229" s="43">
        <f t="shared" si="229"/>
        <v>45428.44</v>
      </c>
      <c r="K4229" s="43">
        <v>8471.56</v>
      </c>
      <c r="L4229" s="43">
        <v>53900</v>
      </c>
      <c r="M4229" t="s">
        <v>65</v>
      </c>
      <c r="O4229" s="1">
        <f t="shared" si="230"/>
        <v>0</v>
      </c>
    </row>
    <row r="4230" spans="1:22">
      <c r="A4230" t="s">
        <v>26</v>
      </c>
      <c r="B4230" t="s">
        <v>5428</v>
      </c>
      <c r="C4230">
        <v>90750998</v>
      </c>
      <c r="D4230" t="s">
        <v>1004</v>
      </c>
      <c r="E4230" s="32">
        <v>46176</v>
      </c>
      <c r="F4230" s="26">
        <v>46176.690162037034</v>
      </c>
      <c r="G4230" s="12" t="str">
        <f t="shared" si="228"/>
        <v>JUNIO</v>
      </c>
      <c r="H4230">
        <v>890900841</v>
      </c>
      <c r="I4230" t="s">
        <v>1005</v>
      </c>
      <c r="J4230" s="43">
        <f t="shared" si="229"/>
        <v>300400</v>
      </c>
      <c r="K4230" s="43">
        <v>0</v>
      </c>
      <c r="L4230" s="43">
        <v>300400</v>
      </c>
      <c r="M4230" t="s">
        <v>62</v>
      </c>
      <c r="N4230" s="32">
        <v>46177</v>
      </c>
      <c r="O4230" s="1">
        <f t="shared" si="230"/>
        <v>1</v>
      </c>
      <c r="P4230" t="s">
        <v>1222</v>
      </c>
      <c r="U4230" s="32">
        <v>46182</v>
      </c>
      <c r="V4230" t="s">
        <v>39</v>
      </c>
    </row>
    <row r="4231" spans="1:22">
      <c r="A4231" t="s">
        <v>26</v>
      </c>
      <c r="B4231" t="s">
        <v>5429</v>
      </c>
      <c r="C4231">
        <v>119958</v>
      </c>
      <c r="D4231" t="s">
        <v>2265</v>
      </c>
      <c r="E4231" s="32">
        <v>46176</v>
      </c>
      <c r="F4231" s="26">
        <v>46176.685682870368</v>
      </c>
      <c r="G4231" s="12" t="str">
        <f t="shared" si="228"/>
        <v>JUNIO</v>
      </c>
      <c r="H4231">
        <v>900494362</v>
      </c>
      <c r="I4231" t="s">
        <v>2266</v>
      </c>
      <c r="J4231" s="43">
        <f t="shared" si="229"/>
        <v>65800</v>
      </c>
      <c r="K4231" s="43">
        <v>0</v>
      </c>
      <c r="L4231" s="43">
        <v>65800</v>
      </c>
      <c r="M4231" t="s">
        <v>70</v>
      </c>
      <c r="N4231" s="32">
        <v>46177</v>
      </c>
      <c r="O4231" s="1">
        <f t="shared" si="230"/>
        <v>1</v>
      </c>
      <c r="P4231" t="s">
        <v>3482</v>
      </c>
    </row>
    <row r="4232" spans="1:22">
      <c r="A4232" t="s">
        <v>26</v>
      </c>
      <c r="B4232" t="s">
        <v>5430</v>
      </c>
      <c r="C4232">
        <v>5752380</v>
      </c>
      <c r="D4232" t="s">
        <v>4504</v>
      </c>
      <c r="E4232" s="32">
        <v>46176</v>
      </c>
      <c r="F4232" s="26">
        <v>46176.677847222221</v>
      </c>
      <c r="G4232" s="12" t="str">
        <f t="shared" si="228"/>
        <v>JUNIO</v>
      </c>
      <c r="H4232">
        <v>900219834</v>
      </c>
      <c r="I4232" t="s">
        <v>739</v>
      </c>
      <c r="J4232" s="43">
        <f t="shared" si="229"/>
        <v>26300</v>
      </c>
      <c r="K4232" s="43">
        <v>0</v>
      </c>
      <c r="L4232" s="43">
        <v>26300</v>
      </c>
      <c r="M4232" t="s">
        <v>70</v>
      </c>
      <c r="N4232" s="32">
        <v>46177</v>
      </c>
      <c r="O4232" s="1">
        <f t="shared" si="230"/>
        <v>1</v>
      </c>
      <c r="P4232" t="s">
        <v>3482</v>
      </c>
      <c r="U4232" s="32">
        <v>46184</v>
      </c>
      <c r="V4232" t="s">
        <v>39</v>
      </c>
    </row>
    <row r="4233" spans="1:22">
      <c r="A4233" t="s">
        <v>26</v>
      </c>
      <c r="B4233" t="s">
        <v>5431</v>
      </c>
      <c r="C4233">
        <v>359311</v>
      </c>
      <c r="D4233" t="s">
        <v>336</v>
      </c>
      <c r="E4233" s="32">
        <v>46176</v>
      </c>
      <c r="F4233" s="26">
        <v>46176.677488425928</v>
      </c>
      <c r="G4233" s="12" t="str">
        <f t="shared" si="228"/>
        <v>JUNIO</v>
      </c>
      <c r="H4233">
        <v>800049074</v>
      </c>
      <c r="I4233" t="s">
        <v>337</v>
      </c>
      <c r="J4233" s="43">
        <f t="shared" si="229"/>
        <v>19269</v>
      </c>
      <c r="K4233" s="43">
        <v>3661</v>
      </c>
      <c r="L4233" s="43">
        <v>22930</v>
      </c>
      <c r="M4233" t="s">
        <v>70</v>
      </c>
      <c r="N4233" s="32">
        <v>46178</v>
      </c>
      <c r="O4233" s="1">
        <f t="shared" si="230"/>
        <v>2</v>
      </c>
      <c r="P4233" t="s">
        <v>3482</v>
      </c>
      <c r="U4233" s="32">
        <v>46184</v>
      </c>
      <c r="V4233" t="s">
        <v>39</v>
      </c>
    </row>
    <row r="4234" spans="1:22">
      <c r="A4234" t="s">
        <v>26</v>
      </c>
      <c r="B4234" t="s">
        <v>5432</v>
      </c>
      <c r="C4234">
        <v>359310</v>
      </c>
      <c r="D4234" t="s">
        <v>336</v>
      </c>
      <c r="E4234" s="32">
        <v>46176</v>
      </c>
      <c r="F4234" s="26">
        <v>46176.677465277775</v>
      </c>
      <c r="G4234" s="12" t="str">
        <f t="shared" si="228"/>
        <v>JUNIO</v>
      </c>
      <c r="H4234">
        <v>800049074</v>
      </c>
      <c r="I4234" t="s">
        <v>337</v>
      </c>
      <c r="J4234" s="43">
        <f t="shared" si="229"/>
        <v>30875</v>
      </c>
      <c r="K4234" s="43">
        <v>5866</v>
      </c>
      <c r="L4234" s="43">
        <v>36741</v>
      </c>
      <c r="M4234" t="s">
        <v>70</v>
      </c>
      <c r="N4234" s="32">
        <v>46178</v>
      </c>
      <c r="O4234" s="1">
        <f t="shared" si="230"/>
        <v>2</v>
      </c>
      <c r="P4234" t="s">
        <v>3482</v>
      </c>
      <c r="U4234" s="32">
        <v>46184</v>
      </c>
      <c r="V4234" t="s">
        <v>39</v>
      </c>
    </row>
    <row r="4235" spans="1:22">
      <c r="A4235" t="s">
        <v>26</v>
      </c>
      <c r="B4235" t="s">
        <v>5433</v>
      </c>
      <c r="C4235">
        <v>359305</v>
      </c>
      <c r="D4235" t="s">
        <v>336</v>
      </c>
      <c r="E4235" s="32">
        <v>46176</v>
      </c>
      <c r="F4235" s="26">
        <v>46176.677361111113</v>
      </c>
      <c r="G4235" s="12" t="str">
        <f t="shared" si="228"/>
        <v>JUNIO</v>
      </c>
      <c r="H4235">
        <v>800049074</v>
      </c>
      <c r="I4235" t="s">
        <v>337</v>
      </c>
      <c r="J4235" s="43">
        <f t="shared" si="229"/>
        <v>352320</v>
      </c>
      <c r="K4235" s="43">
        <v>66941</v>
      </c>
      <c r="L4235" s="43">
        <v>419261</v>
      </c>
      <c r="M4235" t="s">
        <v>70</v>
      </c>
      <c r="N4235" s="32">
        <v>46177</v>
      </c>
      <c r="O4235" s="1">
        <f t="shared" si="230"/>
        <v>1</v>
      </c>
      <c r="P4235" t="s">
        <v>3482</v>
      </c>
    </row>
    <row r="4236" spans="1:22">
      <c r="A4236" t="s">
        <v>26</v>
      </c>
      <c r="B4236" t="s">
        <v>5434</v>
      </c>
      <c r="C4236">
        <v>5751566</v>
      </c>
      <c r="D4236" t="s">
        <v>4504</v>
      </c>
      <c r="E4236" s="32">
        <v>46176</v>
      </c>
      <c r="F4236" s="26">
        <v>46176.674212962964</v>
      </c>
      <c r="G4236" s="12" t="str">
        <f t="shared" si="228"/>
        <v>JUNIO</v>
      </c>
      <c r="H4236">
        <v>900219834</v>
      </c>
      <c r="I4236" t="s">
        <v>739</v>
      </c>
      <c r="J4236" s="43">
        <f t="shared" si="229"/>
        <v>18500</v>
      </c>
      <c r="K4236" s="43">
        <v>0</v>
      </c>
      <c r="L4236" s="43">
        <v>18500</v>
      </c>
      <c r="M4236" t="s">
        <v>70</v>
      </c>
      <c r="N4236" s="32">
        <v>46177</v>
      </c>
      <c r="O4236" s="1">
        <f t="shared" si="230"/>
        <v>1</v>
      </c>
      <c r="P4236" t="s">
        <v>3482</v>
      </c>
      <c r="U4236" s="32">
        <v>46184</v>
      </c>
      <c r="V4236" t="s">
        <v>39</v>
      </c>
    </row>
    <row r="4237" spans="1:22">
      <c r="A4237" t="s">
        <v>26</v>
      </c>
      <c r="B4237" t="s">
        <v>5435</v>
      </c>
      <c r="C4237">
        <v>740504</v>
      </c>
      <c r="D4237" t="s">
        <v>817</v>
      </c>
      <c r="E4237" s="32">
        <v>46176</v>
      </c>
      <c r="F4237" s="26">
        <v>46176.672465277778</v>
      </c>
      <c r="G4237" s="12" t="str">
        <f t="shared" si="228"/>
        <v>JUNIO</v>
      </c>
      <c r="H4237">
        <v>890915475</v>
      </c>
      <c r="I4237" t="s">
        <v>818</v>
      </c>
      <c r="J4237" s="43">
        <f t="shared" si="229"/>
        <v>96286</v>
      </c>
      <c r="K4237" s="43">
        <v>18294.34</v>
      </c>
      <c r="L4237" s="43">
        <v>114580.34</v>
      </c>
      <c r="M4237" t="s">
        <v>70</v>
      </c>
      <c r="N4237" s="32">
        <v>46178</v>
      </c>
      <c r="O4237" s="1">
        <f t="shared" si="230"/>
        <v>2</v>
      </c>
      <c r="P4237" t="s">
        <v>3482</v>
      </c>
      <c r="U4237" s="32">
        <v>46184</v>
      </c>
      <c r="V4237" t="s">
        <v>39</v>
      </c>
    </row>
    <row r="4238" spans="1:22">
      <c r="A4238" t="s">
        <v>26</v>
      </c>
      <c r="B4238" t="s">
        <v>5436</v>
      </c>
      <c r="C4238">
        <v>570912</v>
      </c>
      <c r="D4238" t="s">
        <v>159</v>
      </c>
      <c r="E4238" s="32">
        <v>46176</v>
      </c>
      <c r="F4238" s="26">
        <v>46176.657175925924</v>
      </c>
      <c r="G4238" s="12" t="str">
        <f t="shared" si="228"/>
        <v>JUNIO</v>
      </c>
      <c r="H4238">
        <v>890800788</v>
      </c>
      <c r="I4238" t="s">
        <v>160</v>
      </c>
      <c r="J4238" s="43">
        <f t="shared" si="229"/>
        <v>71592</v>
      </c>
      <c r="K4238" s="43">
        <v>13602</v>
      </c>
      <c r="L4238" s="43">
        <v>85194</v>
      </c>
      <c r="M4238" t="s">
        <v>70</v>
      </c>
      <c r="N4238" s="32">
        <v>46178</v>
      </c>
      <c r="O4238" s="1">
        <f t="shared" si="230"/>
        <v>2</v>
      </c>
      <c r="P4238" t="s">
        <v>3482</v>
      </c>
      <c r="U4238" s="32">
        <v>46184</v>
      </c>
      <c r="V4238" t="s">
        <v>39</v>
      </c>
    </row>
    <row r="4239" spans="1:22">
      <c r="A4239" t="s">
        <v>26</v>
      </c>
      <c r="B4239" t="s">
        <v>5437</v>
      </c>
      <c r="C4239">
        <v>188588</v>
      </c>
      <c r="D4239" t="s">
        <v>2896</v>
      </c>
      <c r="E4239" s="32">
        <v>46176</v>
      </c>
      <c r="F4239" s="26">
        <v>46176.655694444446</v>
      </c>
      <c r="G4239" s="12" t="str">
        <f t="shared" si="228"/>
        <v>JUNIO</v>
      </c>
      <c r="H4239">
        <v>860055583</v>
      </c>
      <c r="I4239" t="s">
        <v>5635</v>
      </c>
      <c r="J4239" s="43">
        <f t="shared" si="229"/>
        <v>185000</v>
      </c>
      <c r="K4239" s="43">
        <v>35150</v>
      </c>
      <c r="L4239" s="43">
        <v>220150</v>
      </c>
      <c r="M4239" t="s">
        <v>37</v>
      </c>
      <c r="N4239" s="32">
        <v>46184</v>
      </c>
      <c r="O4239" s="1">
        <f t="shared" si="230"/>
        <v>8</v>
      </c>
      <c r="P4239" t="s">
        <v>3482</v>
      </c>
    </row>
    <row r="4240" spans="1:22">
      <c r="A4240" t="s">
        <v>26</v>
      </c>
      <c r="B4240" t="s">
        <v>5438</v>
      </c>
      <c r="C4240">
        <v>570911</v>
      </c>
      <c r="D4240" t="s">
        <v>159</v>
      </c>
      <c r="E4240" s="32">
        <v>46176</v>
      </c>
      <c r="F4240" s="26">
        <v>46176.65179398148</v>
      </c>
      <c r="G4240" s="12" t="str">
        <f t="shared" si="228"/>
        <v>JUNIO</v>
      </c>
      <c r="H4240">
        <v>890800788</v>
      </c>
      <c r="I4240" t="s">
        <v>160</v>
      </c>
      <c r="J4240" s="43">
        <f t="shared" si="229"/>
        <v>107388</v>
      </c>
      <c r="K4240" s="43">
        <v>20404</v>
      </c>
      <c r="L4240" s="43">
        <v>127792</v>
      </c>
      <c r="M4240" t="s">
        <v>70</v>
      </c>
      <c r="N4240" s="32">
        <v>46178</v>
      </c>
      <c r="O4240" s="1">
        <f t="shared" si="230"/>
        <v>2</v>
      </c>
      <c r="P4240" t="s">
        <v>3482</v>
      </c>
      <c r="U4240" s="32">
        <v>46184</v>
      </c>
      <c r="V4240" t="s">
        <v>39</v>
      </c>
    </row>
    <row r="4241" spans="1:22">
      <c r="A4241" t="s">
        <v>26</v>
      </c>
      <c r="B4241" t="s">
        <v>5439</v>
      </c>
      <c r="C4241">
        <v>17578</v>
      </c>
      <c r="D4241" t="s">
        <v>28</v>
      </c>
      <c r="E4241" s="32">
        <v>46176</v>
      </c>
      <c r="F4241" s="26">
        <v>46176.647824074076</v>
      </c>
      <c r="G4241" s="12" t="str">
        <f t="shared" si="228"/>
        <v>JUNIO</v>
      </c>
      <c r="H4241">
        <v>98666997</v>
      </c>
      <c r="I4241" t="s">
        <v>801</v>
      </c>
      <c r="J4241" s="43">
        <f t="shared" si="229"/>
        <v>78997.679999999993</v>
      </c>
      <c r="K4241" s="43">
        <v>0</v>
      </c>
      <c r="L4241" s="43">
        <v>78997.679999999993</v>
      </c>
      <c r="M4241" t="s">
        <v>54</v>
      </c>
      <c r="O4241" s="1">
        <f t="shared" si="230"/>
        <v>0</v>
      </c>
    </row>
    <row r="4242" spans="1:22">
      <c r="A4242" t="s">
        <v>26</v>
      </c>
      <c r="B4242" t="s">
        <v>5440</v>
      </c>
      <c r="C4242">
        <v>105258</v>
      </c>
      <c r="D4242" t="s">
        <v>458</v>
      </c>
      <c r="E4242" s="32">
        <v>46176</v>
      </c>
      <c r="F4242" s="26">
        <v>46176.647164351853</v>
      </c>
      <c r="G4242" s="12" t="str">
        <f t="shared" si="228"/>
        <v>JUNIO</v>
      </c>
      <c r="H4242">
        <v>890929497</v>
      </c>
      <c r="I4242" t="s">
        <v>459</v>
      </c>
      <c r="J4242" s="43">
        <f t="shared" si="229"/>
        <v>797318</v>
      </c>
      <c r="K4242" s="43">
        <v>151490</v>
      </c>
      <c r="L4242" s="43">
        <v>948808</v>
      </c>
      <c r="M4242" t="s">
        <v>37</v>
      </c>
      <c r="N4242" s="32">
        <v>46184</v>
      </c>
      <c r="O4242" s="1">
        <f t="shared" si="230"/>
        <v>8</v>
      </c>
      <c r="P4242" t="s">
        <v>3482</v>
      </c>
    </row>
    <row r="4243" spans="1:22">
      <c r="A4243" t="s">
        <v>26</v>
      </c>
      <c r="B4243" t="s">
        <v>5441</v>
      </c>
      <c r="C4243" s="34">
        <v>108112</v>
      </c>
      <c r="D4243" t="s">
        <v>5442</v>
      </c>
      <c r="E4243" s="32">
        <v>46176</v>
      </c>
      <c r="F4243" s="26">
        <v>46176.644409722219</v>
      </c>
      <c r="G4243" s="12" t="str">
        <f t="shared" si="228"/>
        <v>JUNIO</v>
      </c>
      <c r="H4243">
        <v>860533413</v>
      </c>
      <c r="I4243" t="s">
        <v>545</v>
      </c>
      <c r="J4243" s="43">
        <f t="shared" si="229"/>
        <v>32900</v>
      </c>
      <c r="K4243" s="43">
        <v>0</v>
      </c>
      <c r="L4243" s="43">
        <v>32900</v>
      </c>
      <c r="M4243" t="s">
        <v>54</v>
      </c>
      <c r="O4243" s="1">
        <f t="shared" si="230"/>
        <v>0</v>
      </c>
    </row>
    <row r="4244" spans="1:22">
      <c r="A4244" t="s">
        <v>26</v>
      </c>
      <c r="B4244" t="s">
        <v>5443</v>
      </c>
      <c r="C4244">
        <v>181943</v>
      </c>
      <c r="D4244" t="s">
        <v>1083</v>
      </c>
      <c r="E4244" s="32">
        <v>46176</v>
      </c>
      <c r="F4244" s="26">
        <v>46176.635208333333</v>
      </c>
      <c r="G4244" s="12" t="str">
        <f t="shared" si="228"/>
        <v>JUNIO</v>
      </c>
      <c r="H4244">
        <v>860000018</v>
      </c>
      <c r="I4244" t="s">
        <v>1084</v>
      </c>
      <c r="J4244" s="43">
        <f t="shared" si="229"/>
        <v>529719.96</v>
      </c>
      <c r="K4244" s="43">
        <v>91431.039999999994</v>
      </c>
      <c r="L4244" s="43">
        <v>621151</v>
      </c>
      <c r="M4244" t="s">
        <v>70</v>
      </c>
      <c r="N4244" s="32">
        <v>46178</v>
      </c>
      <c r="O4244" s="1">
        <f t="shared" si="230"/>
        <v>2</v>
      </c>
      <c r="P4244" t="s">
        <v>3482</v>
      </c>
      <c r="U4244" s="32">
        <v>46183</v>
      </c>
      <c r="V4244" t="s">
        <v>39</v>
      </c>
    </row>
    <row r="4245" spans="1:22">
      <c r="A4245" t="s">
        <v>26</v>
      </c>
      <c r="B4245" t="s">
        <v>5444</v>
      </c>
      <c r="C4245">
        <v>10130058</v>
      </c>
      <c r="D4245" t="s">
        <v>5445</v>
      </c>
      <c r="E4245" s="32">
        <v>46176</v>
      </c>
      <c r="F4245" s="26">
        <v>46176.627187500002</v>
      </c>
      <c r="G4245" s="12" t="str">
        <f t="shared" si="228"/>
        <v>JUNIO</v>
      </c>
      <c r="H4245">
        <v>900184957</v>
      </c>
      <c r="I4245" t="s">
        <v>5636</v>
      </c>
      <c r="J4245" s="43">
        <f t="shared" si="229"/>
        <v>40000</v>
      </c>
      <c r="K4245" s="43">
        <v>7600</v>
      </c>
      <c r="L4245" s="43">
        <v>47600</v>
      </c>
      <c r="M4245" t="s">
        <v>54</v>
      </c>
      <c r="O4245" s="1">
        <f t="shared" si="230"/>
        <v>0</v>
      </c>
    </row>
    <row r="4246" spans="1:22">
      <c r="A4246" t="s">
        <v>26</v>
      </c>
      <c r="B4246" t="s">
        <v>5446</v>
      </c>
      <c r="C4246">
        <v>3863</v>
      </c>
      <c r="D4246" t="s">
        <v>28</v>
      </c>
      <c r="E4246" s="32">
        <v>46176</v>
      </c>
      <c r="F4246" s="26">
        <v>46176.601053240738</v>
      </c>
      <c r="G4246" s="12" t="str">
        <f t="shared" si="228"/>
        <v>JUNIO</v>
      </c>
      <c r="H4246">
        <v>811027589</v>
      </c>
      <c r="I4246" t="s">
        <v>29</v>
      </c>
      <c r="J4246" s="43">
        <f t="shared" si="229"/>
        <v>15333332.73</v>
      </c>
      <c r="K4246" s="43">
        <v>2913333.27</v>
      </c>
      <c r="L4246" s="43">
        <v>18246666</v>
      </c>
      <c r="M4246" t="s">
        <v>1452</v>
      </c>
      <c r="O4246" s="1">
        <f t="shared" si="230"/>
        <v>0</v>
      </c>
    </row>
    <row r="4247" spans="1:22">
      <c r="A4247" t="s">
        <v>26</v>
      </c>
      <c r="B4247" t="s">
        <v>5447</v>
      </c>
      <c r="C4247">
        <v>12374</v>
      </c>
      <c r="D4247" t="s">
        <v>227</v>
      </c>
      <c r="E4247" s="32">
        <v>46176</v>
      </c>
      <c r="F4247" s="26">
        <v>46176.594629629632</v>
      </c>
      <c r="G4247" s="12" t="str">
        <f t="shared" si="228"/>
        <v>JUNIO</v>
      </c>
      <c r="H4247">
        <v>811025549</v>
      </c>
      <c r="I4247" t="s">
        <v>4412</v>
      </c>
      <c r="J4247" s="43">
        <f t="shared" si="229"/>
        <v>900000</v>
      </c>
      <c r="K4247" s="43">
        <v>171000</v>
      </c>
      <c r="L4247" s="43">
        <v>1071000</v>
      </c>
      <c r="M4247" t="s">
        <v>70</v>
      </c>
      <c r="N4247" s="32">
        <v>46182</v>
      </c>
      <c r="O4247" s="1">
        <f t="shared" si="230"/>
        <v>6</v>
      </c>
      <c r="P4247" t="s">
        <v>3482</v>
      </c>
    </row>
    <row r="4248" spans="1:22">
      <c r="A4248" t="s">
        <v>82</v>
      </c>
      <c r="B4248" t="s">
        <v>5448</v>
      </c>
      <c r="C4248">
        <v>263</v>
      </c>
      <c r="D4248" t="s">
        <v>84</v>
      </c>
      <c r="E4248" s="32">
        <v>46176</v>
      </c>
      <c r="F4248" s="26">
        <v>46176.586712962962</v>
      </c>
      <c r="G4248" s="12" t="str">
        <f t="shared" si="228"/>
        <v>JUNIO</v>
      </c>
      <c r="H4248">
        <v>900144364</v>
      </c>
      <c r="I4248" t="s">
        <v>72</v>
      </c>
      <c r="J4248" s="43">
        <f t="shared" si="229"/>
        <v>26951200</v>
      </c>
      <c r="K4248" s="43">
        <v>5120728</v>
      </c>
      <c r="L4248" s="43">
        <v>32071928</v>
      </c>
      <c r="M4248" t="s">
        <v>70</v>
      </c>
      <c r="O4248" s="1">
        <f t="shared" si="230"/>
        <v>0</v>
      </c>
    </row>
    <row r="4249" spans="1:22">
      <c r="A4249" t="s">
        <v>82</v>
      </c>
      <c r="B4249" t="s">
        <v>5449</v>
      </c>
      <c r="C4249">
        <v>262</v>
      </c>
      <c r="D4249" t="s">
        <v>84</v>
      </c>
      <c r="E4249" s="32">
        <v>46176</v>
      </c>
      <c r="F4249" s="26">
        <v>46176.585219907407</v>
      </c>
      <c r="G4249" s="12" t="str">
        <f t="shared" si="228"/>
        <v>JUNIO</v>
      </c>
      <c r="H4249">
        <v>900144364</v>
      </c>
      <c r="I4249" t="s">
        <v>72</v>
      </c>
      <c r="J4249" s="43">
        <f t="shared" si="229"/>
        <v>7015800</v>
      </c>
      <c r="K4249" s="43">
        <v>1333002</v>
      </c>
      <c r="L4249" s="43">
        <v>8348802</v>
      </c>
      <c r="M4249" t="s">
        <v>70</v>
      </c>
      <c r="O4249" s="1">
        <f t="shared" si="230"/>
        <v>0</v>
      </c>
    </row>
    <row r="4250" spans="1:22">
      <c r="A4250" t="s">
        <v>26</v>
      </c>
      <c r="B4250" t="s">
        <v>5450</v>
      </c>
      <c r="C4250">
        <v>3468</v>
      </c>
      <c r="D4250" t="s">
        <v>5451</v>
      </c>
      <c r="E4250" s="32">
        <v>46176</v>
      </c>
      <c r="F4250" s="26">
        <v>46176.572511574072</v>
      </c>
      <c r="G4250" s="12" t="str">
        <f t="shared" si="228"/>
        <v>JUNIO</v>
      </c>
      <c r="H4250">
        <v>900964347</v>
      </c>
      <c r="I4250" t="s">
        <v>5637</v>
      </c>
      <c r="J4250" s="43">
        <f t="shared" si="229"/>
        <v>1480000</v>
      </c>
      <c r="K4250" s="43">
        <v>281200</v>
      </c>
      <c r="L4250" s="43">
        <v>1761200</v>
      </c>
      <c r="M4250" t="s">
        <v>37</v>
      </c>
      <c r="N4250" s="32">
        <v>46184</v>
      </c>
      <c r="O4250" s="1">
        <f t="shared" si="230"/>
        <v>8</v>
      </c>
      <c r="P4250" t="s">
        <v>3482</v>
      </c>
    </row>
    <row r="4251" spans="1:22">
      <c r="A4251" t="s">
        <v>26</v>
      </c>
      <c r="B4251" t="s">
        <v>5452</v>
      </c>
      <c r="C4251">
        <v>841</v>
      </c>
      <c r="D4251" t="s">
        <v>28</v>
      </c>
      <c r="E4251" s="32">
        <v>46176</v>
      </c>
      <c r="F4251" s="26">
        <v>46176.555868055555</v>
      </c>
      <c r="G4251" s="12" t="str">
        <f t="shared" si="228"/>
        <v>JUNIO</v>
      </c>
      <c r="H4251">
        <v>71660004</v>
      </c>
      <c r="I4251" t="s">
        <v>266</v>
      </c>
      <c r="J4251" s="43">
        <f t="shared" si="229"/>
        <v>239000</v>
      </c>
      <c r="K4251" s="43">
        <v>0</v>
      </c>
      <c r="L4251" s="43">
        <v>239000</v>
      </c>
      <c r="M4251" t="s">
        <v>70</v>
      </c>
      <c r="N4251" s="32">
        <v>46178</v>
      </c>
      <c r="O4251" s="1">
        <f t="shared" si="230"/>
        <v>2</v>
      </c>
      <c r="P4251" t="s">
        <v>3482</v>
      </c>
      <c r="U4251" s="32">
        <v>46184</v>
      </c>
      <c r="V4251" s="1" t="s">
        <v>39</v>
      </c>
    </row>
    <row r="4252" spans="1:22">
      <c r="A4252" t="s">
        <v>26</v>
      </c>
      <c r="B4252" t="s">
        <v>5453</v>
      </c>
      <c r="C4252">
        <v>164821</v>
      </c>
      <c r="D4252" t="s">
        <v>1226</v>
      </c>
      <c r="E4252" s="32">
        <v>46176</v>
      </c>
      <c r="F4252" s="26">
        <v>46176.55127314815</v>
      </c>
      <c r="G4252" s="12" t="str">
        <f t="shared" si="228"/>
        <v>JUNIO</v>
      </c>
      <c r="H4252">
        <v>900276962</v>
      </c>
      <c r="I4252" t="s">
        <v>891</v>
      </c>
      <c r="J4252" s="43">
        <f t="shared" si="229"/>
        <v>27226.89</v>
      </c>
      <c r="K4252" s="43">
        <v>5173.1099999999997</v>
      </c>
      <c r="L4252" s="43">
        <v>32400</v>
      </c>
      <c r="M4252" t="s">
        <v>54</v>
      </c>
      <c r="O4252" s="1">
        <f t="shared" si="230"/>
        <v>0</v>
      </c>
    </row>
    <row r="4253" spans="1:22">
      <c r="A4253" t="s">
        <v>26</v>
      </c>
      <c r="B4253" t="s">
        <v>5454</v>
      </c>
      <c r="C4253">
        <v>181925</v>
      </c>
      <c r="D4253" t="s">
        <v>1083</v>
      </c>
      <c r="E4253" s="32">
        <v>46176</v>
      </c>
      <c r="F4253" s="26">
        <v>46176.543888888889</v>
      </c>
      <c r="G4253" s="12" t="str">
        <f t="shared" si="228"/>
        <v>JUNIO</v>
      </c>
      <c r="H4253">
        <v>860000018</v>
      </c>
      <c r="I4253" t="s">
        <v>1084</v>
      </c>
      <c r="J4253" s="43">
        <f t="shared" si="229"/>
        <v>634709.96</v>
      </c>
      <c r="K4253" s="43">
        <v>111381.04</v>
      </c>
      <c r="L4253" s="43">
        <v>746091</v>
      </c>
      <c r="M4253" t="s">
        <v>70</v>
      </c>
      <c r="N4253" s="32">
        <v>46177</v>
      </c>
      <c r="O4253" s="1">
        <f t="shared" si="230"/>
        <v>1</v>
      </c>
      <c r="P4253" t="s">
        <v>3482</v>
      </c>
      <c r="U4253" s="32">
        <v>46184</v>
      </c>
      <c r="V4253" t="s">
        <v>39</v>
      </c>
    </row>
    <row r="4254" spans="1:22">
      <c r="A4254" t="s">
        <v>26</v>
      </c>
      <c r="B4254" t="s">
        <v>5455</v>
      </c>
      <c r="C4254">
        <v>73371</v>
      </c>
      <c r="D4254" t="s">
        <v>1210</v>
      </c>
      <c r="E4254" s="32">
        <v>46176</v>
      </c>
      <c r="F4254" s="26">
        <v>46176.51935185185</v>
      </c>
      <c r="G4254" s="12" t="str">
        <f t="shared" si="228"/>
        <v>JUNIO</v>
      </c>
      <c r="H4254">
        <v>860533413</v>
      </c>
      <c r="I4254" t="s">
        <v>545</v>
      </c>
      <c r="J4254" s="43">
        <f t="shared" si="229"/>
        <v>106700</v>
      </c>
      <c r="K4254" s="43">
        <v>0</v>
      </c>
      <c r="L4254" s="43">
        <v>106700</v>
      </c>
      <c r="M4254" t="s">
        <v>54</v>
      </c>
      <c r="O4254" s="1">
        <f t="shared" si="230"/>
        <v>0</v>
      </c>
    </row>
    <row r="4255" spans="1:22">
      <c r="A4255" t="s">
        <v>26</v>
      </c>
      <c r="B4255" t="s">
        <v>5456</v>
      </c>
      <c r="C4255">
        <v>105226</v>
      </c>
      <c r="D4255" t="s">
        <v>458</v>
      </c>
      <c r="E4255" s="32">
        <v>46176</v>
      </c>
      <c r="F4255" s="26">
        <v>46176.516759259262</v>
      </c>
      <c r="G4255" s="12" t="str">
        <f t="shared" si="228"/>
        <v>JUNIO</v>
      </c>
      <c r="H4255">
        <v>890929497</v>
      </c>
      <c r="I4255" t="s">
        <v>459</v>
      </c>
      <c r="J4255" s="43">
        <f t="shared" si="229"/>
        <v>4011410</v>
      </c>
      <c r="K4255" s="43">
        <v>762168</v>
      </c>
      <c r="L4255" s="43">
        <v>4773578</v>
      </c>
      <c r="M4255" t="s">
        <v>70</v>
      </c>
      <c r="N4255" s="32">
        <v>46183</v>
      </c>
      <c r="O4255" s="1">
        <f t="shared" si="230"/>
        <v>7</v>
      </c>
      <c r="P4255" t="s">
        <v>3482</v>
      </c>
    </row>
    <row r="4256" spans="1:22">
      <c r="A4256" t="s">
        <v>26</v>
      </c>
      <c r="B4256" t="s">
        <v>5457</v>
      </c>
      <c r="C4256">
        <v>181923</v>
      </c>
      <c r="D4256" t="s">
        <v>1083</v>
      </c>
      <c r="E4256" s="32">
        <v>46176</v>
      </c>
      <c r="F4256" s="26">
        <v>46176.511238425926</v>
      </c>
      <c r="G4256" s="12" t="str">
        <f t="shared" si="228"/>
        <v>JUNIO</v>
      </c>
      <c r="H4256">
        <v>860000018</v>
      </c>
      <c r="I4256" t="s">
        <v>1084</v>
      </c>
      <c r="J4256" s="43">
        <f t="shared" si="229"/>
        <v>473015.96</v>
      </c>
      <c r="K4256" s="43">
        <v>79195.039999999994</v>
      </c>
      <c r="L4256" s="43">
        <v>552211</v>
      </c>
      <c r="M4256" t="s">
        <v>70</v>
      </c>
      <c r="N4256" s="32">
        <v>46177</v>
      </c>
      <c r="O4256" s="1">
        <f t="shared" si="230"/>
        <v>1</v>
      </c>
      <c r="P4256" t="s">
        <v>3482</v>
      </c>
      <c r="U4256" s="32">
        <v>46184</v>
      </c>
      <c r="V4256" t="s">
        <v>39</v>
      </c>
    </row>
    <row r="4257" spans="1:22">
      <c r="A4257" t="s">
        <v>26</v>
      </c>
      <c r="B4257" t="s">
        <v>5458</v>
      </c>
      <c r="C4257">
        <v>570852</v>
      </c>
      <c r="D4257" t="s">
        <v>159</v>
      </c>
      <c r="E4257" s="32">
        <v>46176</v>
      </c>
      <c r="F4257" s="26">
        <v>46176.404918981483</v>
      </c>
      <c r="G4257" s="12" t="str">
        <f t="shared" si="228"/>
        <v>JUNIO</v>
      </c>
      <c r="H4257">
        <v>890800788</v>
      </c>
      <c r="I4257" t="s">
        <v>160</v>
      </c>
      <c r="J4257" s="43">
        <f t="shared" si="229"/>
        <v>551175</v>
      </c>
      <c r="K4257" s="43">
        <v>104724</v>
      </c>
      <c r="L4257" s="43">
        <v>655899</v>
      </c>
      <c r="M4257" t="s">
        <v>70</v>
      </c>
      <c r="N4257" s="32">
        <v>46178</v>
      </c>
      <c r="O4257" s="1">
        <f t="shared" si="230"/>
        <v>2</v>
      </c>
      <c r="P4257" t="s">
        <v>3482</v>
      </c>
    </row>
    <row r="4258" spans="1:22">
      <c r="A4258" t="s">
        <v>26</v>
      </c>
      <c r="B4258" t="s">
        <v>5459</v>
      </c>
      <c r="C4258">
        <v>20811</v>
      </c>
      <c r="D4258" t="s">
        <v>566</v>
      </c>
      <c r="E4258" s="32">
        <v>46176</v>
      </c>
      <c r="F4258" s="26">
        <v>46176.486111111109</v>
      </c>
      <c r="G4258" s="12" t="str">
        <f t="shared" si="228"/>
        <v>JUNIO</v>
      </c>
      <c r="H4258">
        <v>900237741</v>
      </c>
      <c r="I4258" t="s">
        <v>567</v>
      </c>
      <c r="J4258" s="43">
        <f t="shared" si="229"/>
        <v>105000</v>
      </c>
      <c r="K4258" s="43">
        <v>19950</v>
      </c>
      <c r="L4258" s="43">
        <v>124950</v>
      </c>
      <c r="M4258" t="s">
        <v>70</v>
      </c>
      <c r="N4258" s="32">
        <v>46177</v>
      </c>
      <c r="O4258" s="1">
        <f t="shared" si="230"/>
        <v>1</v>
      </c>
      <c r="P4258" t="s">
        <v>3482</v>
      </c>
      <c r="U4258" s="32">
        <v>46182</v>
      </c>
      <c r="V4258" t="s">
        <v>39</v>
      </c>
    </row>
    <row r="4259" spans="1:22">
      <c r="A4259" t="s">
        <v>26</v>
      </c>
      <c r="B4259" t="s">
        <v>5460</v>
      </c>
      <c r="C4259">
        <v>12765</v>
      </c>
      <c r="D4259" t="s">
        <v>28</v>
      </c>
      <c r="E4259" s="32">
        <v>46176</v>
      </c>
      <c r="F4259" s="26">
        <v>46176.378761574073</v>
      </c>
      <c r="G4259" s="12" t="str">
        <f t="shared" si="228"/>
        <v>JUNIO</v>
      </c>
      <c r="H4259">
        <v>900981037</v>
      </c>
      <c r="I4259" t="s">
        <v>601</v>
      </c>
      <c r="J4259" s="43">
        <f t="shared" si="229"/>
        <v>734000</v>
      </c>
      <c r="K4259" s="43">
        <v>139460</v>
      </c>
      <c r="L4259" s="43">
        <v>873460</v>
      </c>
      <c r="M4259" t="s">
        <v>37</v>
      </c>
      <c r="N4259" s="32">
        <v>46182</v>
      </c>
      <c r="O4259" s="1">
        <f t="shared" si="230"/>
        <v>6</v>
      </c>
      <c r="P4259" t="s">
        <v>3482</v>
      </c>
    </row>
    <row r="4260" spans="1:22">
      <c r="A4260" t="s">
        <v>26</v>
      </c>
      <c r="B4260" t="s">
        <v>5461</v>
      </c>
      <c r="C4260">
        <v>740373</v>
      </c>
      <c r="D4260" t="s">
        <v>817</v>
      </c>
      <c r="E4260" s="32">
        <v>46176</v>
      </c>
      <c r="F4260" s="26">
        <v>46176.492743055554</v>
      </c>
      <c r="G4260" s="12" t="str">
        <f t="shared" si="228"/>
        <v>JUNIO</v>
      </c>
      <c r="H4260">
        <v>890915475</v>
      </c>
      <c r="I4260" t="s">
        <v>818</v>
      </c>
      <c r="J4260" s="43">
        <f t="shared" si="229"/>
        <v>1150715</v>
      </c>
      <c r="K4260" s="43">
        <v>218635.85</v>
      </c>
      <c r="L4260" s="43">
        <v>1369350.85</v>
      </c>
      <c r="M4260" t="s">
        <v>70</v>
      </c>
      <c r="N4260" s="32">
        <v>46184</v>
      </c>
      <c r="O4260" s="1">
        <f t="shared" si="230"/>
        <v>8</v>
      </c>
      <c r="P4260" t="s">
        <v>3482</v>
      </c>
    </row>
    <row r="4261" spans="1:22">
      <c r="A4261" t="s">
        <v>26</v>
      </c>
      <c r="B4261" t="s">
        <v>5462</v>
      </c>
      <c r="C4261">
        <v>2285</v>
      </c>
      <c r="D4261" t="s">
        <v>28</v>
      </c>
      <c r="E4261" s="32">
        <v>46176</v>
      </c>
      <c r="F4261" s="26">
        <v>46176.491377314815</v>
      </c>
      <c r="G4261" s="12" t="str">
        <f t="shared" si="228"/>
        <v>JUNIO</v>
      </c>
      <c r="H4261">
        <v>900814712</v>
      </c>
      <c r="I4261" t="s">
        <v>1376</v>
      </c>
      <c r="J4261" s="43">
        <f t="shared" si="229"/>
        <v>3000000</v>
      </c>
      <c r="K4261" s="43">
        <v>570000</v>
      </c>
      <c r="L4261" s="43">
        <v>3570000</v>
      </c>
      <c r="M4261" t="s">
        <v>37</v>
      </c>
      <c r="N4261" s="32">
        <v>46184</v>
      </c>
      <c r="O4261" s="1">
        <f t="shared" si="230"/>
        <v>8</v>
      </c>
      <c r="P4261" t="s">
        <v>3482</v>
      </c>
    </row>
    <row r="4262" spans="1:22">
      <c r="A4262" t="s">
        <v>26</v>
      </c>
      <c r="B4262" t="s">
        <v>5463</v>
      </c>
      <c r="C4262">
        <v>2284</v>
      </c>
      <c r="D4262" t="s">
        <v>28</v>
      </c>
      <c r="E4262" s="32">
        <v>46176</v>
      </c>
      <c r="F4262" s="26">
        <v>46176.491620370369</v>
      </c>
      <c r="G4262" s="12" t="str">
        <f t="shared" si="228"/>
        <v>JUNIO</v>
      </c>
      <c r="H4262">
        <v>900814712</v>
      </c>
      <c r="I4262" t="s">
        <v>1376</v>
      </c>
      <c r="J4262" s="43">
        <f t="shared" si="229"/>
        <v>2885000</v>
      </c>
      <c r="K4262" s="43">
        <v>548150</v>
      </c>
      <c r="L4262" s="43">
        <v>3433150</v>
      </c>
      <c r="M4262" t="s">
        <v>37</v>
      </c>
      <c r="N4262" s="32">
        <v>46184</v>
      </c>
      <c r="O4262" s="1">
        <f t="shared" si="230"/>
        <v>8</v>
      </c>
      <c r="P4262" t="s">
        <v>3482</v>
      </c>
    </row>
    <row r="4263" spans="1:22">
      <c r="A4263" t="s">
        <v>26</v>
      </c>
      <c r="B4263" t="s">
        <v>5464</v>
      </c>
      <c r="C4263">
        <v>570829</v>
      </c>
      <c r="D4263" t="s">
        <v>159</v>
      </c>
      <c r="E4263" s="32">
        <v>46176</v>
      </c>
      <c r="F4263" s="26">
        <v>46176.309305555558</v>
      </c>
      <c r="G4263" s="12" t="str">
        <f t="shared" si="228"/>
        <v>JUNIO</v>
      </c>
      <c r="H4263">
        <v>890800788</v>
      </c>
      <c r="I4263" t="s">
        <v>160</v>
      </c>
      <c r="J4263" s="43">
        <f t="shared" si="229"/>
        <v>155133</v>
      </c>
      <c r="K4263" s="43">
        <v>29475</v>
      </c>
      <c r="L4263" s="43">
        <v>184608</v>
      </c>
      <c r="M4263" t="s">
        <v>70</v>
      </c>
      <c r="N4263" s="32">
        <v>46177</v>
      </c>
      <c r="O4263" s="1">
        <f t="shared" si="230"/>
        <v>1</v>
      </c>
      <c r="P4263" t="s">
        <v>3482</v>
      </c>
    </row>
    <row r="4264" spans="1:22">
      <c r="A4264" t="s">
        <v>26</v>
      </c>
      <c r="B4264" t="s">
        <v>5465</v>
      </c>
      <c r="C4264">
        <v>1937</v>
      </c>
      <c r="D4264" t="s">
        <v>874</v>
      </c>
      <c r="E4264" s="32">
        <v>46176</v>
      </c>
      <c r="F4264" s="26">
        <v>46176.363449074073</v>
      </c>
      <c r="G4264" s="12" t="str">
        <f t="shared" si="228"/>
        <v>JUNIO</v>
      </c>
      <c r="H4264">
        <v>43643700</v>
      </c>
      <c r="I4264" t="s">
        <v>875</v>
      </c>
      <c r="J4264" s="43">
        <f t="shared" si="229"/>
        <v>158400</v>
      </c>
      <c r="K4264" s="43">
        <v>30096</v>
      </c>
      <c r="L4264" s="43">
        <v>188496</v>
      </c>
      <c r="M4264" t="s">
        <v>70</v>
      </c>
      <c r="N4264" s="32">
        <v>46177</v>
      </c>
      <c r="O4264" s="1">
        <f t="shared" si="230"/>
        <v>1</v>
      </c>
      <c r="U4264" s="32">
        <v>46177</v>
      </c>
      <c r="V4264" t="s">
        <v>39</v>
      </c>
    </row>
    <row r="4265" spans="1:22">
      <c r="A4265" t="s">
        <v>26</v>
      </c>
      <c r="B4265" t="s">
        <v>5466</v>
      </c>
      <c r="C4265">
        <v>20812</v>
      </c>
      <c r="D4265" t="s">
        <v>566</v>
      </c>
      <c r="E4265" s="32">
        <v>46176</v>
      </c>
      <c r="F4265" s="26">
        <v>46176.487025462964</v>
      </c>
      <c r="G4265" s="12" t="str">
        <f t="shared" si="228"/>
        <v>JUNIO</v>
      </c>
      <c r="H4265">
        <v>900237741</v>
      </c>
      <c r="I4265" t="s">
        <v>567</v>
      </c>
      <c r="J4265" s="43">
        <f t="shared" si="229"/>
        <v>150000</v>
      </c>
      <c r="K4265" s="43">
        <v>28500</v>
      </c>
      <c r="L4265" s="43">
        <v>178500</v>
      </c>
      <c r="M4265" t="s">
        <v>70</v>
      </c>
      <c r="N4265" s="32">
        <v>46178</v>
      </c>
      <c r="O4265" s="1">
        <f t="shared" si="230"/>
        <v>2</v>
      </c>
      <c r="P4265" t="s">
        <v>3482</v>
      </c>
      <c r="U4265" s="32">
        <v>46184</v>
      </c>
      <c r="V4265" t="s">
        <v>39</v>
      </c>
    </row>
    <row r="4266" spans="1:22">
      <c r="A4266" t="s">
        <v>26</v>
      </c>
      <c r="B4266" t="s">
        <v>5467</v>
      </c>
      <c r="C4266">
        <v>17566</v>
      </c>
      <c r="D4266" t="s">
        <v>28</v>
      </c>
      <c r="E4266" s="32">
        <v>46176</v>
      </c>
      <c r="F4266" s="26">
        <v>46176.378622685188</v>
      </c>
      <c r="G4266" s="12" t="str">
        <f t="shared" si="228"/>
        <v>JUNIO</v>
      </c>
      <c r="H4266">
        <v>98666997</v>
      </c>
      <c r="I4266" t="s">
        <v>801</v>
      </c>
      <c r="J4266" s="43">
        <f t="shared" si="229"/>
        <v>61986.6</v>
      </c>
      <c r="K4266" s="43">
        <v>0</v>
      </c>
      <c r="L4266" s="43">
        <v>61986.6</v>
      </c>
      <c r="M4266" t="s">
        <v>54</v>
      </c>
      <c r="O4266" s="1">
        <f t="shared" si="230"/>
        <v>0</v>
      </c>
    </row>
    <row r="4267" spans="1:22">
      <c r="A4267" t="s">
        <v>26</v>
      </c>
      <c r="B4267" t="s">
        <v>5468</v>
      </c>
      <c r="C4267">
        <v>740384</v>
      </c>
      <c r="D4267" t="s">
        <v>817</v>
      </c>
      <c r="E4267" s="32">
        <v>46176</v>
      </c>
      <c r="F4267" s="26">
        <v>46176.501550925925</v>
      </c>
      <c r="G4267" s="12" t="str">
        <f t="shared" si="228"/>
        <v>JUNIO</v>
      </c>
      <c r="H4267">
        <v>890915475</v>
      </c>
      <c r="I4267" t="s">
        <v>818</v>
      </c>
      <c r="J4267" s="43">
        <f t="shared" si="229"/>
        <v>124280.00000000001</v>
      </c>
      <c r="K4267" s="43">
        <v>23613.200000000001</v>
      </c>
      <c r="L4267" s="43">
        <v>147893.20000000001</v>
      </c>
      <c r="M4267" t="s">
        <v>70</v>
      </c>
      <c r="N4267" s="32">
        <v>46178</v>
      </c>
      <c r="O4267" s="1">
        <f t="shared" si="230"/>
        <v>2</v>
      </c>
      <c r="P4267" t="s">
        <v>3482</v>
      </c>
      <c r="U4267" s="32">
        <v>46184</v>
      </c>
      <c r="V4267" t="s">
        <v>39</v>
      </c>
    </row>
    <row r="4268" spans="1:22">
      <c r="A4268" t="s">
        <v>26</v>
      </c>
      <c r="B4268" t="s">
        <v>5469</v>
      </c>
      <c r="C4268">
        <v>20810</v>
      </c>
      <c r="D4268" t="s">
        <v>566</v>
      </c>
      <c r="E4268" s="32">
        <v>46176</v>
      </c>
      <c r="F4268" s="26">
        <v>46176.485173611109</v>
      </c>
      <c r="G4268" s="12" t="str">
        <f t="shared" si="228"/>
        <v>JUNIO</v>
      </c>
      <c r="H4268">
        <v>900237741</v>
      </c>
      <c r="I4268" t="s">
        <v>567</v>
      </c>
      <c r="J4268" s="43">
        <f t="shared" si="229"/>
        <v>105000</v>
      </c>
      <c r="K4268" s="43">
        <v>19950</v>
      </c>
      <c r="L4268" s="43">
        <v>124950</v>
      </c>
      <c r="M4268" t="s">
        <v>70</v>
      </c>
      <c r="N4268" s="32">
        <v>46177</v>
      </c>
      <c r="O4268" s="1">
        <f t="shared" si="230"/>
        <v>1</v>
      </c>
      <c r="P4268" t="s">
        <v>3482</v>
      </c>
      <c r="U4268" s="32">
        <v>46182</v>
      </c>
      <c r="V4268" t="s">
        <v>39</v>
      </c>
    </row>
    <row r="4269" spans="1:22">
      <c r="A4269" t="s">
        <v>26</v>
      </c>
      <c r="B4269" t="s">
        <v>5470</v>
      </c>
      <c r="C4269">
        <v>740273</v>
      </c>
      <c r="D4269" t="s">
        <v>817</v>
      </c>
      <c r="E4269" s="32">
        <v>46176</v>
      </c>
      <c r="F4269" s="26">
        <v>46176.301180555558</v>
      </c>
      <c r="G4269" s="12" t="str">
        <f t="shared" si="228"/>
        <v>JUNIO</v>
      </c>
      <c r="H4269">
        <v>890915475</v>
      </c>
      <c r="I4269" t="s">
        <v>818</v>
      </c>
      <c r="J4269" s="43">
        <f t="shared" si="229"/>
        <v>25030</v>
      </c>
      <c r="K4269" s="43">
        <v>4755.7</v>
      </c>
      <c r="L4269" s="43">
        <v>29785.7</v>
      </c>
      <c r="M4269" t="s">
        <v>70</v>
      </c>
      <c r="N4269" s="32">
        <v>46178</v>
      </c>
      <c r="O4269" s="1">
        <f t="shared" si="230"/>
        <v>2</v>
      </c>
      <c r="P4269" t="s">
        <v>3482</v>
      </c>
      <c r="U4269" s="32">
        <v>46184</v>
      </c>
      <c r="V4269" t="s">
        <v>39</v>
      </c>
    </row>
    <row r="4270" spans="1:22">
      <c r="A4270" t="s">
        <v>26</v>
      </c>
      <c r="B4270" t="s">
        <v>5471</v>
      </c>
      <c r="C4270">
        <v>78834</v>
      </c>
      <c r="D4270" t="s">
        <v>5472</v>
      </c>
      <c r="E4270" s="32">
        <v>46176</v>
      </c>
      <c r="F4270" s="26">
        <v>46176.263090277775</v>
      </c>
      <c r="G4270" s="12" t="str">
        <f t="shared" si="228"/>
        <v>JUNIO</v>
      </c>
      <c r="H4270">
        <v>900860284</v>
      </c>
      <c r="I4270" t="s">
        <v>1028</v>
      </c>
      <c r="J4270" s="43">
        <f t="shared" si="229"/>
        <v>23100</v>
      </c>
      <c r="K4270" s="43">
        <v>0</v>
      </c>
      <c r="L4270" s="43">
        <v>23100</v>
      </c>
      <c r="M4270" t="s">
        <v>54</v>
      </c>
      <c r="O4270" s="1">
        <f t="shared" si="230"/>
        <v>0</v>
      </c>
    </row>
    <row r="4271" spans="1:22">
      <c r="A4271" t="s">
        <v>26</v>
      </c>
      <c r="B4271" t="s">
        <v>5473</v>
      </c>
      <c r="C4271">
        <v>20813</v>
      </c>
      <c r="D4271" t="s">
        <v>566</v>
      </c>
      <c r="E4271" s="32">
        <v>46176</v>
      </c>
      <c r="F4271" s="26">
        <v>46176.488043981481</v>
      </c>
      <c r="G4271" s="12" t="str">
        <f t="shared" si="228"/>
        <v>JUNIO</v>
      </c>
      <c r="H4271">
        <v>900237741</v>
      </c>
      <c r="I4271" t="s">
        <v>567</v>
      </c>
      <c r="J4271" s="43">
        <f t="shared" si="229"/>
        <v>300000</v>
      </c>
      <c r="K4271" s="43">
        <v>57000</v>
      </c>
      <c r="L4271" s="43">
        <v>357000</v>
      </c>
      <c r="M4271" t="s">
        <v>70</v>
      </c>
      <c r="N4271" s="32">
        <v>46177</v>
      </c>
      <c r="O4271" s="1">
        <f t="shared" si="230"/>
        <v>1</v>
      </c>
      <c r="P4271" t="s">
        <v>3482</v>
      </c>
      <c r="U4271" s="32">
        <v>46182</v>
      </c>
      <c r="V4271" t="s">
        <v>39</v>
      </c>
    </row>
    <row r="4272" spans="1:22">
      <c r="A4272" t="s">
        <v>26</v>
      </c>
      <c r="B4272" t="s">
        <v>5474</v>
      </c>
      <c r="C4272">
        <v>2283</v>
      </c>
      <c r="D4272" t="s">
        <v>28</v>
      </c>
      <c r="E4272" s="32">
        <v>46176</v>
      </c>
      <c r="F4272" s="26">
        <v>46176.489328703705</v>
      </c>
      <c r="G4272" s="12" t="str">
        <f t="shared" si="228"/>
        <v>JUNIO</v>
      </c>
      <c r="H4272">
        <v>900814712</v>
      </c>
      <c r="I4272" t="s">
        <v>1376</v>
      </c>
      <c r="J4272" s="43">
        <f t="shared" si="229"/>
        <v>580000</v>
      </c>
      <c r="K4272" s="43">
        <v>110200</v>
      </c>
      <c r="L4272" s="43">
        <v>690200</v>
      </c>
      <c r="M4272" t="s">
        <v>37</v>
      </c>
      <c r="N4272" s="32">
        <v>46184</v>
      </c>
      <c r="O4272" s="1">
        <f t="shared" si="230"/>
        <v>8</v>
      </c>
      <c r="P4272" t="s">
        <v>3482</v>
      </c>
    </row>
    <row r="4273" spans="1:22">
      <c r="A4273" t="s">
        <v>26</v>
      </c>
      <c r="B4273" t="s">
        <v>5475</v>
      </c>
      <c r="C4273">
        <v>124021</v>
      </c>
      <c r="D4273" t="s">
        <v>28</v>
      </c>
      <c r="E4273" s="32">
        <v>46176</v>
      </c>
      <c r="F4273" s="26">
        <v>46176.473425925928</v>
      </c>
      <c r="G4273" s="12" t="str">
        <f t="shared" si="228"/>
        <v>JUNIO</v>
      </c>
      <c r="H4273">
        <v>830000818</v>
      </c>
      <c r="I4273" t="s">
        <v>901</v>
      </c>
      <c r="J4273" s="43">
        <f t="shared" si="229"/>
        <v>900000</v>
      </c>
      <c r="K4273" s="43">
        <v>171000</v>
      </c>
      <c r="L4273" s="43">
        <v>1071000</v>
      </c>
      <c r="M4273" t="s">
        <v>195</v>
      </c>
      <c r="N4273" s="32">
        <v>46178</v>
      </c>
      <c r="O4273" s="1">
        <f t="shared" si="230"/>
        <v>2</v>
      </c>
      <c r="P4273" t="s">
        <v>479</v>
      </c>
      <c r="U4273" s="32">
        <v>46177</v>
      </c>
      <c r="V4273" t="s">
        <v>39</v>
      </c>
    </row>
    <row r="4274" spans="1:22">
      <c r="A4274" t="s">
        <v>26</v>
      </c>
      <c r="B4274" t="s">
        <v>5476</v>
      </c>
      <c r="C4274">
        <v>5636303</v>
      </c>
      <c r="D4274" t="s">
        <v>4504</v>
      </c>
      <c r="E4274" s="32">
        <v>46176</v>
      </c>
      <c r="F4274" s="26">
        <v>46176.262245370373</v>
      </c>
      <c r="G4274" s="12" t="str">
        <f t="shared" si="228"/>
        <v>JUNIO</v>
      </c>
      <c r="H4274">
        <v>900219834</v>
      </c>
      <c r="I4274" t="s">
        <v>739</v>
      </c>
      <c r="J4274" s="43">
        <f t="shared" si="229"/>
        <v>18500</v>
      </c>
      <c r="K4274" s="43">
        <v>0</v>
      </c>
      <c r="L4274" s="43">
        <v>18500</v>
      </c>
      <c r="M4274" t="s">
        <v>70</v>
      </c>
      <c r="N4274" s="32">
        <v>46176</v>
      </c>
      <c r="O4274" s="1">
        <f t="shared" si="230"/>
        <v>0</v>
      </c>
      <c r="P4274" t="s">
        <v>3482</v>
      </c>
      <c r="U4274" s="32">
        <v>46184</v>
      </c>
      <c r="V4274" t="s">
        <v>39</v>
      </c>
    </row>
    <row r="4275" spans="1:22">
      <c r="A4275" t="s">
        <v>26</v>
      </c>
      <c r="B4275" t="s">
        <v>5477</v>
      </c>
      <c r="C4275">
        <v>109273</v>
      </c>
      <c r="D4275" t="s">
        <v>420</v>
      </c>
      <c r="E4275" s="32">
        <v>46176</v>
      </c>
      <c r="F4275" s="26">
        <v>46176.421238425923</v>
      </c>
      <c r="G4275" s="12" t="str">
        <f t="shared" si="228"/>
        <v>JUNIO</v>
      </c>
      <c r="H4275">
        <v>830120839</v>
      </c>
      <c r="I4275" t="s">
        <v>421</v>
      </c>
      <c r="J4275" s="43">
        <f t="shared" si="229"/>
        <v>901250</v>
      </c>
      <c r="K4275" s="43">
        <v>171238</v>
      </c>
      <c r="L4275" s="43">
        <v>1072488</v>
      </c>
      <c r="M4275" t="s">
        <v>70</v>
      </c>
      <c r="N4275" s="32">
        <v>46182</v>
      </c>
      <c r="O4275" s="1">
        <f t="shared" si="230"/>
        <v>6</v>
      </c>
      <c r="P4275" t="s">
        <v>3482</v>
      </c>
    </row>
    <row r="4276" spans="1:22">
      <c r="A4276" t="s">
        <v>26</v>
      </c>
      <c r="B4276" t="s">
        <v>5478</v>
      </c>
      <c r="C4276">
        <v>151354085</v>
      </c>
      <c r="D4276" t="s">
        <v>171</v>
      </c>
      <c r="E4276" s="32">
        <v>46176</v>
      </c>
      <c r="F4276" s="26">
        <v>46176.445717592593</v>
      </c>
      <c r="G4276" s="12" t="str">
        <f t="shared" si="228"/>
        <v>JUNIO</v>
      </c>
      <c r="H4276">
        <v>800242106</v>
      </c>
      <c r="I4276" t="s">
        <v>172</v>
      </c>
      <c r="J4276" s="43">
        <f t="shared" si="229"/>
        <v>19900</v>
      </c>
      <c r="K4276" s="43">
        <v>0</v>
      </c>
      <c r="L4276" s="43">
        <v>19900</v>
      </c>
      <c r="M4276" t="s">
        <v>70</v>
      </c>
      <c r="N4276" s="32">
        <v>46177</v>
      </c>
      <c r="O4276" s="1">
        <f t="shared" si="230"/>
        <v>1</v>
      </c>
      <c r="P4276" t="s">
        <v>3482</v>
      </c>
      <c r="U4276" s="32">
        <v>46183</v>
      </c>
      <c r="V4276" t="s">
        <v>39</v>
      </c>
    </row>
    <row r="4277" spans="1:22">
      <c r="A4277" t="s">
        <v>26</v>
      </c>
      <c r="B4277" t="s">
        <v>5479</v>
      </c>
      <c r="C4277">
        <v>6078</v>
      </c>
      <c r="D4277" t="s">
        <v>28</v>
      </c>
      <c r="E4277" s="32">
        <v>46176</v>
      </c>
      <c r="F4277" s="26">
        <v>46176.413124999999</v>
      </c>
      <c r="G4277" s="12" t="str">
        <f t="shared" si="228"/>
        <v>JUNIO</v>
      </c>
      <c r="H4277">
        <v>900441635</v>
      </c>
      <c r="I4277" t="s">
        <v>846</v>
      </c>
      <c r="J4277" s="43">
        <f t="shared" si="229"/>
        <v>1421016</v>
      </c>
      <c r="K4277" s="43">
        <v>269993.03999999998</v>
      </c>
      <c r="L4277" s="43">
        <v>1691009.04</v>
      </c>
      <c r="M4277" t="s">
        <v>65</v>
      </c>
      <c r="O4277" s="1">
        <f t="shared" si="230"/>
        <v>0</v>
      </c>
    </row>
    <row r="4278" spans="1:22">
      <c r="A4278" t="s">
        <v>26</v>
      </c>
      <c r="B4278" t="s">
        <v>5480</v>
      </c>
      <c r="C4278" s="34">
        <v>8508</v>
      </c>
      <c r="D4278" t="s">
        <v>5207</v>
      </c>
      <c r="E4278" s="32">
        <v>46176</v>
      </c>
      <c r="F4278" s="26">
        <v>46176.289189814815</v>
      </c>
      <c r="G4278" s="12" t="str">
        <f t="shared" si="228"/>
        <v>JUNIO</v>
      </c>
      <c r="H4278">
        <v>1088263697</v>
      </c>
      <c r="I4278" t="s">
        <v>1128</v>
      </c>
      <c r="J4278" s="43">
        <f t="shared" si="229"/>
        <v>77300</v>
      </c>
      <c r="K4278" s="43">
        <v>0</v>
      </c>
      <c r="L4278" s="43">
        <v>77300</v>
      </c>
      <c r="M4278" t="s">
        <v>54</v>
      </c>
      <c r="O4278" s="1">
        <f t="shared" si="230"/>
        <v>0</v>
      </c>
    </row>
    <row r="4279" spans="1:22">
      <c r="A4279" t="s">
        <v>26</v>
      </c>
      <c r="B4279" t="s">
        <v>5481</v>
      </c>
      <c r="C4279">
        <v>3468</v>
      </c>
      <c r="D4279" t="s">
        <v>28</v>
      </c>
      <c r="E4279" s="32">
        <v>46176</v>
      </c>
      <c r="F4279" s="26">
        <v>46176.366840277777</v>
      </c>
      <c r="G4279" s="12" t="str">
        <f t="shared" si="228"/>
        <v>JUNIO</v>
      </c>
      <c r="H4279">
        <v>900563128</v>
      </c>
      <c r="I4279" t="s">
        <v>1199</v>
      </c>
      <c r="J4279" s="43">
        <f t="shared" si="229"/>
        <v>2797800</v>
      </c>
      <c r="K4279" s="43">
        <v>531582</v>
      </c>
      <c r="L4279" s="43">
        <v>3329382</v>
      </c>
      <c r="M4279" t="s">
        <v>37</v>
      </c>
      <c r="N4279" s="32">
        <v>46182</v>
      </c>
      <c r="O4279" s="1">
        <f t="shared" si="230"/>
        <v>6</v>
      </c>
      <c r="P4279" t="s">
        <v>3482</v>
      </c>
    </row>
    <row r="4280" spans="1:22">
      <c r="A4280" t="s">
        <v>26</v>
      </c>
      <c r="B4280" t="s">
        <v>5482</v>
      </c>
      <c r="C4280">
        <v>570826</v>
      </c>
      <c r="D4280" t="s">
        <v>159</v>
      </c>
      <c r="E4280" s="32">
        <v>46176</v>
      </c>
      <c r="F4280" s="26">
        <v>46176.296550925923</v>
      </c>
      <c r="G4280" s="12" t="str">
        <f t="shared" si="228"/>
        <v>JUNIO</v>
      </c>
      <c r="H4280">
        <v>890800788</v>
      </c>
      <c r="I4280" t="s">
        <v>160</v>
      </c>
      <c r="J4280" s="43">
        <f t="shared" si="229"/>
        <v>76605</v>
      </c>
      <c r="K4280" s="43">
        <v>14555</v>
      </c>
      <c r="L4280" s="43">
        <v>91160</v>
      </c>
      <c r="M4280" t="s">
        <v>70</v>
      </c>
      <c r="N4280" s="32">
        <v>46176</v>
      </c>
      <c r="O4280" s="1">
        <f t="shared" si="230"/>
        <v>0</v>
      </c>
      <c r="P4280" t="s">
        <v>3482</v>
      </c>
      <c r="U4280" s="32">
        <v>46182</v>
      </c>
      <c r="V4280" t="s">
        <v>39</v>
      </c>
    </row>
    <row r="4281" spans="1:22">
      <c r="A4281" t="s">
        <v>26</v>
      </c>
      <c r="B4281" t="s">
        <v>5483</v>
      </c>
      <c r="C4281">
        <v>3467</v>
      </c>
      <c r="D4281" t="s">
        <v>28</v>
      </c>
      <c r="E4281" s="32">
        <v>46176</v>
      </c>
      <c r="F4281" s="26">
        <v>46176.352650462963</v>
      </c>
      <c r="G4281" s="12" t="str">
        <f t="shared" si="228"/>
        <v>JUNIO</v>
      </c>
      <c r="H4281">
        <v>900563128</v>
      </c>
      <c r="I4281" t="s">
        <v>1199</v>
      </c>
      <c r="J4281" s="43">
        <f t="shared" si="229"/>
        <v>1698000</v>
      </c>
      <c r="K4281" s="43">
        <v>322620</v>
      </c>
      <c r="L4281" s="43">
        <v>2020620</v>
      </c>
      <c r="M4281" t="s">
        <v>37</v>
      </c>
      <c r="N4281" s="32">
        <v>46182</v>
      </c>
      <c r="O4281" s="1">
        <f t="shared" si="230"/>
        <v>6</v>
      </c>
      <c r="P4281" t="s">
        <v>3482</v>
      </c>
    </row>
    <row r="4282" spans="1:22">
      <c r="A4282" t="s">
        <v>26</v>
      </c>
      <c r="B4282" t="s">
        <v>5484</v>
      </c>
      <c r="C4282">
        <v>5659989</v>
      </c>
      <c r="D4282" t="s">
        <v>4504</v>
      </c>
      <c r="E4282" s="32">
        <v>46176</v>
      </c>
      <c r="F4282" s="26">
        <v>46176.349328703705</v>
      </c>
      <c r="G4282" s="12" t="str">
        <f t="shared" si="228"/>
        <v>JUNIO</v>
      </c>
      <c r="H4282">
        <v>900219834</v>
      </c>
      <c r="I4282" t="s">
        <v>739</v>
      </c>
      <c r="J4282" s="43">
        <f t="shared" si="229"/>
        <v>18500</v>
      </c>
      <c r="K4282" s="43">
        <v>0</v>
      </c>
      <c r="L4282" s="43">
        <v>18500</v>
      </c>
      <c r="M4282" t="s">
        <v>70</v>
      </c>
      <c r="N4282" s="32">
        <v>46177</v>
      </c>
      <c r="O4282" s="1">
        <f t="shared" si="230"/>
        <v>1</v>
      </c>
      <c r="P4282" t="s">
        <v>3482</v>
      </c>
      <c r="U4282" s="32">
        <v>46184</v>
      </c>
      <c r="V4282" t="s">
        <v>39</v>
      </c>
    </row>
    <row r="4283" spans="1:22">
      <c r="A4283" t="s">
        <v>26</v>
      </c>
      <c r="B4283" t="s">
        <v>5485</v>
      </c>
      <c r="C4283">
        <v>3141</v>
      </c>
      <c r="D4283" t="s">
        <v>28</v>
      </c>
      <c r="E4283" s="32">
        <v>46176</v>
      </c>
      <c r="F4283" s="26">
        <v>46176.345763888887</v>
      </c>
      <c r="G4283" s="12" t="str">
        <f t="shared" si="228"/>
        <v>JUNIO</v>
      </c>
      <c r="H4283">
        <v>900144364</v>
      </c>
      <c r="I4283" t="s">
        <v>72</v>
      </c>
      <c r="J4283" s="43">
        <f t="shared" si="229"/>
        <v>1206372</v>
      </c>
      <c r="K4283" s="43">
        <v>229210.68</v>
      </c>
      <c r="L4283" s="43">
        <v>1435582.68</v>
      </c>
      <c r="M4283" t="s">
        <v>70</v>
      </c>
      <c r="N4283" s="32">
        <v>46178</v>
      </c>
      <c r="O4283" s="1">
        <f t="shared" si="230"/>
        <v>2</v>
      </c>
      <c r="P4283" t="s">
        <v>3482</v>
      </c>
      <c r="U4283" s="32">
        <v>46184</v>
      </c>
      <c r="V4283" t="s">
        <v>39</v>
      </c>
    </row>
    <row r="4284" spans="1:22">
      <c r="A4284" t="s">
        <v>26</v>
      </c>
      <c r="B4284" t="s">
        <v>5486</v>
      </c>
      <c r="C4284" s="34">
        <v>84825</v>
      </c>
      <c r="D4284" t="s">
        <v>632</v>
      </c>
      <c r="E4284" s="32">
        <v>46176</v>
      </c>
      <c r="F4284" s="26">
        <v>46176.277106481481</v>
      </c>
      <c r="G4284" s="12" t="str">
        <f t="shared" si="228"/>
        <v>JUNIO</v>
      </c>
      <c r="H4284">
        <v>901033312</v>
      </c>
      <c r="I4284" t="s">
        <v>633</v>
      </c>
      <c r="J4284" s="43">
        <f t="shared" si="229"/>
        <v>24000</v>
      </c>
      <c r="K4284" s="43">
        <v>0</v>
      </c>
      <c r="L4284" s="43">
        <v>24000</v>
      </c>
      <c r="M4284" t="s">
        <v>54</v>
      </c>
      <c r="O4284" s="1">
        <f t="shared" si="230"/>
        <v>0</v>
      </c>
    </row>
    <row r="4285" spans="1:22">
      <c r="A4285" t="s">
        <v>26</v>
      </c>
      <c r="B4285" t="s">
        <v>5487</v>
      </c>
      <c r="C4285" s="34">
        <v>84824</v>
      </c>
      <c r="D4285" t="s">
        <v>632</v>
      </c>
      <c r="E4285" s="32">
        <v>46176</v>
      </c>
      <c r="F4285" s="26">
        <v>46176.275694444441</v>
      </c>
      <c r="G4285" s="12" t="str">
        <f t="shared" ref="G4285:G4348" si="231">UPPER(TEXT(E4285, "MMMM"))</f>
        <v>JUNIO</v>
      </c>
      <c r="H4285">
        <v>901033312</v>
      </c>
      <c r="I4285" t="s">
        <v>633</v>
      </c>
      <c r="J4285" s="43">
        <f t="shared" ref="J4285:J4348" si="232">L4285-K4285</f>
        <v>30000</v>
      </c>
      <c r="K4285" s="43">
        <v>0</v>
      </c>
      <c r="L4285" s="43">
        <v>30000</v>
      </c>
      <c r="M4285" t="s">
        <v>54</v>
      </c>
      <c r="O4285" s="1">
        <f t="shared" ref="O4285:O4348" si="233">IFERROR(IF(-_xlfn.DAYS(E4285,N4285)&lt;0,0,-_xlfn.DAYS(E4285,N4285)), " - ")</f>
        <v>0</v>
      </c>
    </row>
    <row r="4286" spans="1:22">
      <c r="A4286" t="s">
        <v>26</v>
      </c>
      <c r="B4286" t="s">
        <v>5488</v>
      </c>
      <c r="C4286">
        <v>376897</v>
      </c>
      <c r="D4286" t="s">
        <v>671</v>
      </c>
      <c r="E4286" s="32">
        <v>46176</v>
      </c>
      <c r="F4286" s="26">
        <v>46176.169027777774</v>
      </c>
      <c r="G4286" s="12" t="str">
        <f t="shared" si="231"/>
        <v>JUNIO</v>
      </c>
      <c r="H4286">
        <v>860001697</v>
      </c>
      <c r="I4286" t="s">
        <v>669</v>
      </c>
      <c r="J4286" s="43">
        <f t="shared" si="232"/>
        <v>534000</v>
      </c>
      <c r="K4286" s="43">
        <v>0</v>
      </c>
      <c r="L4286" s="43">
        <v>534000</v>
      </c>
      <c r="M4286" t="s">
        <v>70</v>
      </c>
      <c r="N4286" s="32">
        <v>46177</v>
      </c>
      <c r="O4286" s="1">
        <f t="shared" si="233"/>
        <v>1</v>
      </c>
      <c r="P4286" t="s">
        <v>3482</v>
      </c>
      <c r="U4286" s="32">
        <v>46184</v>
      </c>
      <c r="V4286" t="s">
        <v>39</v>
      </c>
    </row>
    <row r="4287" spans="1:22">
      <c r="A4287" t="s">
        <v>26</v>
      </c>
      <c r="B4287" t="s">
        <v>5489</v>
      </c>
      <c r="C4287">
        <v>3482753</v>
      </c>
      <c r="D4287" t="s">
        <v>312</v>
      </c>
      <c r="E4287" s="32">
        <v>46177</v>
      </c>
      <c r="F4287" s="26">
        <v>46177.984930555554</v>
      </c>
      <c r="G4287" s="12" t="str">
        <f t="shared" si="231"/>
        <v>JUNIO</v>
      </c>
      <c r="H4287">
        <v>890903939</v>
      </c>
      <c r="I4287" t="s">
        <v>313</v>
      </c>
      <c r="J4287" s="43">
        <f t="shared" si="232"/>
        <v>106800</v>
      </c>
      <c r="K4287" s="43">
        <v>0</v>
      </c>
      <c r="L4287" s="43">
        <v>106800</v>
      </c>
      <c r="M4287" t="s">
        <v>3773</v>
      </c>
      <c r="N4287" s="32">
        <v>46182</v>
      </c>
      <c r="O4287" s="1">
        <f t="shared" si="233"/>
        <v>5</v>
      </c>
      <c r="P4287" t="s">
        <v>3482</v>
      </c>
      <c r="U4287" s="32">
        <v>46183</v>
      </c>
      <c r="V4287" t="s">
        <v>39</v>
      </c>
    </row>
    <row r="4288" spans="1:22">
      <c r="A4288" t="s">
        <v>26</v>
      </c>
      <c r="B4288" t="s">
        <v>5490</v>
      </c>
      <c r="C4288">
        <v>150</v>
      </c>
      <c r="D4288" t="s">
        <v>2388</v>
      </c>
      <c r="E4288" s="32">
        <v>46177</v>
      </c>
      <c r="F4288" s="26">
        <v>46177.974074074074</v>
      </c>
      <c r="G4288" s="12" t="str">
        <f t="shared" si="231"/>
        <v>JUNIO</v>
      </c>
      <c r="H4288">
        <v>901847080</v>
      </c>
      <c r="I4288" t="s">
        <v>2519</v>
      </c>
      <c r="J4288" s="43">
        <f t="shared" si="232"/>
        <v>2504000</v>
      </c>
      <c r="K4288" s="43">
        <v>475760</v>
      </c>
      <c r="L4288" s="43">
        <v>2979760</v>
      </c>
      <c r="M4288" t="s">
        <v>37</v>
      </c>
      <c r="N4288" s="32">
        <v>46182</v>
      </c>
      <c r="O4288" s="1">
        <f t="shared" si="233"/>
        <v>5</v>
      </c>
      <c r="P4288" t="s">
        <v>3482</v>
      </c>
    </row>
    <row r="4289" spans="1:22">
      <c r="A4289" t="s">
        <v>26</v>
      </c>
      <c r="B4289" t="s">
        <v>5491</v>
      </c>
      <c r="C4289">
        <v>149</v>
      </c>
      <c r="D4289" t="s">
        <v>2388</v>
      </c>
      <c r="E4289" s="32">
        <v>46177</v>
      </c>
      <c r="F4289" s="26">
        <v>46177.966979166667</v>
      </c>
      <c r="G4289" s="12" t="str">
        <f t="shared" si="231"/>
        <v>JUNIO</v>
      </c>
      <c r="H4289">
        <v>901847080</v>
      </c>
      <c r="I4289" t="s">
        <v>2519</v>
      </c>
      <c r="J4289" s="43">
        <f t="shared" si="232"/>
        <v>2068856</v>
      </c>
      <c r="K4289" s="43">
        <v>393082.64</v>
      </c>
      <c r="L4289" s="43">
        <v>2461938.64</v>
      </c>
      <c r="M4289" t="s">
        <v>37</v>
      </c>
      <c r="N4289" s="32">
        <v>46182</v>
      </c>
      <c r="O4289" s="1">
        <f t="shared" si="233"/>
        <v>5</v>
      </c>
      <c r="P4289" t="s">
        <v>3482</v>
      </c>
    </row>
    <row r="4290" spans="1:22">
      <c r="A4290" t="s">
        <v>26</v>
      </c>
      <c r="B4290" t="s">
        <v>5492</v>
      </c>
      <c r="C4290">
        <v>148</v>
      </c>
      <c r="D4290" t="s">
        <v>2388</v>
      </c>
      <c r="E4290" s="32">
        <v>46177</v>
      </c>
      <c r="F4290" s="26">
        <v>46177.963425925926</v>
      </c>
      <c r="G4290" s="12" t="str">
        <f t="shared" si="231"/>
        <v>JUNIO</v>
      </c>
      <c r="H4290">
        <v>901847080</v>
      </c>
      <c r="I4290" t="s">
        <v>2519</v>
      </c>
      <c r="J4290" s="43">
        <f t="shared" si="232"/>
        <v>2263500</v>
      </c>
      <c r="K4290" s="43">
        <v>430065</v>
      </c>
      <c r="L4290" s="43">
        <v>2693565</v>
      </c>
      <c r="M4290" t="s">
        <v>37</v>
      </c>
      <c r="N4290" s="32">
        <v>46182</v>
      </c>
      <c r="O4290" s="1">
        <f t="shared" si="233"/>
        <v>5</v>
      </c>
      <c r="P4290" t="s">
        <v>3482</v>
      </c>
    </row>
    <row r="4291" spans="1:22">
      <c r="A4291" t="s">
        <v>26</v>
      </c>
      <c r="B4291" t="s">
        <v>5493</v>
      </c>
      <c r="C4291">
        <v>147</v>
      </c>
      <c r="D4291" t="s">
        <v>2388</v>
      </c>
      <c r="E4291" s="32">
        <v>46177</v>
      </c>
      <c r="F4291" s="26">
        <v>46177.959340277775</v>
      </c>
      <c r="G4291" s="12" t="str">
        <f t="shared" si="231"/>
        <v>JUNIO</v>
      </c>
      <c r="H4291">
        <v>901847080</v>
      </c>
      <c r="I4291" t="s">
        <v>2519</v>
      </c>
      <c r="J4291" s="43">
        <f t="shared" si="232"/>
        <v>22800000</v>
      </c>
      <c r="K4291" s="43">
        <v>4332000</v>
      </c>
      <c r="L4291" s="43">
        <v>27132000</v>
      </c>
      <c r="M4291" t="s">
        <v>37</v>
      </c>
      <c r="N4291" s="32">
        <v>46182</v>
      </c>
      <c r="O4291" s="1">
        <f t="shared" si="233"/>
        <v>5</v>
      </c>
      <c r="P4291" t="s">
        <v>3482</v>
      </c>
    </row>
    <row r="4292" spans="1:22">
      <c r="A4292" t="s">
        <v>26</v>
      </c>
      <c r="B4292" t="s">
        <v>5494</v>
      </c>
      <c r="C4292">
        <v>146</v>
      </c>
      <c r="D4292" t="s">
        <v>2388</v>
      </c>
      <c r="E4292" s="32">
        <v>46177</v>
      </c>
      <c r="F4292" s="26">
        <v>46177.955636574072</v>
      </c>
      <c r="G4292" s="12" t="str">
        <f t="shared" si="231"/>
        <v>JUNIO</v>
      </c>
      <c r="H4292">
        <v>901847080</v>
      </c>
      <c r="I4292" t="s">
        <v>2519</v>
      </c>
      <c r="J4292" s="43">
        <f t="shared" si="232"/>
        <v>2263500</v>
      </c>
      <c r="K4292" s="43">
        <v>430065</v>
      </c>
      <c r="L4292" s="43">
        <v>2693565</v>
      </c>
      <c r="M4292" t="s">
        <v>37</v>
      </c>
      <c r="N4292" s="32">
        <v>46182</v>
      </c>
      <c r="O4292" s="1">
        <f t="shared" si="233"/>
        <v>5</v>
      </c>
      <c r="P4292" t="s">
        <v>3482</v>
      </c>
    </row>
    <row r="4293" spans="1:22">
      <c r="A4293" t="s">
        <v>26</v>
      </c>
      <c r="B4293" t="s">
        <v>5495</v>
      </c>
      <c r="C4293">
        <v>145</v>
      </c>
      <c r="D4293" t="s">
        <v>2388</v>
      </c>
      <c r="E4293" s="32">
        <v>46177</v>
      </c>
      <c r="F4293" s="26">
        <v>46177.951944444445</v>
      </c>
      <c r="G4293" s="12" t="str">
        <f t="shared" si="231"/>
        <v>JUNIO</v>
      </c>
      <c r="H4293">
        <v>901847080</v>
      </c>
      <c r="I4293" t="s">
        <v>2519</v>
      </c>
      <c r="J4293" s="43">
        <f t="shared" si="232"/>
        <v>15660000</v>
      </c>
      <c r="K4293" s="43">
        <v>2975400</v>
      </c>
      <c r="L4293" s="43">
        <v>18635400</v>
      </c>
      <c r="M4293" t="s">
        <v>37</v>
      </c>
      <c r="N4293" s="32">
        <v>46182</v>
      </c>
      <c r="O4293" s="1">
        <f t="shared" si="233"/>
        <v>5</v>
      </c>
      <c r="P4293" t="s">
        <v>3482</v>
      </c>
    </row>
    <row r="4294" spans="1:22">
      <c r="A4294" t="s">
        <v>26</v>
      </c>
      <c r="B4294" t="s">
        <v>5496</v>
      </c>
      <c r="C4294">
        <v>144</v>
      </c>
      <c r="D4294" t="s">
        <v>2388</v>
      </c>
      <c r="E4294" s="32">
        <v>46177</v>
      </c>
      <c r="F4294" s="26">
        <v>46177.946423611109</v>
      </c>
      <c r="G4294" s="12" t="str">
        <f t="shared" si="231"/>
        <v>JUNIO</v>
      </c>
      <c r="H4294">
        <v>901847080</v>
      </c>
      <c r="I4294" t="s">
        <v>2519</v>
      </c>
      <c r="J4294" s="43">
        <f t="shared" si="232"/>
        <v>11200000</v>
      </c>
      <c r="K4294" s="43">
        <v>2128000</v>
      </c>
      <c r="L4294" s="43">
        <v>13328000</v>
      </c>
      <c r="M4294" t="s">
        <v>37</v>
      </c>
      <c r="N4294" s="32">
        <v>46182</v>
      </c>
      <c r="O4294" s="1">
        <f t="shared" si="233"/>
        <v>5</v>
      </c>
      <c r="P4294" t="s">
        <v>3482</v>
      </c>
    </row>
    <row r="4295" spans="1:22">
      <c r="A4295" t="s">
        <v>26</v>
      </c>
      <c r="B4295" t="s">
        <v>5497</v>
      </c>
      <c r="C4295">
        <v>143</v>
      </c>
      <c r="D4295" t="s">
        <v>2388</v>
      </c>
      <c r="E4295" s="32">
        <v>46177</v>
      </c>
      <c r="F4295" s="26">
        <v>46177.919166666667</v>
      </c>
      <c r="G4295" s="12" t="str">
        <f t="shared" si="231"/>
        <v>JUNIO</v>
      </c>
      <c r="H4295">
        <v>901847080</v>
      </c>
      <c r="I4295" t="s">
        <v>2519</v>
      </c>
      <c r="J4295" s="43">
        <f t="shared" si="232"/>
        <v>5356777</v>
      </c>
      <c r="K4295" s="43">
        <v>1017787.63</v>
      </c>
      <c r="L4295" s="43">
        <v>6374564.6299999999</v>
      </c>
      <c r="M4295" t="s">
        <v>37</v>
      </c>
      <c r="N4295" s="32">
        <v>46182</v>
      </c>
      <c r="O4295" s="1">
        <f t="shared" si="233"/>
        <v>5</v>
      </c>
      <c r="P4295" t="s">
        <v>3482</v>
      </c>
    </row>
    <row r="4296" spans="1:22">
      <c r="A4296" t="s">
        <v>26</v>
      </c>
      <c r="B4296" t="s">
        <v>5498</v>
      </c>
      <c r="C4296">
        <v>8335</v>
      </c>
      <c r="D4296" t="s">
        <v>2896</v>
      </c>
      <c r="E4296" s="32">
        <v>46177</v>
      </c>
      <c r="F4296" s="26">
        <v>46177.868819444448</v>
      </c>
      <c r="G4296" s="12" t="str">
        <f t="shared" si="231"/>
        <v>JUNIO</v>
      </c>
      <c r="H4296">
        <v>32150739</v>
      </c>
      <c r="I4296" t="s">
        <v>400</v>
      </c>
      <c r="J4296" s="43">
        <f t="shared" si="232"/>
        <v>428000</v>
      </c>
      <c r="K4296" s="43">
        <v>0</v>
      </c>
      <c r="L4296" s="43">
        <v>428000</v>
      </c>
      <c r="M4296" t="s">
        <v>199</v>
      </c>
      <c r="N4296" s="32">
        <v>46178</v>
      </c>
      <c r="O4296" s="1">
        <f t="shared" si="233"/>
        <v>1</v>
      </c>
      <c r="P4296" t="s">
        <v>3482</v>
      </c>
      <c r="U4296" s="32">
        <v>46183</v>
      </c>
      <c r="V4296" t="s">
        <v>39</v>
      </c>
    </row>
    <row r="4297" spans="1:22">
      <c r="A4297" t="s">
        <v>26</v>
      </c>
      <c r="B4297" t="s">
        <v>5499</v>
      </c>
      <c r="C4297">
        <v>2061</v>
      </c>
      <c r="D4297" t="s">
        <v>168</v>
      </c>
      <c r="E4297" s="32">
        <v>46177</v>
      </c>
      <c r="F4297" s="26">
        <v>46177.829988425925</v>
      </c>
      <c r="G4297" s="12" t="str">
        <f t="shared" si="231"/>
        <v>JUNIO</v>
      </c>
      <c r="H4297">
        <v>901068561</v>
      </c>
      <c r="I4297" t="s">
        <v>169</v>
      </c>
      <c r="J4297" s="43">
        <f t="shared" si="232"/>
        <v>199000</v>
      </c>
      <c r="K4297" s="43">
        <v>0</v>
      </c>
      <c r="L4297" s="43">
        <v>199000</v>
      </c>
      <c r="M4297" t="s">
        <v>65</v>
      </c>
      <c r="N4297" s="32">
        <v>46178</v>
      </c>
      <c r="O4297" s="1">
        <f t="shared" si="233"/>
        <v>1</v>
      </c>
      <c r="P4297" t="s">
        <v>3339</v>
      </c>
      <c r="U4297" s="32">
        <v>46183</v>
      </c>
      <c r="V4297" t="s">
        <v>39</v>
      </c>
    </row>
    <row r="4298" spans="1:22">
      <c r="A4298" t="s">
        <v>26</v>
      </c>
      <c r="B4298" t="s">
        <v>5500</v>
      </c>
      <c r="C4298" s="34">
        <v>41224</v>
      </c>
      <c r="D4298" t="s">
        <v>5501</v>
      </c>
      <c r="E4298" s="32">
        <v>46177</v>
      </c>
      <c r="F4298" s="26">
        <v>46177.791643518518</v>
      </c>
      <c r="G4298" s="12" t="str">
        <f t="shared" si="231"/>
        <v>JUNIO</v>
      </c>
      <c r="H4298">
        <v>900659583</v>
      </c>
      <c r="I4298" t="s">
        <v>564</v>
      </c>
      <c r="J4298" s="43">
        <f t="shared" si="232"/>
        <v>60252.100840999999</v>
      </c>
      <c r="K4298" s="43">
        <v>11447.899159000001</v>
      </c>
      <c r="L4298" s="43">
        <v>71700</v>
      </c>
      <c r="M4298" t="s">
        <v>54</v>
      </c>
      <c r="O4298" s="1">
        <f t="shared" si="233"/>
        <v>0</v>
      </c>
    </row>
    <row r="4299" spans="1:22">
      <c r="A4299" t="s">
        <v>26</v>
      </c>
      <c r="B4299" t="s">
        <v>5502</v>
      </c>
      <c r="C4299">
        <v>78866</v>
      </c>
      <c r="D4299" t="s">
        <v>2898</v>
      </c>
      <c r="E4299" s="32">
        <v>46177</v>
      </c>
      <c r="F4299" s="26">
        <v>46177.789305555554</v>
      </c>
      <c r="G4299" s="12" t="str">
        <f t="shared" si="231"/>
        <v>JUNIO</v>
      </c>
      <c r="H4299">
        <v>901218140</v>
      </c>
      <c r="I4299" t="s">
        <v>2899</v>
      </c>
      <c r="J4299" s="43">
        <f t="shared" si="232"/>
        <v>25966.39</v>
      </c>
      <c r="K4299" s="43">
        <v>4933.6099999999997</v>
      </c>
      <c r="L4299" s="43">
        <v>30900</v>
      </c>
      <c r="M4299" t="s">
        <v>54</v>
      </c>
      <c r="O4299" s="1">
        <f t="shared" si="233"/>
        <v>0</v>
      </c>
    </row>
    <row r="4300" spans="1:22">
      <c r="A4300" t="s">
        <v>26</v>
      </c>
      <c r="B4300" t="s">
        <v>5503</v>
      </c>
      <c r="C4300">
        <v>26456</v>
      </c>
      <c r="D4300" t="s">
        <v>5504</v>
      </c>
      <c r="E4300" s="32">
        <v>46177</v>
      </c>
      <c r="F4300" s="26">
        <v>46177.789039351854</v>
      </c>
      <c r="G4300" s="12" t="str">
        <f t="shared" si="231"/>
        <v>JUNIO</v>
      </c>
      <c r="H4300">
        <v>901102247</v>
      </c>
      <c r="I4300" t="s">
        <v>3659</v>
      </c>
      <c r="J4300" s="43">
        <f t="shared" si="232"/>
        <v>18081150</v>
      </c>
      <c r="K4300" s="43">
        <v>0</v>
      </c>
      <c r="L4300" s="43">
        <v>18081150</v>
      </c>
      <c r="M4300" t="s">
        <v>5086</v>
      </c>
      <c r="O4300" s="1">
        <f t="shared" si="233"/>
        <v>0</v>
      </c>
    </row>
    <row r="4301" spans="1:22">
      <c r="A4301" t="s">
        <v>26</v>
      </c>
      <c r="B4301" t="s">
        <v>5505</v>
      </c>
      <c r="C4301">
        <v>20834</v>
      </c>
      <c r="D4301" t="s">
        <v>566</v>
      </c>
      <c r="E4301" s="32">
        <v>46177</v>
      </c>
      <c r="F4301" s="26">
        <v>46177.752569444441</v>
      </c>
      <c r="G4301" s="12" t="str">
        <f t="shared" si="231"/>
        <v>JUNIO</v>
      </c>
      <c r="H4301">
        <v>900237741</v>
      </c>
      <c r="I4301" t="s">
        <v>567</v>
      </c>
      <c r="J4301" s="43">
        <f t="shared" si="232"/>
        <v>300000</v>
      </c>
      <c r="K4301" s="43">
        <v>57000</v>
      </c>
      <c r="L4301" s="43">
        <v>357000</v>
      </c>
      <c r="M4301" t="s">
        <v>70</v>
      </c>
      <c r="N4301" s="32">
        <v>46178</v>
      </c>
      <c r="O4301" s="1">
        <f t="shared" si="233"/>
        <v>1</v>
      </c>
      <c r="P4301" t="s">
        <v>3482</v>
      </c>
      <c r="U4301" s="32">
        <v>46184</v>
      </c>
      <c r="V4301" t="s">
        <v>39</v>
      </c>
    </row>
    <row r="4302" spans="1:22">
      <c r="A4302" t="s">
        <v>26</v>
      </c>
      <c r="B4302" t="s">
        <v>5506</v>
      </c>
      <c r="C4302">
        <v>20833</v>
      </c>
      <c r="D4302" t="s">
        <v>566</v>
      </c>
      <c r="E4302" s="32">
        <v>46177</v>
      </c>
      <c r="F4302" s="26">
        <v>46177.752175925925</v>
      </c>
      <c r="G4302" s="12" t="str">
        <f t="shared" si="231"/>
        <v>JUNIO</v>
      </c>
      <c r="H4302">
        <v>900237741</v>
      </c>
      <c r="I4302" t="s">
        <v>567</v>
      </c>
      <c r="J4302" s="43">
        <f t="shared" si="232"/>
        <v>18700</v>
      </c>
      <c r="K4302" s="43">
        <v>3553</v>
      </c>
      <c r="L4302" s="43">
        <v>22253</v>
      </c>
      <c r="M4302" t="s">
        <v>70</v>
      </c>
      <c r="N4302" s="32">
        <v>46182</v>
      </c>
      <c r="O4302" s="1">
        <f t="shared" si="233"/>
        <v>5</v>
      </c>
      <c r="P4302" t="s">
        <v>3482</v>
      </c>
      <c r="U4302" s="32">
        <v>46184</v>
      </c>
      <c r="V4302" t="s">
        <v>39</v>
      </c>
    </row>
    <row r="4303" spans="1:22">
      <c r="A4303" t="s">
        <v>26</v>
      </c>
      <c r="B4303" t="s">
        <v>5507</v>
      </c>
      <c r="C4303">
        <v>20832</v>
      </c>
      <c r="D4303" t="s">
        <v>566</v>
      </c>
      <c r="E4303" s="32">
        <v>46177</v>
      </c>
      <c r="F4303" s="26">
        <v>46177.748611111114</v>
      </c>
      <c r="G4303" s="12" t="str">
        <f t="shared" si="231"/>
        <v>JUNIO</v>
      </c>
      <c r="H4303">
        <v>900237741</v>
      </c>
      <c r="I4303" t="s">
        <v>567</v>
      </c>
      <c r="J4303" s="43">
        <f t="shared" si="232"/>
        <v>300000</v>
      </c>
      <c r="K4303" s="43">
        <v>57000</v>
      </c>
      <c r="L4303" s="43">
        <v>357000</v>
      </c>
      <c r="M4303" t="s">
        <v>70</v>
      </c>
      <c r="N4303" s="32">
        <v>46178</v>
      </c>
      <c r="O4303" s="1">
        <f t="shared" si="233"/>
        <v>1</v>
      </c>
      <c r="P4303" t="s">
        <v>3482</v>
      </c>
      <c r="U4303" s="32">
        <v>46184</v>
      </c>
      <c r="V4303" t="s">
        <v>39</v>
      </c>
    </row>
    <row r="4304" spans="1:22">
      <c r="A4304" t="s">
        <v>26</v>
      </c>
      <c r="B4304" t="s">
        <v>5508</v>
      </c>
      <c r="C4304">
        <v>58170</v>
      </c>
      <c r="D4304" t="s">
        <v>122</v>
      </c>
      <c r="E4304" s="32">
        <v>46177</v>
      </c>
      <c r="F4304" s="26">
        <v>46177.731689814813</v>
      </c>
      <c r="G4304" s="12" t="str">
        <f t="shared" si="231"/>
        <v>JUNIO</v>
      </c>
      <c r="H4304">
        <v>900650486</v>
      </c>
      <c r="I4304" t="s">
        <v>857</v>
      </c>
      <c r="J4304" s="43">
        <f t="shared" si="232"/>
        <v>1802521.01</v>
      </c>
      <c r="K4304" s="43">
        <v>342478.99</v>
      </c>
      <c r="L4304" s="43">
        <v>2145000</v>
      </c>
      <c r="M4304" t="s">
        <v>65</v>
      </c>
      <c r="N4304" s="32">
        <v>46182</v>
      </c>
      <c r="O4304" s="1">
        <f t="shared" si="233"/>
        <v>5</v>
      </c>
      <c r="P4304" t="s">
        <v>3482</v>
      </c>
      <c r="U4304" s="32">
        <v>46184</v>
      </c>
      <c r="V4304" t="s">
        <v>39</v>
      </c>
    </row>
    <row r="4305" spans="1:22">
      <c r="A4305" t="s">
        <v>26</v>
      </c>
      <c r="B4305" t="s">
        <v>5509</v>
      </c>
      <c r="C4305">
        <v>58168</v>
      </c>
      <c r="D4305" t="s">
        <v>122</v>
      </c>
      <c r="E4305" s="32">
        <v>46177</v>
      </c>
      <c r="F4305" s="26">
        <v>46177.731550925928</v>
      </c>
      <c r="G4305" s="12" t="str">
        <f t="shared" si="231"/>
        <v>JUNIO</v>
      </c>
      <c r="H4305">
        <v>900650486</v>
      </c>
      <c r="I4305" t="s">
        <v>857</v>
      </c>
      <c r="J4305" s="43">
        <f t="shared" si="232"/>
        <v>1802521.01</v>
      </c>
      <c r="K4305" s="43">
        <v>342478.99</v>
      </c>
      <c r="L4305" s="43">
        <v>2145000</v>
      </c>
      <c r="M4305" t="s">
        <v>65</v>
      </c>
      <c r="N4305" s="32">
        <v>46182</v>
      </c>
      <c r="O4305" s="1">
        <f t="shared" si="233"/>
        <v>5</v>
      </c>
      <c r="P4305" t="s">
        <v>3482</v>
      </c>
      <c r="U4305" s="32">
        <v>46184</v>
      </c>
      <c r="V4305" t="s">
        <v>39</v>
      </c>
    </row>
    <row r="4306" spans="1:22">
      <c r="A4306" t="s">
        <v>26</v>
      </c>
      <c r="B4306" t="s">
        <v>5510</v>
      </c>
      <c r="C4306">
        <v>29639</v>
      </c>
      <c r="D4306" t="s">
        <v>1057</v>
      </c>
      <c r="E4306" s="32">
        <v>46177</v>
      </c>
      <c r="F4306" s="26">
        <v>46177.713217592594</v>
      </c>
      <c r="G4306" s="12" t="str">
        <f t="shared" si="231"/>
        <v>JUNIO</v>
      </c>
      <c r="H4306">
        <v>900923100</v>
      </c>
      <c r="I4306" t="s">
        <v>1058</v>
      </c>
      <c r="J4306" s="43">
        <f t="shared" si="232"/>
        <v>792000</v>
      </c>
      <c r="K4306" s="43">
        <v>150480</v>
      </c>
      <c r="L4306" s="43">
        <v>942480</v>
      </c>
      <c r="M4306" t="s">
        <v>37</v>
      </c>
      <c r="N4306" s="32">
        <v>46182</v>
      </c>
      <c r="O4306" s="1">
        <f t="shared" si="233"/>
        <v>5</v>
      </c>
      <c r="P4306" t="s">
        <v>3482</v>
      </c>
    </row>
    <row r="4307" spans="1:22">
      <c r="A4307" t="s">
        <v>26</v>
      </c>
      <c r="B4307" t="s">
        <v>5511</v>
      </c>
      <c r="C4307">
        <v>7095</v>
      </c>
      <c r="D4307" t="s">
        <v>4630</v>
      </c>
      <c r="E4307" s="32">
        <v>46177</v>
      </c>
      <c r="F4307" s="26">
        <v>46177.712245370371</v>
      </c>
      <c r="G4307" s="12" t="str">
        <f t="shared" si="231"/>
        <v>JUNIO</v>
      </c>
      <c r="H4307">
        <v>901370300</v>
      </c>
      <c r="I4307" t="s">
        <v>4631</v>
      </c>
      <c r="J4307" s="43">
        <f t="shared" si="232"/>
        <v>2410800</v>
      </c>
      <c r="K4307" s="43">
        <v>458052</v>
      </c>
      <c r="L4307" s="43">
        <v>2868852</v>
      </c>
      <c r="M4307" t="s">
        <v>70</v>
      </c>
      <c r="N4307" s="32">
        <v>46182</v>
      </c>
      <c r="O4307" s="1">
        <f t="shared" si="233"/>
        <v>5</v>
      </c>
      <c r="P4307" t="s">
        <v>3482</v>
      </c>
    </row>
    <row r="4308" spans="1:22">
      <c r="A4308" t="s">
        <v>26</v>
      </c>
      <c r="B4308" t="s">
        <v>5512</v>
      </c>
      <c r="C4308">
        <v>7094</v>
      </c>
      <c r="D4308" t="s">
        <v>4630</v>
      </c>
      <c r="E4308" s="32">
        <v>46177</v>
      </c>
      <c r="F4308" s="26">
        <v>46177.712025462963</v>
      </c>
      <c r="G4308" s="12" t="str">
        <f t="shared" si="231"/>
        <v>JUNIO</v>
      </c>
      <c r="H4308">
        <v>901370300</v>
      </c>
      <c r="I4308" t="s">
        <v>4631</v>
      </c>
      <c r="J4308" s="43">
        <f t="shared" si="232"/>
        <v>2460000</v>
      </c>
      <c r="K4308" s="43">
        <v>467400</v>
      </c>
      <c r="L4308" s="43">
        <v>2927400</v>
      </c>
      <c r="M4308" t="s">
        <v>70</v>
      </c>
      <c r="N4308" s="32">
        <v>46184</v>
      </c>
      <c r="O4308" s="1">
        <f t="shared" si="233"/>
        <v>7</v>
      </c>
      <c r="P4308" t="s">
        <v>3482</v>
      </c>
    </row>
    <row r="4309" spans="1:22">
      <c r="A4309" t="s">
        <v>26</v>
      </c>
      <c r="B4309" t="s">
        <v>5513</v>
      </c>
      <c r="C4309">
        <v>34044</v>
      </c>
      <c r="D4309" t="s">
        <v>3875</v>
      </c>
      <c r="E4309" s="32">
        <v>46177</v>
      </c>
      <c r="F4309" s="26">
        <v>46177.705277777779</v>
      </c>
      <c r="G4309" s="12" t="str">
        <f t="shared" si="231"/>
        <v>JUNIO</v>
      </c>
      <c r="H4309">
        <v>9522660</v>
      </c>
      <c r="I4309" t="s">
        <v>377</v>
      </c>
      <c r="J4309" s="43">
        <f t="shared" si="232"/>
        <v>121008.39000000001</v>
      </c>
      <c r="K4309" s="43">
        <v>22991.59</v>
      </c>
      <c r="L4309" s="43">
        <v>143999.98000000001</v>
      </c>
      <c r="M4309" t="s">
        <v>37</v>
      </c>
      <c r="N4309" s="32">
        <v>46184</v>
      </c>
      <c r="O4309" s="1">
        <f t="shared" si="233"/>
        <v>7</v>
      </c>
      <c r="P4309" t="s">
        <v>3482</v>
      </c>
    </row>
    <row r="4310" spans="1:22">
      <c r="A4310" t="s">
        <v>26</v>
      </c>
      <c r="B4310" t="s">
        <v>5514</v>
      </c>
      <c r="C4310">
        <v>3144</v>
      </c>
      <c r="D4310" t="s">
        <v>28</v>
      </c>
      <c r="E4310" s="32">
        <v>46177</v>
      </c>
      <c r="F4310" s="26">
        <v>46177.700092592589</v>
      </c>
      <c r="G4310" s="12" t="str">
        <f t="shared" si="231"/>
        <v>JUNIO</v>
      </c>
      <c r="H4310">
        <v>900144364</v>
      </c>
      <c r="I4310" t="s">
        <v>72</v>
      </c>
      <c r="J4310" s="43">
        <f t="shared" si="232"/>
        <v>34013400</v>
      </c>
      <c r="K4310" s="43">
        <v>6462546</v>
      </c>
      <c r="L4310" s="43">
        <v>40475946</v>
      </c>
      <c r="M4310" t="s">
        <v>70</v>
      </c>
      <c r="N4310" s="32">
        <v>46178</v>
      </c>
      <c r="O4310" s="1">
        <f t="shared" si="233"/>
        <v>1</v>
      </c>
      <c r="P4310" t="s">
        <v>3482</v>
      </c>
      <c r="U4310" s="32">
        <v>46184</v>
      </c>
      <c r="V4310" t="s">
        <v>39</v>
      </c>
    </row>
    <row r="4311" spans="1:22">
      <c r="A4311" t="s">
        <v>26</v>
      </c>
      <c r="B4311" t="s">
        <v>5515</v>
      </c>
      <c r="C4311">
        <v>8463</v>
      </c>
      <c r="D4311" t="s">
        <v>2896</v>
      </c>
      <c r="E4311" s="32">
        <v>46177</v>
      </c>
      <c r="F4311" s="26">
        <v>46177.676736111112</v>
      </c>
      <c r="G4311" s="12" t="str">
        <f t="shared" si="231"/>
        <v>JUNIO</v>
      </c>
      <c r="H4311">
        <v>901360705</v>
      </c>
      <c r="I4311" t="s">
        <v>877</v>
      </c>
      <c r="J4311" s="43">
        <f t="shared" si="232"/>
        <v>3773320</v>
      </c>
      <c r="K4311" s="43">
        <v>716930.8</v>
      </c>
      <c r="L4311" s="43">
        <v>4490250.8</v>
      </c>
      <c r="M4311" t="s">
        <v>70</v>
      </c>
      <c r="O4311" s="1">
        <f t="shared" si="233"/>
        <v>0</v>
      </c>
    </row>
    <row r="4312" spans="1:22">
      <c r="A4312" t="s">
        <v>82</v>
      </c>
      <c r="B4312" t="s">
        <v>5516</v>
      </c>
      <c r="C4312">
        <v>264</v>
      </c>
      <c r="D4312" t="s">
        <v>84</v>
      </c>
      <c r="E4312" s="32">
        <v>46177</v>
      </c>
      <c r="F4312" s="26">
        <v>46177.672789351855</v>
      </c>
      <c r="G4312" s="12" t="str">
        <f t="shared" si="231"/>
        <v>JUNIO</v>
      </c>
      <c r="H4312">
        <v>900144364</v>
      </c>
      <c r="I4312" t="s">
        <v>72</v>
      </c>
      <c r="J4312" s="43">
        <f t="shared" si="232"/>
        <v>33967000</v>
      </c>
      <c r="K4312" s="43">
        <v>6453730</v>
      </c>
      <c r="L4312" s="43">
        <v>40420730</v>
      </c>
      <c r="M4312" t="s">
        <v>70</v>
      </c>
      <c r="O4312" s="1">
        <f t="shared" si="233"/>
        <v>0</v>
      </c>
    </row>
    <row r="4313" spans="1:22">
      <c r="A4313" t="s">
        <v>26</v>
      </c>
      <c r="B4313" t="s">
        <v>5517</v>
      </c>
      <c r="C4313">
        <v>359479</v>
      </c>
      <c r="D4313" t="s">
        <v>336</v>
      </c>
      <c r="E4313" s="32">
        <v>46177</v>
      </c>
      <c r="F4313" s="26">
        <v>46177.647118055553</v>
      </c>
      <c r="G4313" s="12" t="str">
        <f t="shared" si="231"/>
        <v>JUNIO</v>
      </c>
      <c r="H4313">
        <v>800049074</v>
      </c>
      <c r="I4313" t="s">
        <v>337</v>
      </c>
      <c r="J4313" s="43">
        <f t="shared" si="232"/>
        <v>234523</v>
      </c>
      <c r="K4313" s="43">
        <v>41778</v>
      </c>
      <c r="L4313" s="43">
        <v>276301</v>
      </c>
      <c r="M4313" t="s">
        <v>70</v>
      </c>
      <c r="N4313" s="32">
        <v>46182</v>
      </c>
      <c r="O4313" s="1">
        <f t="shared" si="233"/>
        <v>5</v>
      </c>
      <c r="P4313" t="s">
        <v>3482</v>
      </c>
      <c r="U4313" s="32">
        <v>46184</v>
      </c>
      <c r="V4313" t="s">
        <v>39</v>
      </c>
    </row>
    <row r="4314" spans="1:22">
      <c r="A4314" t="s">
        <v>26</v>
      </c>
      <c r="B4314" t="s">
        <v>5518</v>
      </c>
      <c r="C4314">
        <v>359478</v>
      </c>
      <c r="D4314" t="s">
        <v>336</v>
      </c>
      <c r="E4314" s="32">
        <v>46177</v>
      </c>
      <c r="F4314" s="26">
        <v>46177.647094907406</v>
      </c>
      <c r="G4314" s="12" t="str">
        <f t="shared" si="231"/>
        <v>JUNIO</v>
      </c>
      <c r="H4314">
        <v>800049074</v>
      </c>
      <c r="I4314" t="s">
        <v>337</v>
      </c>
      <c r="J4314" s="43">
        <f t="shared" si="232"/>
        <v>17604</v>
      </c>
      <c r="K4314" s="43">
        <v>3345</v>
      </c>
      <c r="L4314" s="43">
        <v>20949</v>
      </c>
      <c r="M4314" t="s">
        <v>70</v>
      </c>
      <c r="N4314" s="32">
        <v>46182</v>
      </c>
      <c r="O4314" s="1">
        <f t="shared" si="233"/>
        <v>5</v>
      </c>
      <c r="P4314" t="s">
        <v>3482</v>
      </c>
      <c r="U4314" s="32">
        <v>46184</v>
      </c>
      <c r="V4314" t="s">
        <v>39</v>
      </c>
    </row>
    <row r="4315" spans="1:22">
      <c r="A4315" t="s">
        <v>26</v>
      </c>
      <c r="B4315" t="s">
        <v>5519</v>
      </c>
      <c r="C4315">
        <v>1407</v>
      </c>
      <c r="D4315" t="s">
        <v>28</v>
      </c>
      <c r="E4315" s="32">
        <v>46177</v>
      </c>
      <c r="F4315" s="26">
        <v>46177.633877314816</v>
      </c>
      <c r="G4315" s="12" t="str">
        <f t="shared" si="231"/>
        <v>JUNIO</v>
      </c>
      <c r="H4315">
        <v>901661780</v>
      </c>
      <c r="I4315" t="s">
        <v>2678</v>
      </c>
      <c r="J4315" s="43">
        <f t="shared" si="232"/>
        <v>207760</v>
      </c>
      <c r="K4315" s="43">
        <v>39474</v>
      </c>
      <c r="L4315" s="43">
        <v>247234</v>
      </c>
      <c r="M4315" t="s">
        <v>3773</v>
      </c>
      <c r="N4315" s="32">
        <v>46182</v>
      </c>
      <c r="O4315" s="1">
        <f t="shared" si="233"/>
        <v>5</v>
      </c>
      <c r="P4315" t="s">
        <v>3482</v>
      </c>
      <c r="U4315" s="32">
        <v>46184</v>
      </c>
      <c r="V4315" t="s">
        <v>39</v>
      </c>
    </row>
    <row r="4316" spans="1:22">
      <c r="A4316" t="s">
        <v>26</v>
      </c>
      <c r="B4316" t="s">
        <v>5520</v>
      </c>
      <c r="C4316">
        <v>699196</v>
      </c>
      <c r="D4316" t="s">
        <v>1046</v>
      </c>
      <c r="E4316" s="32">
        <v>46177</v>
      </c>
      <c r="F4316" s="26">
        <v>46177.605497685188</v>
      </c>
      <c r="G4316" s="12" t="str">
        <f t="shared" si="231"/>
        <v>JUNIO</v>
      </c>
      <c r="H4316">
        <v>890304049</v>
      </c>
      <c r="I4316" t="s">
        <v>1047</v>
      </c>
      <c r="J4316" s="43">
        <f t="shared" si="232"/>
        <v>1701250</v>
      </c>
      <c r="K4316" s="43">
        <v>0</v>
      </c>
      <c r="L4316" s="43">
        <v>1701250</v>
      </c>
      <c r="M4316" t="s">
        <v>128</v>
      </c>
      <c r="O4316" s="1">
        <f t="shared" si="233"/>
        <v>0</v>
      </c>
    </row>
    <row r="4317" spans="1:22">
      <c r="A4317" t="s">
        <v>26</v>
      </c>
      <c r="B4317" t="s">
        <v>5521</v>
      </c>
      <c r="C4317">
        <v>182133</v>
      </c>
      <c r="D4317" t="s">
        <v>1083</v>
      </c>
      <c r="E4317" s="32">
        <v>46177</v>
      </c>
      <c r="F4317" s="26">
        <v>46177.604849537034</v>
      </c>
      <c r="G4317" s="12" t="str">
        <f t="shared" si="231"/>
        <v>JUNIO</v>
      </c>
      <c r="H4317">
        <v>860000018</v>
      </c>
      <c r="I4317" t="s">
        <v>1084</v>
      </c>
      <c r="J4317" s="43">
        <f t="shared" si="232"/>
        <v>422517.96</v>
      </c>
      <c r="K4317" s="43">
        <v>71063.039999999994</v>
      </c>
      <c r="L4317" s="43">
        <v>493581</v>
      </c>
      <c r="M4317" t="s">
        <v>70</v>
      </c>
      <c r="O4317" s="1">
        <f t="shared" si="233"/>
        <v>0</v>
      </c>
    </row>
    <row r="4318" spans="1:22">
      <c r="A4318" t="s">
        <v>26</v>
      </c>
      <c r="B4318" t="s">
        <v>5522</v>
      </c>
      <c r="C4318">
        <v>109404</v>
      </c>
      <c r="D4318" t="s">
        <v>958</v>
      </c>
      <c r="E4318" s="32">
        <v>46177</v>
      </c>
      <c r="F4318" s="26">
        <v>46177.592662037037</v>
      </c>
      <c r="G4318" s="12" t="str">
        <f t="shared" si="231"/>
        <v>JUNIO</v>
      </c>
      <c r="H4318">
        <v>900125852</v>
      </c>
      <c r="I4318" t="s">
        <v>959</v>
      </c>
      <c r="J4318" s="43">
        <f t="shared" si="232"/>
        <v>19327.919999999998</v>
      </c>
      <c r="K4318" s="43">
        <v>3672.08</v>
      </c>
      <c r="L4318" s="43">
        <v>23000</v>
      </c>
      <c r="M4318" t="s">
        <v>54</v>
      </c>
      <c r="O4318" s="1">
        <f t="shared" si="233"/>
        <v>0</v>
      </c>
    </row>
    <row r="4319" spans="1:22">
      <c r="A4319" t="s">
        <v>26</v>
      </c>
      <c r="B4319" t="s">
        <v>5523</v>
      </c>
      <c r="C4319">
        <v>109388</v>
      </c>
      <c r="D4319" t="s">
        <v>420</v>
      </c>
      <c r="E4319" s="32">
        <v>46177</v>
      </c>
      <c r="F4319" s="26">
        <v>46177.589942129627</v>
      </c>
      <c r="G4319" s="12" t="str">
        <f t="shared" si="231"/>
        <v>JUNIO</v>
      </c>
      <c r="H4319">
        <v>830120839</v>
      </c>
      <c r="I4319" t="s">
        <v>421</v>
      </c>
      <c r="J4319" s="43">
        <f t="shared" si="232"/>
        <v>1165680</v>
      </c>
      <c r="K4319" s="43">
        <v>221479</v>
      </c>
      <c r="L4319" s="43">
        <v>1387159</v>
      </c>
      <c r="M4319" t="s">
        <v>70</v>
      </c>
      <c r="N4319" s="32">
        <v>46184</v>
      </c>
      <c r="O4319" s="1">
        <f t="shared" si="233"/>
        <v>7</v>
      </c>
      <c r="P4319" t="s">
        <v>3482</v>
      </c>
    </row>
    <row r="4320" spans="1:22">
      <c r="A4320" t="s">
        <v>26</v>
      </c>
      <c r="B4320" t="s">
        <v>5524</v>
      </c>
      <c r="C4320">
        <v>20132362</v>
      </c>
      <c r="D4320" t="s">
        <v>695</v>
      </c>
      <c r="E4320" s="32">
        <v>46177</v>
      </c>
      <c r="F4320" s="26">
        <v>46177.588078703702</v>
      </c>
      <c r="G4320" s="12" t="str">
        <f t="shared" si="231"/>
        <v>JUNIO</v>
      </c>
      <c r="H4320">
        <v>900178348</v>
      </c>
      <c r="I4320" t="s">
        <v>696</v>
      </c>
      <c r="J4320" s="43">
        <f t="shared" si="232"/>
        <v>55924.37</v>
      </c>
      <c r="K4320" s="43">
        <v>9675.6299999999992</v>
      </c>
      <c r="L4320" s="43">
        <v>65600</v>
      </c>
      <c r="M4320" t="s">
        <v>54</v>
      </c>
      <c r="O4320" s="1">
        <f t="shared" si="233"/>
        <v>0</v>
      </c>
    </row>
    <row r="4321" spans="1:22">
      <c r="A4321" t="s">
        <v>26</v>
      </c>
      <c r="B4321" t="s">
        <v>5525</v>
      </c>
      <c r="C4321">
        <v>2125</v>
      </c>
      <c r="D4321" t="s">
        <v>5170</v>
      </c>
      <c r="E4321" s="32">
        <v>46177</v>
      </c>
      <c r="F4321" s="26">
        <v>46177.585300925923</v>
      </c>
      <c r="G4321" s="12" t="str">
        <f t="shared" si="231"/>
        <v>JUNIO</v>
      </c>
      <c r="H4321">
        <v>901216882</v>
      </c>
      <c r="I4321" t="s">
        <v>5214</v>
      </c>
      <c r="J4321" s="43">
        <f t="shared" si="232"/>
        <v>1180000</v>
      </c>
      <c r="K4321" s="43">
        <v>0</v>
      </c>
      <c r="L4321" s="43">
        <v>1180000</v>
      </c>
      <c r="M4321" t="s">
        <v>264</v>
      </c>
      <c r="O4321" s="1">
        <f t="shared" si="233"/>
        <v>0</v>
      </c>
    </row>
    <row r="4322" spans="1:22">
      <c r="A4322" t="s">
        <v>26</v>
      </c>
      <c r="B4322" t="s">
        <v>5526</v>
      </c>
      <c r="C4322">
        <v>359419</v>
      </c>
      <c r="D4322" t="s">
        <v>336</v>
      </c>
      <c r="E4322" s="32">
        <v>46177</v>
      </c>
      <c r="F4322" s="26">
        <v>46177.558668981481</v>
      </c>
      <c r="G4322" s="12" t="str">
        <f t="shared" si="231"/>
        <v>JUNIO</v>
      </c>
      <c r="H4322">
        <v>800049074</v>
      </c>
      <c r="I4322" t="s">
        <v>337</v>
      </c>
      <c r="J4322" s="43">
        <f t="shared" si="232"/>
        <v>2642400</v>
      </c>
      <c r="K4322" s="43">
        <v>502056</v>
      </c>
      <c r="L4322" s="43">
        <v>3144456</v>
      </c>
      <c r="M4322" t="s">
        <v>70</v>
      </c>
      <c r="O4322" s="1">
        <f t="shared" si="233"/>
        <v>0</v>
      </c>
    </row>
    <row r="4323" spans="1:22">
      <c r="A4323" t="s">
        <v>26</v>
      </c>
      <c r="B4323" t="s">
        <v>5527</v>
      </c>
      <c r="C4323">
        <v>740649</v>
      </c>
      <c r="D4323" t="s">
        <v>817</v>
      </c>
      <c r="E4323" s="32">
        <v>46177</v>
      </c>
      <c r="F4323" s="26">
        <v>46177.522314814814</v>
      </c>
      <c r="G4323" s="12" t="str">
        <f t="shared" si="231"/>
        <v>JUNIO</v>
      </c>
      <c r="H4323">
        <v>890915475</v>
      </c>
      <c r="I4323" t="s">
        <v>818</v>
      </c>
      <c r="J4323" s="43">
        <f t="shared" si="232"/>
        <v>99193</v>
      </c>
      <c r="K4323" s="43">
        <v>18846.669999999998</v>
      </c>
      <c r="L4323" s="43">
        <v>118039.67</v>
      </c>
      <c r="M4323" t="s">
        <v>70</v>
      </c>
      <c r="N4323" s="32">
        <v>46182</v>
      </c>
      <c r="O4323" s="1">
        <f t="shared" si="233"/>
        <v>5</v>
      </c>
      <c r="P4323" t="s">
        <v>3482</v>
      </c>
      <c r="U4323" s="32">
        <v>46184</v>
      </c>
      <c r="V4323" t="s">
        <v>39</v>
      </c>
    </row>
    <row r="4324" spans="1:22">
      <c r="A4324" t="s">
        <v>26</v>
      </c>
      <c r="B4324" t="s">
        <v>5528</v>
      </c>
      <c r="C4324">
        <v>7076</v>
      </c>
      <c r="D4324" t="s">
        <v>5385</v>
      </c>
      <c r="E4324" s="32">
        <v>46177</v>
      </c>
      <c r="F4324" s="26">
        <v>46177.518541666665</v>
      </c>
      <c r="G4324" s="12" t="str">
        <f t="shared" si="231"/>
        <v>JUNIO</v>
      </c>
      <c r="H4324">
        <v>901299432</v>
      </c>
      <c r="I4324" t="s">
        <v>5415</v>
      </c>
      <c r="J4324" s="43">
        <f t="shared" si="232"/>
        <v>66500.009999999995</v>
      </c>
      <c r="K4324" s="43">
        <v>0</v>
      </c>
      <c r="L4324" s="43">
        <v>66500.009999999995</v>
      </c>
      <c r="M4324" t="s">
        <v>54</v>
      </c>
      <c r="O4324" s="1">
        <f t="shared" si="233"/>
        <v>0</v>
      </c>
    </row>
    <row r="4325" spans="1:22">
      <c r="A4325" t="s">
        <v>26</v>
      </c>
      <c r="B4325" t="s">
        <v>5529</v>
      </c>
      <c r="C4325">
        <v>5121592</v>
      </c>
      <c r="D4325" t="s">
        <v>5530</v>
      </c>
      <c r="E4325" s="32">
        <v>46177</v>
      </c>
      <c r="F4325" s="26">
        <v>46177.506527777776</v>
      </c>
      <c r="G4325" s="12" t="str">
        <f t="shared" si="231"/>
        <v>JUNIO</v>
      </c>
      <c r="H4325">
        <v>891408584</v>
      </c>
      <c r="I4325" t="s">
        <v>693</v>
      </c>
      <c r="J4325" s="43">
        <f t="shared" si="232"/>
        <v>64300</v>
      </c>
      <c r="K4325" s="43">
        <v>0</v>
      </c>
      <c r="L4325" s="43">
        <v>64300</v>
      </c>
      <c r="M4325" t="s">
        <v>54</v>
      </c>
      <c r="O4325" s="1">
        <f t="shared" si="233"/>
        <v>0</v>
      </c>
    </row>
    <row r="4326" spans="1:22">
      <c r="A4326" t="s">
        <v>26</v>
      </c>
      <c r="B4326" t="s">
        <v>5531</v>
      </c>
      <c r="C4326">
        <v>10877</v>
      </c>
      <c r="D4326" t="s">
        <v>1991</v>
      </c>
      <c r="E4326" s="32">
        <v>46177</v>
      </c>
      <c r="F4326" s="26">
        <v>46177.49590277778</v>
      </c>
      <c r="G4326" s="12" t="str">
        <f t="shared" si="231"/>
        <v>JUNIO</v>
      </c>
      <c r="H4326">
        <v>900402854</v>
      </c>
      <c r="I4326" t="s">
        <v>1992</v>
      </c>
      <c r="J4326" s="43">
        <f t="shared" si="232"/>
        <v>185000</v>
      </c>
      <c r="K4326" s="43">
        <v>35150</v>
      </c>
      <c r="L4326" s="43">
        <v>220150</v>
      </c>
      <c r="M4326" t="s">
        <v>37</v>
      </c>
      <c r="N4326" s="32">
        <v>46184</v>
      </c>
      <c r="O4326" s="1">
        <f t="shared" si="233"/>
        <v>7</v>
      </c>
      <c r="P4326" t="s">
        <v>3482</v>
      </c>
    </row>
    <row r="4327" spans="1:22">
      <c r="A4327" t="s">
        <v>26</v>
      </c>
      <c r="B4327" t="s">
        <v>5532</v>
      </c>
      <c r="C4327">
        <v>10876</v>
      </c>
      <c r="D4327" t="s">
        <v>1991</v>
      </c>
      <c r="E4327" s="32">
        <v>46177</v>
      </c>
      <c r="F4327" s="26">
        <v>46177.492210648146</v>
      </c>
      <c r="G4327" s="12" t="str">
        <f t="shared" si="231"/>
        <v>JUNIO</v>
      </c>
      <c r="H4327">
        <v>900402854</v>
      </c>
      <c r="I4327" t="s">
        <v>1992</v>
      </c>
      <c r="J4327" s="43">
        <f t="shared" si="232"/>
        <v>967700</v>
      </c>
      <c r="K4327" s="43">
        <v>183863</v>
      </c>
      <c r="L4327" s="43">
        <v>1151563</v>
      </c>
      <c r="M4327" t="s">
        <v>37</v>
      </c>
      <c r="O4327" s="1">
        <f t="shared" si="233"/>
        <v>0</v>
      </c>
    </row>
    <row r="4328" spans="1:22">
      <c r="A4328" t="s">
        <v>26</v>
      </c>
      <c r="B4328" t="s">
        <v>5533</v>
      </c>
      <c r="C4328">
        <v>32305</v>
      </c>
      <c r="D4328" t="s">
        <v>618</v>
      </c>
      <c r="E4328" s="32">
        <v>46177</v>
      </c>
      <c r="F4328" s="26">
        <v>46177.480115740742</v>
      </c>
      <c r="G4328" s="12" t="str">
        <f t="shared" si="231"/>
        <v>JUNIO</v>
      </c>
      <c r="H4328">
        <v>900322890</v>
      </c>
      <c r="I4328" t="s">
        <v>619</v>
      </c>
      <c r="J4328" s="43">
        <f t="shared" si="232"/>
        <v>15031600</v>
      </c>
      <c r="K4328" s="43">
        <v>2856004</v>
      </c>
      <c r="L4328" s="43">
        <v>17887604</v>
      </c>
      <c r="M4328" t="s">
        <v>70</v>
      </c>
      <c r="O4328" s="1">
        <f t="shared" si="233"/>
        <v>0</v>
      </c>
    </row>
    <row r="4329" spans="1:22">
      <c r="A4329" t="s">
        <v>26</v>
      </c>
      <c r="B4329" t="s">
        <v>5534</v>
      </c>
      <c r="C4329">
        <v>1372</v>
      </c>
      <c r="D4329" t="s">
        <v>435</v>
      </c>
      <c r="E4329" s="32">
        <v>46177</v>
      </c>
      <c r="F4329" s="26">
        <v>46177.475416666668</v>
      </c>
      <c r="G4329" s="12" t="str">
        <f t="shared" si="231"/>
        <v>JUNIO</v>
      </c>
      <c r="H4329">
        <v>900933624</v>
      </c>
      <c r="I4329" t="s">
        <v>436</v>
      </c>
      <c r="J4329" s="43">
        <f t="shared" si="232"/>
        <v>1836100</v>
      </c>
      <c r="K4329" s="43">
        <v>348859</v>
      </c>
      <c r="L4329" s="43">
        <v>2184959</v>
      </c>
      <c r="M4329" t="s">
        <v>37</v>
      </c>
      <c r="N4329" s="32">
        <v>46182</v>
      </c>
      <c r="O4329" s="1">
        <f t="shared" si="233"/>
        <v>5</v>
      </c>
      <c r="P4329" t="s">
        <v>3482</v>
      </c>
    </row>
    <row r="4330" spans="1:22">
      <c r="A4330" t="s">
        <v>26</v>
      </c>
      <c r="B4330" t="s">
        <v>5535</v>
      </c>
      <c r="C4330">
        <v>32304</v>
      </c>
      <c r="D4330" t="s">
        <v>618</v>
      </c>
      <c r="E4330" s="32">
        <v>46177</v>
      </c>
      <c r="F4330" s="26">
        <v>46177.47314814815</v>
      </c>
      <c r="G4330" s="12" t="str">
        <f t="shared" si="231"/>
        <v>JUNIO</v>
      </c>
      <c r="H4330">
        <v>900322890</v>
      </c>
      <c r="I4330" t="s">
        <v>619</v>
      </c>
      <c r="J4330" s="43">
        <f t="shared" si="232"/>
        <v>304000</v>
      </c>
      <c r="K4330" s="43">
        <v>57760</v>
      </c>
      <c r="L4330" s="43">
        <v>361760</v>
      </c>
      <c r="M4330" t="s">
        <v>70</v>
      </c>
      <c r="O4330" s="1">
        <f t="shared" si="233"/>
        <v>0</v>
      </c>
    </row>
    <row r="4331" spans="1:22">
      <c r="A4331" t="s">
        <v>26</v>
      </c>
      <c r="B4331" t="s">
        <v>5536</v>
      </c>
      <c r="C4331">
        <v>570946</v>
      </c>
      <c r="D4331" t="s">
        <v>159</v>
      </c>
      <c r="E4331" s="32">
        <v>46177</v>
      </c>
      <c r="F4331" s="26">
        <v>46177.466261574074</v>
      </c>
      <c r="G4331" s="12" t="str">
        <f t="shared" si="231"/>
        <v>JUNIO</v>
      </c>
      <c r="H4331">
        <v>890800788</v>
      </c>
      <c r="I4331" t="s">
        <v>160</v>
      </c>
      <c r="J4331" s="43">
        <f t="shared" si="232"/>
        <v>276000</v>
      </c>
      <c r="K4331" s="43">
        <v>52440</v>
      </c>
      <c r="L4331" s="43">
        <v>328440</v>
      </c>
      <c r="M4331" t="s">
        <v>70</v>
      </c>
      <c r="N4331" s="32">
        <v>46182</v>
      </c>
      <c r="O4331" s="1">
        <f t="shared" si="233"/>
        <v>5</v>
      </c>
      <c r="P4331" t="s">
        <v>3482</v>
      </c>
      <c r="U4331" s="32">
        <v>46184</v>
      </c>
      <c r="V4331" t="s">
        <v>39</v>
      </c>
    </row>
    <row r="4332" spans="1:22">
      <c r="A4332" t="s">
        <v>26</v>
      </c>
      <c r="B4332" t="s">
        <v>5537</v>
      </c>
      <c r="C4332">
        <v>19639</v>
      </c>
      <c r="D4332" t="s">
        <v>1431</v>
      </c>
      <c r="E4332" s="32">
        <v>46177</v>
      </c>
      <c r="F4332" s="26">
        <v>46177.463333333333</v>
      </c>
      <c r="G4332" s="12" t="str">
        <f t="shared" si="231"/>
        <v>JUNIO</v>
      </c>
      <c r="H4332">
        <v>900219834</v>
      </c>
      <c r="I4332" t="s">
        <v>739</v>
      </c>
      <c r="J4332" s="43">
        <f t="shared" si="232"/>
        <v>16806.72</v>
      </c>
      <c r="K4332" s="43">
        <v>3193.28</v>
      </c>
      <c r="L4332" s="43">
        <v>20000</v>
      </c>
      <c r="M4332" t="s">
        <v>70</v>
      </c>
      <c r="N4332" s="32">
        <v>46177</v>
      </c>
      <c r="O4332" s="1">
        <f t="shared" si="233"/>
        <v>0</v>
      </c>
      <c r="P4332" t="s">
        <v>3482</v>
      </c>
    </row>
    <row r="4333" spans="1:22">
      <c r="A4333" t="s">
        <v>26</v>
      </c>
      <c r="B4333" t="s">
        <v>5538</v>
      </c>
      <c r="C4333">
        <v>1490</v>
      </c>
      <c r="D4333" t="s">
        <v>151</v>
      </c>
      <c r="E4333" s="32">
        <v>46177</v>
      </c>
      <c r="F4333" s="26">
        <v>46177.442893518521</v>
      </c>
      <c r="G4333" s="12" t="str">
        <f t="shared" si="231"/>
        <v>JUNIO</v>
      </c>
      <c r="H4333">
        <v>901561580</v>
      </c>
      <c r="I4333" t="s">
        <v>152</v>
      </c>
      <c r="J4333" s="43">
        <f t="shared" si="232"/>
        <v>652986</v>
      </c>
      <c r="K4333" s="43">
        <v>124067.34</v>
      </c>
      <c r="L4333" s="43">
        <v>777053.34</v>
      </c>
      <c r="M4333" t="s">
        <v>70</v>
      </c>
      <c r="N4333" s="32">
        <v>46178</v>
      </c>
      <c r="O4333" s="1">
        <f t="shared" si="233"/>
        <v>1</v>
      </c>
      <c r="P4333" t="s">
        <v>3482</v>
      </c>
    </row>
    <row r="4334" spans="1:22">
      <c r="A4334" t="s">
        <v>26</v>
      </c>
      <c r="B4334" t="s">
        <v>5539</v>
      </c>
      <c r="C4334">
        <v>3854</v>
      </c>
      <c r="D4334" t="s">
        <v>28</v>
      </c>
      <c r="E4334" s="32">
        <v>46177</v>
      </c>
      <c r="F4334" s="26">
        <v>46177.423576388886</v>
      </c>
      <c r="G4334" s="12" t="str">
        <f t="shared" si="231"/>
        <v>JUNIO</v>
      </c>
      <c r="H4334">
        <v>900667384</v>
      </c>
      <c r="I4334" t="s">
        <v>198</v>
      </c>
      <c r="J4334" s="43">
        <f t="shared" si="232"/>
        <v>1750905</v>
      </c>
      <c r="K4334" s="43">
        <v>332671.95</v>
      </c>
      <c r="L4334" s="43">
        <v>2083576.95</v>
      </c>
      <c r="M4334" t="s">
        <v>195</v>
      </c>
      <c r="N4334" s="32">
        <v>46178</v>
      </c>
      <c r="O4334" s="1">
        <f t="shared" si="233"/>
        <v>1</v>
      </c>
      <c r="P4334" t="s">
        <v>479</v>
      </c>
      <c r="U4334" s="32">
        <v>46182</v>
      </c>
      <c r="V4334" t="s">
        <v>39</v>
      </c>
    </row>
    <row r="4335" spans="1:22">
      <c r="A4335" t="s">
        <v>26</v>
      </c>
      <c r="B4335" t="s">
        <v>5540</v>
      </c>
      <c r="C4335">
        <v>8045</v>
      </c>
      <c r="D4335" t="s">
        <v>151</v>
      </c>
      <c r="E4335" s="32">
        <v>46177</v>
      </c>
      <c r="F4335" s="26">
        <v>46177.40996527778</v>
      </c>
      <c r="G4335" s="12" t="str">
        <f t="shared" si="231"/>
        <v>JUNIO</v>
      </c>
      <c r="H4335">
        <v>800205419</v>
      </c>
      <c r="I4335" t="s">
        <v>1153</v>
      </c>
      <c r="J4335" s="43">
        <f t="shared" si="232"/>
        <v>355600</v>
      </c>
      <c r="K4335" s="43">
        <v>67564</v>
      </c>
      <c r="L4335" s="43">
        <v>423164</v>
      </c>
      <c r="M4335" t="s">
        <v>70</v>
      </c>
      <c r="N4335" s="32">
        <v>46178</v>
      </c>
      <c r="O4335" s="1">
        <f t="shared" si="233"/>
        <v>1</v>
      </c>
      <c r="P4335" t="s">
        <v>3482</v>
      </c>
      <c r="U4335" s="32">
        <v>46184</v>
      </c>
      <c r="V4335" t="s">
        <v>39</v>
      </c>
    </row>
    <row r="4336" spans="1:22">
      <c r="A4336" t="s">
        <v>26</v>
      </c>
      <c r="B4336" t="s">
        <v>5541</v>
      </c>
      <c r="C4336">
        <v>8044</v>
      </c>
      <c r="D4336" t="s">
        <v>151</v>
      </c>
      <c r="E4336" s="32">
        <v>46177</v>
      </c>
      <c r="F4336" s="26">
        <v>46177.399155092593</v>
      </c>
      <c r="G4336" s="12" t="str">
        <f t="shared" si="231"/>
        <v>JUNIO</v>
      </c>
      <c r="H4336">
        <v>800205419</v>
      </c>
      <c r="I4336" t="s">
        <v>1153</v>
      </c>
      <c r="J4336" s="43">
        <f t="shared" si="232"/>
        <v>529440</v>
      </c>
      <c r="K4336" s="43">
        <v>100593.60000000001</v>
      </c>
      <c r="L4336" s="43">
        <v>630033.6</v>
      </c>
      <c r="M4336" t="s">
        <v>70</v>
      </c>
      <c r="N4336" s="32">
        <v>46178</v>
      </c>
      <c r="O4336" s="1">
        <f t="shared" si="233"/>
        <v>1</v>
      </c>
      <c r="P4336" t="s">
        <v>3482</v>
      </c>
      <c r="U4336" s="32">
        <v>46184</v>
      </c>
      <c r="V4336" t="s">
        <v>39</v>
      </c>
    </row>
    <row r="4337" spans="1:22">
      <c r="A4337" t="s">
        <v>26</v>
      </c>
      <c r="B4337" t="s">
        <v>5542</v>
      </c>
      <c r="C4337">
        <v>8043</v>
      </c>
      <c r="D4337" t="s">
        <v>151</v>
      </c>
      <c r="E4337" s="32">
        <v>46177</v>
      </c>
      <c r="F4337" s="26">
        <v>46177.397418981483</v>
      </c>
      <c r="G4337" s="12" t="str">
        <f t="shared" si="231"/>
        <v>JUNIO</v>
      </c>
      <c r="H4337">
        <v>800205419</v>
      </c>
      <c r="I4337" t="s">
        <v>1153</v>
      </c>
      <c r="J4337" s="43">
        <f t="shared" si="232"/>
        <v>750260</v>
      </c>
      <c r="K4337" s="43">
        <v>142549.4</v>
      </c>
      <c r="L4337" s="43">
        <v>892809.4</v>
      </c>
      <c r="M4337" t="s">
        <v>70</v>
      </c>
      <c r="N4337" s="32">
        <v>46178</v>
      </c>
      <c r="O4337" s="1">
        <f t="shared" si="233"/>
        <v>1</v>
      </c>
      <c r="P4337" t="s">
        <v>3482</v>
      </c>
      <c r="U4337" s="32">
        <v>46184</v>
      </c>
      <c r="V4337" t="s">
        <v>39</v>
      </c>
    </row>
    <row r="4338" spans="1:22">
      <c r="A4338" t="s">
        <v>26</v>
      </c>
      <c r="B4338" t="s">
        <v>5543</v>
      </c>
      <c r="C4338">
        <v>8042</v>
      </c>
      <c r="D4338" t="s">
        <v>151</v>
      </c>
      <c r="E4338" s="32">
        <v>46177</v>
      </c>
      <c r="F4338" s="26">
        <v>46177.395671296297</v>
      </c>
      <c r="G4338" s="12" t="str">
        <f t="shared" si="231"/>
        <v>JUNIO</v>
      </c>
      <c r="H4338">
        <v>800205419</v>
      </c>
      <c r="I4338" t="s">
        <v>1153</v>
      </c>
      <c r="J4338" s="43">
        <f t="shared" si="232"/>
        <v>937825</v>
      </c>
      <c r="K4338" s="43">
        <v>178186.75</v>
      </c>
      <c r="L4338" s="43">
        <v>1116011.75</v>
      </c>
      <c r="M4338" t="s">
        <v>70</v>
      </c>
      <c r="N4338" s="32">
        <v>46178</v>
      </c>
      <c r="O4338" s="1">
        <f t="shared" si="233"/>
        <v>1</v>
      </c>
      <c r="P4338" t="s">
        <v>3482</v>
      </c>
      <c r="U4338" s="32">
        <v>46184</v>
      </c>
      <c r="V4338" t="s">
        <v>39</v>
      </c>
    </row>
    <row r="4339" spans="1:22">
      <c r="A4339" t="s">
        <v>26</v>
      </c>
      <c r="B4339" t="s">
        <v>5544</v>
      </c>
      <c r="C4339">
        <v>182065</v>
      </c>
      <c r="D4339" t="s">
        <v>1083</v>
      </c>
      <c r="E4339" s="32">
        <v>46177</v>
      </c>
      <c r="F4339" s="26">
        <v>46177.37809027778</v>
      </c>
      <c r="G4339" s="12" t="str">
        <f t="shared" si="231"/>
        <v>JUNIO</v>
      </c>
      <c r="H4339">
        <v>860000018</v>
      </c>
      <c r="I4339" t="s">
        <v>1084</v>
      </c>
      <c r="J4339" s="43">
        <f t="shared" si="232"/>
        <v>518015.96</v>
      </c>
      <c r="K4339" s="43">
        <v>87745.04</v>
      </c>
      <c r="L4339" s="43">
        <v>605761</v>
      </c>
      <c r="M4339" t="s">
        <v>70</v>
      </c>
      <c r="N4339" s="32">
        <v>46177</v>
      </c>
      <c r="O4339" s="1">
        <f t="shared" si="233"/>
        <v>0</v>
      </c>
      <c r="P4339" t="s">
        <v>3482</v>
      </c>
      <c r="U4339" s="32">
        <v>46184</v>
      </c>
      <c r="V4339" t="s">
        <v>39</v>
      </c>
    </row>
    <row r="4340" spans="1:22">
      <c r="A4340" t="s">
        <v>26</v>
      </c>
      <c r="B4340" t="s">
        <v>5545</v>
      </c>
      <c r="C4340">
        <v>38988</v>
      </c>
      <c r="D4340" t="s">
        <v>698</v>
      </c>
      <c r="E4340" s="32">
        <v>46177</v>
      </c>
      <c r="F4340" s="26">
        <v>46177.365543981483</v>
      </c>
      <c r="G4340" s="12" t="str">
        <f t="shared" si="231"/>
        <v>JUNIO</v>
      </c>
      <c r="H4340">
        <v>900229913</v>
      </c>
      <c r="I4340" t="s">
        <v>699</v>
      </c>
      <c r="J4340" s="43">
        <f t="shared" si="232"/>
        <v>61393.990000000005</v>
      </c>
      <c r="K4340" s="43">
        <v>11664.86</v>
      </c>
      <c r="L4340" s="43">
        <v>73058.850000000006</v>
      </c>
      <c r="M4340" t="s">
        <v>70</v>
      </c>
      <c r="N4340" s="32">
        <v>46178</v>
      </c>
      <c r="O4340" s="1">
        <f t="shared" si="233"/>
        <v>1</v>
      </c>
      <c r="P4340" t="s">
        <v>3482</v>
      </c>
      <c r="U4340" s="32">
        <v>46184</v>
      </c>
      <c r="V4340" t="s">
        <v>39</v>
      </c>
    </row>
    <row r="4341" spans="1:22">
      <c r="A4341" t="s">
        <v>26</v>
      </c>
      <c r="B4341" t="s">
        <v>5546</v>
      </c>
      <c r="C4341">
        <v>38987</v>
      </c>
      <c r="D4341" t="s">
        <v>698</v>
      </c>
      <c r="E4341" s="32">
        <v>46177</v>
      </c>
      <c r="F4341" s="26">
        <v>46177.364629629628</v>
      </c>
      <c r="G4341" s="12" t="str">
        <f t="shared" si="231"/>
        <v>JUNIO</v>
      </c>
      <c r="H4341">
        <v>900229913</v>
      </c>
      <c r="I4341" t="s">
        <v>699</v>
      </c>
      <c r="J4341" s="43">
        <f t="shared" si="232"/>
        <v>629746.41</v>
      </c>
      <c r="K4341" s="43">
        <v>114637.26</v>
      </c>
      <c r="L4341" s="43">
        <v>744383.67</v>
      </c>
      <c r="M4341" t="s">
        <v>70</v>
      </c>
      <c r="N4341" s="32">
        <v>46178</v>
      </c>
      <c r="O4341" s="1">
        <f t="shared" si="233"/>
        <v>1</v>
      </c>
      <c r="P4341" t="s">
        <v>3482</v>
      </c>
      <c r="U4341" s="32">
        <v>46184</v>
      </c>
      <c r="V4341" t="s">
        <v>39</v>
      </c>
    </row>
    <row r="4342" spans="1:22">
      <c r="A4342" t="s">
        <v>26</v>
      </c>
      <c r="B4342" t="s">
        <v>5547</v>
      </c>
      <c r="C4342">
        <v>740560</v>
      </c>
      <c r="D4342" t="s">
        <v>817</v>
      </c>
      <c r="E4342" s="32">
        <v>46177</v>
      </c>
      <c r="F4342" s="26">
        <v>46177.361574074072</v>
      </c>
      <c r="G4342" s="12" t="str">
        <f t="shared" si="231"/>
        <v>JUNIO</v>
      </c>
      <c r="H4342">
        <v>890915475</v>
      </c>
      <c r="I4342" t="s">
        <v>818</v>
      </c>
      <c r="J4342" s="43">
        <f t="shared" si="232"/>
        <v>71820</v>
      </c>
      <c r="K4342" s="43">
        <v>13645.8</v>
      </c>
      <c r="L4342" s="43">
        <v>85465.8</v>
      </c>
      <c r="M4342" t="s">
        <v>70</v>
      </c>
      <c r="N4342" s="32">
        <v>46178</v>
      </c>
      <c r="O4342" s="1">
        <f t="shared" si="233"/>
        <v>1</v>
      </c>
      <c r="P4342" t="s">
        <v>3482</v>
      </c>
      <c r="U4342" s="32">
        <v>46184</v>
      </c>
      <c r="V4342" t="s">
        <v>39</v>
      </c>
    </row>
    <row r="4343" spans="1:22">
      <c r="A4343" t="s">
        <v>26</v>
      </c>
      <c r="B4343" t="s">
        <v>5548</v>
      </c>
      <c r="C4343">
        <v>4521767</v>
      </c>
      <c r="D4343" t="s">
        <v>708</v>
      </c>
      <c r="E4343" s="32">
        <v>46177</v>
      </c>
      <c r="F4343" s="26">
        <v>46177.354108796295</v>
      </c>
      <c r="G4343" s="12" t="str">
        <f t="shared" si="231"/>
        <v>JUNIO</v>
      </c>
      <c r="H4343">
        <v>900219834</v>
      </c>
      <c r="I4343" t="s">
        <v>739</v>
      </c>
      <c r="J4343" s="43">
        <f t="shared" si="232"/>
        <v>7899.16</v>
      </c>
      <c r="K4343" s="43">
        <v>1500.84</v>
      </c>
      <c r="L4343" s="43">
        <v>9400</v>
      </c>
      <c r="M4343" t="s">
        <v>70</v>
      </c>
      <c r="N4343" s="32">
        <v>46178</v>
      </c>
      <c r="O4343" s="1">
        <f t="shared" si="233"/>
        <v>1</v>
      </c>
      <c r="P4343" t="s">
        <v>3482</v>
      </c>
      <c r="U4343" s="32">
        <v>46183</v>
      </c>
      <c r="V4343" t="s">
        <v>39</v>
      </c>
    </row>
    <row r="4344" spans="1:22">
      <c r="A4344" t="s">
        <v>26</v>
      </c>
      <c r="B4344" t="s">
        <v>5549</v>
      </c>
      <c r="C4344">
        <v>9199</v>
      </c>
      <c r="D4344" t="s">
        <v>28</v>
      </c>
      <c r="E4344" s="32">
        <v>46177</v>
      </c>
      <c r="F4344" s="26">
        <v>46177.352152777778</v>
      </c>
      <c r="G4344" s="12" t="str">
        <f t="shared" si="231"/>
        <v>JUNIO</v>
      </c>
      <c r="H4344">
        <v>901446084</v>
      </c>
      <c r="I4344" t="s">
        <v>2334</v>
      </c>
      <c r="J4344" s="43">
        <f t="shared" si="232"/>
        <v>69120</v>
      </c>
      <c r="K4344" s="43">
        <v>0</v>
      </c>
      <c r="L4344" s="43">
        <v>69120</v>
      </c>
      <c r="M4344" t="s">
        <v>54</v>
      </c>
      <c r="O4344" s="1">
        <f t="shared" si="233"/>
        <v>0</v>
      </c>
    </row>
    <row r="4345" spans="1:22">
      <c r="A4345" t="s">
        <v>26</v>
      </c>
      <c r="B4345" t="s">
        <v>5550</v>
      </c>
      <c r="C4345">
        <v>136727</v>
      </c>
      <c r="D4345" t="s">
        <v>3137</v>
      </c>
      <c r="E4345" s="32">
        <v>46177</v>
      </c>
      <c r="F4345" s="26">
        <v>46177.321666666663</v>
      </c>
      <c r="G4345" s="12" t="str">
        <f t="shared" si="231"/>
        <v>JUNIO</v>
      </c>
      <c r="H4345">
        <v>900341810</v>
      </c>
      <c r="I4345" t="s">
        <v>3138</v>
      </c>
      <c r="J4345" s="43">
        <f t="shared" si="232"/>
        <v>133666.67000000001</v>
      </c>
      <c r="K4345" s="43">
        <v>3135</v>
      </c>
      <c r="L4345" s="43">
        <v>136801.67000000001</v>
      </c>
      <c r="M4345" t="s">
        <v>54</v>
      </c>
      <c r="O4345" s="1">
        <f t="shared" si="233"/>
        <v>0</v>
      </c>
    </row>
    <row r="4346" spans="1:22">
      <c r="A4346" t="s">
        <v>26</v>
      </c>
      <c r="B4346" t="s">
        <v>5551</v>
      </c>
      <c r="C4346">
        <v>570922</v>
      </c>
      <c r="D4346" t="s">
        <v>159</v>
      </c>
      <c r="E4346" s="32">
        <v>46177</v>
      </c>
      <c r="F4346" s="26">
        <v>46177.314606481479</v>
      </c>
      <c r="G4346" s="12" t="str">
        <f t="shared" si="231"/>
        <v>JUNIO</v>
      </c>
      <c r="H4346">
        <v>890800788</v>
      </c>
      <c r="I4346" t="s">
        <v>160</v>
      </c>
      <c r="J4346" s="43">
        <f t="shared" si="232"/>
        <v>639035</v>
      </c>
      <c r="K4346" s="43">
        <v>121417</v>
      </c>
      <c r="L4346" s="43">
        <v>760452</v>
      </c>
      <c r="M4346" t="s">
        <v>70</v>
      </c>
      <c r="N4346" s="32">
        <v>46184</v>
      </c>
      <c r="O4346" s="1">
        <f t="shared" si="233"/>
        <v>7</v>
      </c>
      <c r="P4346" t="s">
        <v>3482</v>
      </c>
    </row>
    <row r="4347" spans="1:22">
      <c r="A4347" t="s">
        <v>26</v>
      </c>
      <c r="B4347" t="s">
        <v>5552</v>
      </c>
      <c r="C4347">
        <v>38981</v>
      </c>
      <c r="D4347" t="s">
        <v>698</v>
      </c>
      <c r="E4347" s="32">
        <v>46177</v>
      </c>
      <c r="F4347" s="26">
        <v>46177.313750000001</v>
      </c>
      <c r="G4347" s="12" t="str">
        <f t="shared" si="231"/>
        <v>JUNIO</v>
      </c>
      <c r="H4347">
        <v>900229913</v>
      </c>
      <c r="I4347" t="s">
        <v>699</v>
      </c>
      <c r="J4347" s="43">
        <f t="shared" si="232"/>
        <v>480887.8</v>
      </c>
      <c r="K4347" s="43">
        <v>35428.400000000001</v>
      </c>
      <c r="L4347" s="43">
        <v>516316.2</v>
      </c>
      <c r="M4347" t="s">
        <v>70</v>
      </c>
      <c r="N4347" s="32">
        <v>46178</v>
      </c>
      <c r="O4347" s="1">
        <f t="shared" si="233"/>
        <v>1</v>
      </c>
      <c r="P4347" t="s">
        <v>3482</v>
      </c>
      <c r="U4347" s="32">
        <v>46184</v>
      </c>
      <c r="V4347" t="s">
        <v>39</v>
      </c>
    </row>
    <row r="4348" spans="1:22">
      <c r="A4348" t="s">
        <v>26</v>
      </c>
      <c r="B4348" t="s">
        <v>5553</v>
      </c>
      <c r="C4348">
        <v>570920</v>
      </c>
      <c r="D4348" t="s">
        <v>159</v>
      </c>
      <c r="E4348" s="32">
        <v>46177</v>
      </c>
      <c r="F4348" s="26">
        <v>46177.309351851851</v>
      </c>
      <c r="G4348" s="12" t="str">
        <f t="shared" si="231"/>
        <v>JUNIO</v>
      </c>
      <c r="H4348">
        <v>890800788</v>
      </c>
      <c r="I4348" t="s">
        <v>160</v>
      </c>
      <c r="J4348" s="43">
        <f t="shared" si="232"/>
        <v>53694</v>
      </c>
      <c r="K4348" s="43">
        <v>10202</v>
      </c>
      <c r="L4348" s="43">
        <v>63896</v>
      </c>
      <c r="M4348" t="s">
        <v>70</v>
      </c>
      <c r="N4348" s="32">
        <v>46178</v>
      </c>
      <c r="O4348" s="1">
        <f t="shared" si="233"/>
        <v>1</v>
      </c>
      <c r="P4348" t="s">
        <v>3482</v>
      </c>
      <c r="U4348" s="32">
        <v>46184</v>
      </c>
      <c r="V4348" t="s">
        <v>39</v>
      </c>
    </row>
    <row r="4349" spans="1:22">
      <c r="A4349" t="s">
        <v>26</v>
      </c>
      <c r="B4349" t="s">
        <v>5554</v>
      </c>
      <c r="C4349">
        <v>570918</v>
      </c>
      <c r="D4349" t="s">
        <v>159</v>
      </c>
      <c r="E4349" s="32">
        <v>46177</v>
      </c>
      <c r="F4349" s="26">
        <v>46177.302835648145</v>
      </c>
      <c r="G4349" s="12" t="str">
        <f t="shared" ref="G4349:G4412" si="234">UPPER(TEXT(E4349, "MMMM"))</f>
        <v>JUNIO</v>
      </c>
      <c r="H4349">
        <v>890800788</v>
      </c>
      <c r="I4349" t="s">
        <v>160</v>
      </c>
      <c r="J4349" s="43">
        <f t="shared" ref="J4349:J4412" si="235">L4349-K4349</f>
        <v>149160</v>
      </c>
      <c r="K4349" s="43">
        <v>28340</v>
      </c>
      <c r="L4349" s="43">
        <v>177500</v>
      </c>
      <c r="M4349" t="s">
        <v>70</v>
      </c>
      <c r="N4349" s="32">
        <v>46178</v>
      </c>
      <c r="O4349" s="1">
        <f t="shared" ref="O4349:O4412" si="236">IFERROR(IF(-_xlfn.DAYS(E4349,N4349)&lt;0,0,-_xlfn.DAYS(E4349,N4349)), " - ")</f>
        <v>1</v>
      </c>
      <c r="P4349" t="s">
        <v>3482</v>
      </c>
      <c r="U4349" s="32">
        <v>46184</v>
      </c>
      <c r="V4349" t="s">
        <v>39</v>
      </c>
    </row>
    <row r="4350" spans="1:22">
      <c r="A4350" t="s">
        <v>26</v>
      </c>
      <c r="B4350" t="s">
        <v>5555</v>
      </c>
      <c r="C4350">
        <v>8529</v>
      </c>
      <c r="D4350" t="s">
        <v>5207</v>
      </c>
      <c r="E4350" s="32">
        <v>46177</v>
      </c>
      <c r="F4350" s="26">
        <v>46177.298449074071</v>
      </c>
      <c r="G4350" s="12" t="str">
        <f t="shared" si="234"/>
        <v>JUNIO</v>
      </c>
      <c r="H4350">
        <v>1088263697</v>
      </c>
      <c r="I4350" t="s">
        <v>1128</v>
      </c>
      <c r="J4350" s="43">
        <f t="shared" si="235"/>
        <v>70000</v>
      </c>
      <c r="K4350" s="43">
        <v>0</v>
      </c>
      <c r="L4350" s="43">
        <v>70000</v>
      </c>
      <c r="M4350" t="s">
        <v>54</v>
      </c>
      <c r="O4350" s="1">
        <f t="shared" si="236"/>
        <v>0</v>
      </c>
    </row>
    <row r="4351" spans="1:22">
      <c r="A4351" t="s">
        <v>26</v>
      </c>
      <c r="B4351" t="s">
        <v>5556</v>
      </c>
      <c r="C4351">
        <v>83</v>
      </c>
      <c r="D4351" t="s">
        <v>365</v>
      </c>
      <c r="E4351" s="32">
        <v>46178</v>
      </c>
      <c r="F4351" s="26">
        <v>46178.940752314818</v>
      </c>
      <c r="G4351" s="12" t="str">
        <f t="shared" si="234"/>
        <v>JUNIO</v>
      </c>
      <c r="H4351">
        <v>1057164423</v>
      </c>
      <c r="I4351" t="s">
        <v>366</v>
      </c>
      <c r="J4351" s="43">
        <f t="shared" si="235"/>
        <v>645000</v>
      </c>
      <c r="K4351" s="43">
        <v>0</v>
      </c>
      <c r="L4351" s="43">
        <v>645000</v>
      </c>
      <c r="M4351" t="s">
        <v>37</v>
      </c>
      <c r="N4351" s="32">
        <v>46184</v>
      </c>
      <c r="O4351" s="1">
        <f t="shared" si="236"/>
        <v>6</v>
      </c>
      <c r="P4351" t="s">
        <v>3482</v>
      </c>
    </row>
    <row r="4352" spans="1:22">
      <c r="A4352" t="s">
        <v>26</v>
      </c>
      <c r="B4352" t="s">
        <v>5557</v>
      </c>
      <c r="C4352">
        <v>82</v>
      </c>
      <c r="D4352" t="s">
        <v>365</v>
      </c>
      <c r="E4352" s="32">
        <v>46178</v>
      </c>
      <c r="F4352" s="26">
        <v>46178.933067129627</v>
      </c>
      <c r="G4352" s="12" t="str">
        <f t="shared" si="234"/>
        <v>JUNIO</v>
      </c>
      <c r="H4352">
        <v>1057164423</v>
      </c>
      <c r="I4352" t="s">
        <v>366</v>
      </c>
      <c r="J4352" s="43">
        <f t="shared" si="235"/>
        <v>645000</v>
      </c>
      <c r="K4352" s="43">
        <v>0</v>
      </c>
      <c r="L4352" s="43">
        <v>645000</v>
      </c>
      <c r="M4352" t="s">
        <v>37</v>
      </c>
      <c r="O4352" s="1">
        <f t="shared" si="236"/>
        <v>0</v>
      </c>
    </row>
    <row r="4353" spans="1:22">
      <c r="A4353" t="s">
        <v>82</v>
      </c>
      <c r="B4353" t="s">
        <v>5558</v>
      </c>
      <c r="C4353" t="s">
        <v>2027</v>
      </c>
      <c r="D4353" t="s">
        <v>2896</v>
      </c>
      <c r="E4353" s="32">
        <v>46178</v>
      </c>
      <c r="F4353" s="26">
        <v>46178.938263888886</v>
      </c>
      <c r="G4353" s="12" t="str">
        <f t="shared" si="234"/>
        <v>JUNIO</v>
      </c>
      <c r="H4353">
        <v>1057164423</v>
      </c>
      <c r="I4353" t="s">
        <v>366</v>
      </c>
      <c r="J4353" s="43">
        <f t="shared" si="235"/>
        <v>645000</v>
      </c>
      <c r="K4353" s="43">
        <v>0</v>
      </c>
      <c r="L4353" s="43">
        <v>645000</v>
      </c>
      <c r="M4353" t="s">
        <v>37</v>
      </c>
      <c r="O4353" s="1">
        <f t="shared" si="236"/>
        <v>0</v>
      </c>
    </row>
    <row r="4354" spans="1:22">
      <c r="A4354" t="s">
        <v>26</v>
      </c>
      <c r="B4354" t="s">
        <v>5559</v>
      </c>
      <c r="C4354">
        <v>8354</v>
      </c>
      <c r="D4354" t="s">
        <v>2896</v>
      </c>
      <c r="E4354" s="32">
        <v>46178</v>
      </c>
      <c r="F4354" s="26">
        <v>46178.887002314812</v>
      </c>
      <c r="G4354" s="12" t="str">
        <f t="shared" si="234"/>
        <v>JUNIO</v>
      </c>
      <c r="H4354">
        <v>32150739</v>
      </c>
      <c r="I4354" t="s">
        <v>400</v>
      </c>
      <c r="J4354" s="43">
        <f t="shared" si="235"/>
        <v>108500</v>
      </c>
      <c r="K4354" s="43">
        <v>0</v>
      </c>
      <c r="L4354" s="43">
        <v>108500</v>
      </c>
      <c r="M4354" t="s">
        <v>199</v>
      </c>
      <c r="N4354" s="32">
        <v>46185</v>
      </c>
      <c r="O4354" s="1">
        <f t="shared" si="236"/>
        <v>7</v>
      </c>
      <c r="P4354" t="s">
        <v>3482</v>
      </c>
    </row>
    <row r="4355" spans="1:22">
      <c r="A4355" t="s">
        <v>26</v>
      </c>
      <c r="B4355" t="s">
        <v>5560</v>
      </c>
      <c r="C4355">
        <v>2167</v>
      </c>
      <c r="D4355" t="s">
        <v>2896</v>
      </c>
      <c r="E4355" s="32">
        <v>46178</v>
      </c>
      <c r="F4355" s="26">
        <v>46178.868854166663</v>
      </c>
      <c r="G4355" s="12" t="str">
        <f t="shared" si="234"/>
        <v>JUNIO</v>
      </c>
      <c r="H4355">
        <v>71737920</v>
      </c>
      <c r="I4355" t="s">
        <v>733</v>
      </c>
      <c r="J4355" s="43">
        <f t="shared" si="235"/>
        <v>220000</v>
      </c>
      <c r="K4355" s="43">
        <v>0</v>
      </c>
      <c r="L4355" s="43">
        <v>220000</v>
      </c>
      <c r="M4355" t="s">
        <v>70</v>
      </c>
      <c r="O4355" s="1">
        <f t="shared" si="236"/>
        <v>0</v>
      </c>
    </row>
    <row r="4356" spans="1:22">
      <c r="A4356" t="s">
        <v>26</v>
      </c>
      <c r="B4356" t="s">
        <v>5561</v>
      </c>
      <c r="C4356">
        <v>87970256</v>
      </c>
      <c r="D4356" t="s">
        <v>255</v>
      </c>
      <c r="E4356" s="32">
        <v>46178</v>
      </c>
      <c r="F4356" s="26">
        <v>46178.863854166666</v>
      </c>
      <c r="G4356" s="12" t="str">
        <f t="shared" si="234"/>
        <v>JUNIO</v>
      </c>
      <c r="H4356">
        <v>900843898</v>
      </c>
      <c r="I4356" t="s">
        <v>256</v>
      </c>
      <c r="J4356" s="43">
        <f t="shared" si="235"/>
        <v>27941.19</v>
      </c>
      <c r="K4356" s="43">
        <v>5308.81</v>
      </c>
      <c r="L4356" s="43">
        <v>33250</v>
      </c>
      <c r="M4356" t="s">
        <v>54</v>
      </c>
      <c r="O4356" s="1">
        <f t="shared" si="236"/>
        <v>0</v>
      </c>
    </row>
    <row r="4357" spans="1:22">
      <c r="A4357" t="s">
        <v>26</v>
      </c>
      <c r="B4357" t="s">
        <v>5562</v>
      </c>
      <c r="C4357">
        <v>229717</v>
      </c>
      <c r="D4357" t="s">
        <v>28</v>
      </c>
      <c r="E4357" s="32">
        <v>46178</v>
      </c>
      <c r="F4357" s="26">
        <v>46178.765763888892</v>
      </c>
      <c r="G4357" s="12" t="str">
        <f t="shared" si="234"/>
        <v>JUNIO</v>
      </c>
      <c r="H4357">
        <v>890937070</v>
      </c>
      <c r="I4357" t="s">
        <v>127</v>
      </c>
      <c r="J4357" s="43">
        <f t="shared" si="235"/>
        <v>50108497</v>
      </c>
      <c r="K4357" s="43">
        <v>952062</v>
      </c>
      <c r="L4357" s="43">
        <v>51060559</v>
      </c>
      <c r="M4357" t="s">
        <v>128</v>
      </c>
      <c r="N4357" s="32">
        <v>46182</v>
      </c>
      <c r="O4357" s="1">
        <f t="shared" si="236"/>
        <v>4</v>
      </c>
      <c r="P4357" t="s">
        <v>2466</v>
      </c>
      <c r="U4357" s="32">
        <v>46184</v>
      </c>
      <c r="V4357" t="s">
        <v>39</v>
      </c>
    </row>
    <row r="4358" spans="1:22">
      <c r="A4358" t="s">
        <v>26</v>
      </c>
      <c r="B4358" t="s">
        <v>5563</v>
      </c>
      <c r="C4358">
        <v>15393</v>
      </c>
      <c r="D4358" t="s">
        <v>28</v>
      </c>
      <c r="E4358" s="32">
        <v>46178</v>
      </c>
      <c r="F4358" s="26">
        <v>46178.752766203703</v>
      </c>
      <c r="G4358" s="12" t="str">
        <f t="shared" si="234"/>
        <v>JUNIO</v>
      </c>
      <c r="H4358">
        <v>8160370</v>
      </c>
      <c r="I4358" t="s">
        <v>529</v>
      </c>
      <c r="J4358" s="43">
        <f t="shared" si="235"/>
        <v>462184</v>
      </c>
      <c r="K4358" s="43">
        <v>87815</v>
      </c>
      <c r="L4358" s="43">
        <v>549999</v>
      </c>
      <c r="M4358" t="s">
        <v>65</v>
      </c>
      <c r="O4358" s="1">
        <f t="shared" si="236"/>
        <v>0</v>
      </c>
    </row>
    <row r="4359" spans="1:22">
      <c r="A4359" t="s">
        <v>82</v>
      </c>
      <c r="B4359" t="s">
        <v>5564</v>
      </c>
      <c r="C4359">
        <v>17247</v>
      </c>
      <c r="D4359" t="s">
        <v>373</v>
      </c>
      <c r="E4359" s="32">
        <v>46178</v>
      </c>
      <c r="F4359" s="26">
        <v>46178.717800925922</v>
      </c>
      <c r="G4359" s="12" t="str">
        <f t="shared" si="234"/>
        <v>JUNIO</v>
      </c>
      <c r="H4359">
        <v>800106404</v>
      </c>
      <c r="I4359" t="s">
        <v>369</v>
      </c>
      <c r="J4359" s="43">
        <f t="shared" si="235"/>
        <v>565864</v>
      </c>
      <c r="K4359" s="43">
        <v>10751</v>
      </c>
      <c r="L4359" s="43">
        <v>576615</v>
      </c>
      <c r="M4359" t="s">
        <v>128</v>
      </c>
      <c r="N4359" s="32">
        <v>46182</v>
      </c>
      <c r="O4359" s="1">
        <f t="shared" si="236"/>
        <v>4</v>
      </c>
      <c r="P4359" t="s">
        <v>2466</v>
      </c>
    </row>
    <row r="4360" spans="1:22">
      <c r="A4360" t="s">
        <v>26</v>
      </c>
      <c r="B4360" t="s">
        <v>5565</v>
      </c>
      <c r="C4360">
        <v>7316</v>
      </c>
      <c r="D4360" t="s">
        <v>371</v>
      </c>
      <c r="E4360" s="32">
        <v>46178</v>
      </c>
      <c r="F4360" s="26">
        <v>46178.71570601852</v>
      </c>
      <c r="G4360" s="12" t="str">
        <f t="shared" si="234"/>
        <v>JUNIO</v>
      </c>
      <c r="H4360">
        <v>800106404</v>
      </c>
      <c r="I4360" t="s">
        <v>369</v>
      </c>
      <c r="J4360" s="43">
        <f t="shared" si="235"/>
        <v>209132120</v>
      </c>
      <c r="K4360" s="43">
        <v>3973510</v>
      </c>
      <c r="L4360" s="43">
        <v>213105630</v>
      </c>
      <c r="M4360" t="s">
        <v>128</v>
      </c>
      <c r="N4360" s="32">
        <v>46182</v>
      </c>
      <c r="O4360" s="1">
        <f t="shared" si="236"/>
        <v>4</v>
      </c>
      <c r="P4360" t="s">
        <v>2466</v>
      </c>
      <c r="U4360" s="32">
        <v>46184</v>
      </c>
      <c r="V4360" t="s">
        <v>39</v>
      </c>
    </row>
    <row r="4361" spans="1:22">
      <c r="A4361" t="s">
        <v>26</v>
      </c>
      <c r="B4361" t="s">
        <v>5566</v>
      </c>
      <c r="C4361">
        <v>120152</v>
      </c>
      <c r="D4361" t="s">
        <v>2265</v>
      </c>
      <c r="E4361" s="32">
        <v>46178</v>
      </c>
      <c r="F4361" s="26">
        <v>46178.709699074076</v>
      </c>
      <c r="G4361" s="12" t="str">
        <f t="shared" si="234"/>
        <v>JUNIO</v>
      </c>
      <c r="H4361">
        <v>900494362</v>
      </c>
      <c r="I4361" t="s">
        <v>2266</v>
      </c>
      <c r="J4361" s="43">
        <f t="shared" si="235"/>
        <v>39000</v>
      </c>
      <c r="K4361" s="43">
        <v>7410</v>
      </c>
      <c r="L4361" s="43">
        <v>46410</v>
      </c>
      <c r="M4361" t="s">
        <v>70</v>
      </c>
      <c r="N4361" s="32">
        <v>46182</v>
      </c>
      <c r="O4361" s="1">
        <f t="shared" si="236"/>
        <v>4</v>
      </c>
      <c r="P4361" t="s">
        <v>3482</v>
      </c>
      <c r="U4361" s="32">
        <v>46184</v>
      </c>
      <c r="V4361" t="s">
        <v>39</v>
      </c>
    </row>
    <row r="4362" spans="1:22">
      <c r="A4362" t="s">
        <v>26</v>
      </c>
      <c r="B4362" t="s">
        <v>5567</v>
      </c>
      <c r="C4362">
        <v>120148</v>
      </c>
      <c r="D4362" t="s">
        <v>2265</v>
      </c>
      <c r="E4362" s="32">
        <v>46178</v>
      </c>
      <c r="F4362" s="26">
        <v>46178.695590277777</v>
      </c>
      <c r="G4362" s="12" t="str">
        <f t="shared" si="234"/>
        <v>JUNIO</v>
      </c>
      <c r="H4362">
        <v>900494362</v>
      </c>
      <c r="I4362" t="s">
        <v>2266</v>
      </c>
      <c r="J4362" s="43">
        <f t="shared" si="235"/>
        <v>117000</v>
      </c>
      <c r="K4362" s="43">
        <v>22230</v>
      </c>
      <c r="L4362" s="43">
        <v>139230</v>
      </c>
      <c r="M4362" t="s">
        <v>70</v>
      </c>
      <c r="N4362" s="32">
        <v>46182</v>
      </c>
      <c r="O4362" s="1">
        <f t="shared" si="236"/>
        <v>4</v>
      </c>
      <c r="P4362" t="s">
        <v>3482</v>
      </c>
      <c r="U4362" s="32">
        <v>46184</v>
      </c>
      <c r="V4362" t="s">
        <v>39</v>
      </c>
    </row>
    <row r="4363" spans="1:22">
      <c r="A4363" t="s">
        <v>26</v>
      </c>
      <c r="B4363" t="s">
        <v>5568</v>
      </c>
      <c r="C4363">
        <v>736958</v>
      </c>
      <c r="D4363" t="s">
        <v>822</v>
      </c>
      <c r="E4363" s="32">
        <v>46178</v>
      </c>
      <c r="F4363" s="26">
        <v>46178.678518518522</v>
      </c>
      <c r="G4363" s="12" t="str">
        <f t="shared" si="234"/>
        <v>JUNIO</v>
      </c>
      <c r="H4363">
        <v>890915475</v>
      </c>
      <c r="I4363" t="s">
        <v>818</v>
      </c>
      <c r="J4363" s="43">
        <f t="shared" si="235"/>
        <v>481429.99999999994</v>
      </c>
      <c r="K4363" s="43">
        <v>91471.7</v>
      </c>
      <c r="L4363" s="43">
        <v>572901.69999999995</v>
      </c>
      <c r="M4363" t="s">
        <v>70</v>
      </c>
      <c r="N4363" s="32">
        <v>46184</v>
      </c>
      <c r="O4363" s="1">
        <f t="shared" si="236"/>
        <v>6</v>
      </c>
      <c r="P4363" t="s">
        <v>3482</v>
      </c>
    </row>
    <row r="4364" spans="1:22">
      <c r="A4364" t="s">
        <v>26</v>
      </c>
      <c r="B4364" t="s">
        <v>5569</v>
      </c>
      <c r="C4364">
        <v>20900</v>
      </c>
      <c r="D4364" t="s">
        <v>566</v>
      </c>
      <c r="E4364" s="32">
        <v>46178</v>
      </c>
      <c r="F4364" s="26">
        <v>46178.675659722219</v>
      </c>
      <c r="G4364" s="12" t="str">
        <f t="shared" si="234"/>
        <v>JUNIO</v>
      </c>
      <c r="H4364">
        <v>900237741</v>
      </c>
      <c r="I4364" t="s">
        <v>567</v>
      </c>
      <c r="J4364" s="43">
        <f t="shared" si="235"/>
        <v>150000</v>
      </c>
      <c r="K4364" s="43">
        <v>28500</v>
      </c>
      <c r="L4364" s="43">
        <v>178500</v>
      </c>
      <c r="M4364" t="s">
        <v>70</v>
      </c>
      <c r="O4364" s="1">
        <f t="shared" si="236"/>
        <v>0</v>
      </c>
    </row>
    <row r="4365" spans="1:22">
      <c r="A4365" t="s">
        <v>26</v>
      </c>
      <c r="B4365" t="s">
        <v>5570</v>
      </c>
      <c r="C4365">
        <v>1374</v>
      </c>
      <c r="D4365" t="s">
        <v>435</v>
      </c>
      <c r="E4365" s="32">
        <v>46178</v>
      </c>
      <c r="F4365" s="26">
        <v>46178.675081018519</v>
      </c>
      <c r="G4365" s="12" t="str">
        <f t="shared" si="234"/>
        <v>JUNIO</v>
      </c>
      <c r="H4365">
        <v>900933624</v>
      </c>
      <c r="I4365" t="s">
        <v>436</v>
      </c>
      <c r="J4365" s="43">
        <f t="shared" si="235"/>
        <v>5760000</v>
      </c>
      <c r="K4365" s="43">
        <v>1094400</v>
      </c>
      <c r="L4365" s="43">
        <v>6854400</v>
      </c>
      <c r="M4365" t="s">
        <v>37</v>
      </c>
      <c r="N4365" s="32">
        <v>46184</v>
      </c>
      <c r="O4365" s="1">
        <f t="shared" si="236"/>
        <v>6</v>
      </c>
      <c r="P4365" t="s">
        <v>3482</v>
      </c>
    </row>
    <row r="4366" spans="1:22">
      <c r="A4366" t="s">
        <v>26</v>
      </c>
      <c r="B4366" t="s">
        <v>5571</v>
      </c>
      <c r="C4366">
        <v>1373</v>
      </c>
      <c r="D4366" t="s">
        <v>435</v>
      </c>
      <c r="E4366" s="32">
        <v>46178</v>
      </c>
      <c r="F4366" s="26">
        <v>46178.671724537038</v>
      </c>
      <c r="G4366" s="12" t="str">
        <f t="shared" si="234"/>
        <v>JUNIO</v>
      </c>
      <c r="H4366">
        <v>900933624</v>
      </c>
      <c r="I4366" t="s">
        <v>436</v>
      </c>
      <c r="J4366" s="43">
        <f t="shared" si="235"/>
        <v>4800000</v>
      </c>
      <c r="K4366" s="43">
        <v>912000</v>
      </c>
      <c r="L4366" s="43">
        <v>5712000</v>
      </c>
      <c r="M4366" t="s">
        <v>37</v>
      </c>
      <c r="N4366" s="32">
        <v>46184</v>
      </c>
      <c r="O4366" s="1">
        <f t="shared" si="236"/>
        <v>6</v>
      </c>
      <c r="P4366" t="s">
        <v>3482</v>
      </c>
    </row>
    <row r="4367" spans="1:22">
      <c r="A4367" t="s">
        <v>26</v>
      </c>
      <c r="B4367" t="s">
        <v>5572</v>
      </c>
      <c r="C4367">
        <v>740933</v>
      </c>
      <c r="D4367" t="s">
        <v>817</v>
      </c>
      <c r="E4367" s="32">
        <v>46178</v>
      </c>
      <c r="F4367" s="26">
        <v>46178.662534722222</v>
      </c>
      <c r="G4367" s="12" t="str">
        <f t="shared" si="234"/>
        <v>JUNIO</v>
      </c>
      <c r="H4367">
        <v>890915475</v>
      </c>
      <c r="I4367" t="s">
        <v>818</v>
      </c>
      <c r="J4367" s="43">
        <f t="shared" si="235"/>
        <v>25030</v>
      </c>
      <c r="K4367" s="43">
        <v>4755.7</v>
      </c>
      <c r="L4367" s="43">
        <v>29785.7</v>
      </c>
      <c r="M4367" t="s">
        <v>70</v>
      </c>
      <c r="N4367" s="32">
        <v>46184</v>
      </c>
      <c r="O4367" s="1">
        <f t="shared" si="236"/>
        <v>6</v>
      </c>
      <c r="P4367" t="s">
        <v>3482</v>
      </c>
    </row>
    <row r="4368" spans="1:22">
      <c r="A4368" t="s">
        <v>82</v>
      </c>
      <c r="B4368" t="s">
        <v>5573</v>
      </c>
      <c r="C4368">
        <v>147</v>
      </c>
      <c r="D4368" t="s">
        <v>5574</v>
      </c>
      <c r="E4368" s="32">
        <v>46178</v>
      </c>
      <c r="F4368" s="26">
        <v>46178.659560185188</v>
      </c>
      <c r="G4368" s="12" t="str">
        <f t="shared" si="234"/>
        <v>JUNIO</v>
      </c>
      <c r="H4368">
        <v>900554544</v>
      </c>
      <c r="I4368" t="s">
        <v>3837</v>
      </c>
      <c r="J4368" s="43">
        <f t="shared" si="235"/>
        <v>7955000</v>
      </c>
      <c r="K4368" s="43">
        <v>1511450</v>
      </c>
      <c r="L4368" s="43">
        <v>9466450</v>
      </c>
      <c r="M4368" t="s">
        <v>110</v>
      </c>
      <c r="N4368" s="32" t="s">
        <v>81</v>
      </c>
      <c r="O4368" s="1" t="str">
        <f t="shared" si="236"/>
        <v xml:space="preserve"> - </v>
      </c>
      <c r="P4368" t="s">
        <v>3482</v>
      </c>
    </row>
    <row r="4369" spans="1:22">
      <c r="A4369" t="s">
        <v>26</v>
      </c>
      <c r="B4369" t="s">
        <v>5575</v>
      </c>
      <c r="C4369">
        <v>3144</v>
      </c>
      <c r="D4369" t="s">
        <v>28</v>
      </c>
      <c r="E4369" s="32">
        <v>46178</v>
      </c>
      <c r="F4369" s="26">
        <v>46178.658680555556</v>
      </c>
      <c r="G4369" s="12" t="str">
        <f t="shared" si="234"/>
        <v>JUNIO</v>
      </c>
      <c r="H4369">
        <v>900554544</v>
      </c>
      <c r="I4369" t="s">
        <v>3837</v>
      </c>
      <c r="J4369" s="43">
        <f t="shared" si="235"/>
        <v>7955000</v>
      </c>
      <c r="K4369" s="43">
        <v>1511450</v>
      </c>
      <c r="L4369" s="43">
        <v>9466450</v>
      </c>
      <c r="M4369" t="s">
        <v>110</v>
      </c>
      <c r="N4369" s="32" t="s">
        <v>81</v>
      </c>
      <c r="O4369" s="1" t="str">
        <f t="shared" si="236"/>
        <v xml:space="preserve"> - </v>
      </c>
      <c r="P4369" t="s">
        <v>3482</v>
      </c>
    </row>
    <row r="4370" spans="1:22">
      <c r="A4370" t="s">
        <v>26</v>
      </c>
      <c r="B4370" t="s">
        <v>5576</v>
      </c>
      <c r="C4370">
        <v>4568</v>
      </c>
      <c r="D4370" t="s">
        <v>977</v>
      </c>
      <c r="E4370" s="32">
        <v>46178</v>
      </c>
      <c r="F4370" s="26">
        <v>46178.653124999997</v>
      </c>
      <c r="G4370" s="12" t="str">
        <f t="shared" si="234"/>
        <v>JUNIO</v>
      </c>
      <c r="H4370">
        <v>900167479</v>
      </c>
      <c r="I4370" t="s">
        <v>978</v>
      </c>
      <c r="J4370" s="43">
        <f t="shared" si="235"/>
        <v>2104981.12</v>
      </c>
      <c r="K4370" s="43">
        <v>0</v>
      </c>
      <c r="L4370" s="43">
        <v>2104981.12</v>
      </c>
      <c r="M4370" t="s">
        <v>195</v>
      </c>
      <c r="N4370" s="32">
        <v>46182</v>
      </c>
      <c r="O4370" s="1">
        <f t="shared" si="236"/>
        <v>4</v>
      </c>
      <c r="P4370" t="s">
        <v>479</v>
      </c>
      <c r="U4370" s="32">
        <v>46182</v>
      </c>
      <c r="V4370" t="s">
        <v>39</v>
      </c>
    </row>
    <row r="4371" spans="1:22">
      <c r="A4371" t="s">
        <v>26</v>
      </c>
      <c r="B4371" t="s">
        <v>5577</v>
      </c>
      <c r="C4371">
        <v>359889</v>
      </c>
      <c r="D4371" t="s">
        <v>336</v>
      </c>
      <c r="E4371" s="32">
        <v>46178</v>
      </c>
      <c r="F4371" s="26">
        <v>46178.651435185187</v>
      </c>
      <c r="G4371" s="12" t="str">
        <f t="shared" si="234"/>
        <v>JUNIO</v>
      </c>
      <c r="H4371">
        <v>800049074</v>
      </c>
      <c r="I4371" t="s">
        <v>337</v>
      </c>
      <c r="J4371" s="43">
        <f t="shared" si="235"/>
        <v>1321955</v>
      </c>
      <c r="K4371" s="43">
        <v>241035</v>
      </c>
      <c r="L4371" s="43">
        <v>1562990</v>
      </c>
      <c r="M4371" t="s">
        <v>70</v>
      </c>
      <c r="O4371" s="1">
        <f t="shared" si="236"/>
        <v>0</v>
      </c>
    </row>
    <row r="4372" spans="1:22">
      <c r="A4372" t="s">
        <v>26</v>
      </c>
      <c r="B4372" t="s">
        <v>5578</v>
      </c>
      <c r="C4372">
        <v>571050</v>
      </c>
      <c r="D4372" t="s">
        <v>159</v>
      </c>
      <c r="E4372" s="32">
        <v>46178</v>
      </c>
      <c r="F4372" s="26">
        <v>46178.651435185187</v>
      </c>
      <c r="G4372" s="12" t="str">
        <f t="shared" si="234"/>
        <v>JUNIO</v>
      </c>
      <c r="H4372">
        <v>890800788</v>
      </c>
      <c r="I4372" t="s">
        <v>160</v>
      </c>
      <c r="J4372" s="43">
        <f t="shared" si="235"/>
        <v>138000</v>
      </c>
      <c r="K4372" s="43">
        <v>26220</v>
      </c>
      <c r="L4372" s="43">
        <v>164220</v>
      </c>
      <c r="M4372" t="s">
        <v>70</v>
      </c>
      <c r="N4372" s="32">
        <v>46182</v>
      </c>
      <c r="O4372" s="1">
        <f t="shared" si="236"/>
        <v>4</v>
      </c>
      <c r="P4372" t="s">
        <v>3482</v>
      </c>
      <c r="U4372" s="32">
        <v>46184</v>
      </c>
      <c r="V4372" t="s">
        <v>39</v>
      </c>
    </row>
    <row r="4373" spans="1:22">
      <c r="A4373" t="s">
        <v>26</v>
      </c>
      <c r="B4373" t="s">
        <v>5579</v>
      </c>
      <c r="C4373">
        <v>274165</v>
      </c>
      <c r="D4373" t="s">
        <v>1070</v>
      </c>
      <c r="E4373" s="32">
        <v>46178</v>
      </c>
      <c r="F4373" s="26">
        <v>46178.616365740738</v>
      </c>
      <c r="G4373" s="12" t="str">
        <f t="shared" si="234"/>
        <v>JUNIO</v>
      </c>
      <c r="H4373">
        <v>890907841</v>
      </c>
      <c r="I4373" t="s">
        <v>1071</v>
      </c>
      <c r="J4373" s="43">
        <f t="shared" si="235"/>
        <v>1824544</v>
      </c>
      <c r="K4373" s="43">
        <v>346663</v>
      </c>
      <c r="L4373" s="43">
        <v>2171207</v>
      </c>
      <c r="M4373" t="s">
        <v>37</v>
      </c>
      <c r="N4373" s="32">
        <v>46184</v>
      </c>
      <c r="O4373" s="1">
        <f t="shared" si="236"/>
        <v>6</v>
      </c>
      <c r="P4373" t="s">
        <v>3482</v>
      </c>
    </row>
    <row r="4374" spans="1:22">
      <c r="A4374" t="s">
        <v>26</v>
      </c>
      <c r="B4374" t="s">
        <v>5580</v>
      </c>
      <c r="C4374">
        <v>8468</v>
      </c>
      <c r="D4374" t="s">
        <v>2896</v>
      </c>
      <c r="E4374" s="32">
        <v>46178</v>
      </c>
      <c r="F4374" s="26">
        <v>46178.613229166665</v>
      </c>
      <c r="G4374" s="12" t="str">
        <f t="shared" si="234"/>
        <v>JUNIO</v>
      </c>
      <c r="H4374">
        <v>901360705</v>
      </c>
      <c r="I4374" t="s">
        <v>877</v>
      </c>
      <c r="J4374" s="43">
        <f t="shared" si="235"/>
        <v>224800</v>
      </c>
      <c r="K4374" s="43">
        <v>42712</v>
      </c>
      <c r="L4374" s="43">
        <v>267512</v>
      </c>
      <c r="M4374" t="s">
        <v>70</v>
      </c>
      <c r="N4374" s="32">
        <v>46183</v>
      </c>
      <c r="O4374" s="1">
        <f t="shared" si="236"/>
        <v>5</v>
      </c>
      <c r="P4374" t="s">
        <v>3482</v>
      </c>
    </row>
    <row r="4375" spans="1:22">
      <c r="A4375" t="s">
        <v>26</v>
      </c>
      <c r="B4375" t="s">
        <v>5581</v>
      </c>
      <c r="C4375">
        <v>8469</v>
      </c>
      <c r="D4375" t="s">
        <v>2896</v>
      </c>
      <c r="E4375" s="32">
        <v>46178</v>
      </c>
      <c r="F4375" s="26">
        <v>46178.611284722225</v>
      </c>
      <c r="G4375" s="12" t="str">
        <f t="shared" si="234"/>
        <v>JUNIO</v>
      </c>
      <c r="H4375">
        <v>901360705</v>
      </c>
      <c r="I4375" t="s">
        <v>877</v>
      </c>
      <c r="J4375" s="43">
        <f t="shared" si="235"/>
        <v>543500</v>
      </c>
      <c r="K4375" s="43">
        <v>103265</v>
      </c>
      <c r="L4375" s="43">
        <v>646765</v>
      </c>
      <c r="M4375" t="s">
        <v>70</v>
      </c>
      <c r="N4375" s="32">
        <v>46183</v>
      </c>
      <c r="O4375" s="1">
        <f t="shared" si="236"/>
        <v>5</v>
      </c>
      <c r="P4375" t="s">
        <v>3482</v>
      </c>
    </row>
    <row r="4376" spans="1:22">
      <c r="A4376" t="s">
        <v>26</v>
      </c>
      <c r="B4376" t="s">
        <v>5582</v>
      </c>
      <c r="C4376">
        <v>4549718</v>
      </c>
      <c r="D4376" t="s">
        <v>708</v>
      </c>
      <c r="E4376" s="32">
        <v>46178</v>
      </c>
      <c r="F4376" s="26">
        <v>46178.603229166663</v>
      </c>
      <c r="G4376" s="12" t="str">
        <f t="shared" si="234"/>
        <v>JUNIO</v>
      </c>
      <c r="H4376">
        <v>900219834</v>
      </c>
      <c r="I4376" t="s">
        <v>739</v>
      </c>
      <c r="J4376" s="43">
        <f t="shared" si="235"/>
        <v>5546.22</v>
      </c>
      <c r="K4376" s="43">
        <v>1053.78</v>
      </c>
      <c r="L4376" s="43">
        <v>6600</v>
      </c>
      <c r="M4376" t="s">
        <v>70</v>
      </c>
      <c r="N4376" s="32">
        <v>46182</v>
      </c>
      <c r="O4376" s="1">
        <f t="shared" si="236"/>
        <v>4</v>
      </c>
      <c r="P4376" t="s">
        <v>3482</v>
      </c>
      <c r="U4376" s="32">
        <v>46183</v>
      </c>
      <c r="V4376" t="s">
        <v>39</v>
      </c>
    </row>
    <row r="4377" spans="1:22">
      <c r="A4377" t="s">
        <v>26</v>
      </c>
      <c r="B4377" t="s">
        <v>5583</v>
      </c>
      <c r="C4377">
        <v>4212</v>
      </c>
      <c r="D4377" t="s">
        <v>1393</v>
      </c>
      <c r="E4377" s="32">
        <v>46178</v>
      </c>
      <c r="F4377" s="26">
        <v>46178.586122685185</v>
      </c>
      <c r="G4377" s="12" t="str">
        <f t="shared" si="234"/>
        <v>JUNIO</v>
      </c>
      <c r="H4377">
        <v>830123047</v>
      </c>
      <c r="I4377" t="s">
        <v>1394</v>
      </c>
      <c r="J4377" s="43">
        <f t="shared" si="235"/>
        <v>2169200</v>
      </c>
      <c r="K4377" s="43">
        <v>412148</v>
      </c>
      <c r="L4377" s="43">
        <v>2581348</v>
      </c>
      <c r="M4377" t="s">
        <v>37</v>
      </c>
      <c r="N4377" s="32">
        <v>46184</v>
      </c>
      <c r="O4377" s="1">
        <f t="shared" si="236"/>
        <v>6</v>
      </c>
      <c r="P4377" t="s">
        <v>3482</v>
      </c>
    </row>
    <row r="4378" spans="1:22">
      <c r="A4378" t="s">
        <v>26</v>
      </c>
      <c r="B4378" t="s">
        <v>5584</v>
      </c>
      <c r="C4378">
        <v>182482</v>
      </c>
      <c r="D4378" t="s">
        <v>508</v>
      </c>
      <c r="E4378" s="32">
        <v>46178</v>
      </c>
      <c r="F4378" s="26">
        <v>46178.576261574075</v>
      </c>
      <c r="G4378" s="12" t="str">
        <f t="shared" si="234"/>
        <v>JUNIO</v>
      </c>
      <c r="H4378">
        <v>900407432</v>
      </c>
      <c r="I4378" t="s">
        <v>509</v>
      </c>
      <c r="J4378" s="43">
        <f t="shared" si="235"/>
        <v>133703</v>
      </c>
      <c r="K4378" s="43">
        <v>0</v>
      </c>
      <c r="L4378" s="43">
        <v>133703</v>
      </c>
      <c r="M4378" t="s">
        <v>54</v>
      </c>
      <c r="O4378" s="1">
        <f t="shared" si="236"/>
        <v>0</v>
      </c>
    </row>
    <row r="4379" spans="1:22">
      <c r="A4379" t="s">
        <v>26</v>
      </c>
      <c r="B4379" t="s">
        <v>5585</v>
      </c>
      <c r="C4379">
        <v>359794</v>
      </c>
      <c r="D4379" t="s">
        <v>336</v>
      </c>
      <c r="E4379" s="32">
        <v>46178</v>
      </c>
      <c r="F4379" s="26">
        <v>46178.572951388887</v>
      </c>
      <c r="G4379" s="12" t="str">
        <f t="shared" si="234"/>
        <v>JUNIO</v>
      </c>
      <c r="H4379">
        <v>800049074</v>
      </c>
      <c r="I4379" t="s">
        <v>337</v>
      </c>
      <c r="J4379" s="43">
        <f t="shared" si="235"/>
        <v>160716</v>
      </c>
      <c r="K4379" s="43">
        <v>30536</v>
      </c>
      <c r="L4379" s="43">
        <v>191252</v>
      </c>
      <c r="M4379" t="s">
        <v>70</v>
      </c>
      <c r="N4379" s="32">
        <v>46183</v>
      </c>
      <c r="O4379" s="1">
        <f t="shared" si="236"/>
        <v>5</v>
      </c>
      <c r="P4379" t="s">
        <v>3482</v>
      </c>
      <c r="U4379" s="32">
        <v>46184</v>
      </c>
      <c r="V4379" t="s">
        <v>39</v>
      </c>
    </row>
    <row r="4380" spans="1:22">
      <c r="A4380" t="s">
        <v>26</v>
      </c>
      <c r="B4380" t="s">
        <v>5586</v>
      </c>
      <c r="C4380" s="34">
        <v>53397</v>
      </c>
      <c r="D4380" t="s">
        <v>2809</v>
      </c>
      <c r="E4380" s="32">
        <v>46178</v>
      </c>
      <c r="F4380" s="26">
        <v>46178.572893518518</v>
      </c>
      <c r="G4380" s="12" t="str">
        <f t="shared" si="234"/>
        <v>JUNIO</v>
      </c>
      <c r="H4380">
        <v>900335241</v>
      </c>
      <c r="I4380" t="s">
        <v>2810</v>
      </c>
      <c r="J4380" s="43">
        <f t="shared" si="235"/>
        <v>135599.98000000001</v>
      </c>
      <c r="K4380" s="43">
        <v>0</v>
      </c>
      <c r="L4380" s="43">
        <v>135599.98000000001</v>
      </c>
      <c r="M4380" t="s">
        <v>54</v>
      </c>
      <c r="O4380" s="1">
        <f t="shared" si="236"/>
        <v>0</v>
      </c>
    </row>
    <row r="4381" spans="1:22">
      <c r="A4381" t="s">
        <v>26</v>
      </c>
      <c r="B4381" t="s">
        <v>5587</v>
      </c>
      <c r="C4381">
        <v>53396</v>
      </c>
      <c r="D4381" t="s">
        <v>2809</v>
      </c>
      <c r="E4381" s="32">
        <v>46178</v>
      </c>
      <c r="F4381" s="26">
        <v>46178.571840277778</v>
      </c>
      <c r="G4381" s="12" t="str">
        <f t="shared" si="234"/>
        <v>JUNIO</v>
      </c>
      <c r="H4381">
        <v>900335241</v>
      </c>
      <c r="I4381" t="s">
        <v>2810</v>
      </c>
      <c r="J4381" s="43">
        <f t="shared" si="235"/>
        <v>66800</v>
      </c>
      <c r="K4381" s="43">
        <v>0</v>
      </c>
      <c r="L4381" s="43">
        <v>66800</v>
      </c>
      <c r="M4381" t="s">
        <v>54</v>
      </c>
      <c r="O4381" s="1">
        <f t="shared" si="236"/>
        <v>0</v>
      </c>
    </row>
    <row r="4382" spans="1:22">
      <c r="A4382" t="s">
        <v>26</v>
      </c>
      <c r="B4382" t="s">
        <v>5588</v>
      </c>
      <c r="C4382">
        <v>4221</v>
      </c>
      <c r="D4382" t="s">
        <v>5080</v>
      </c>
      <c r="E4382" s="32">
        <v>46178</v>
      </c>
      <c r="F4382" s="26">
        <v>46178.52721064815</v>
      </c>
      <c r="G4382" s="12" t="str">
        <f t="shared" si="234"/>
        <v>JUNIO</v>
      </c>
      <c r="H4382">
        <v>900648588</v>
      </c>
      <c r="I4382" t="s">
        <v>5081</v>
      </c>
      <c r="J4382" s="43">
        <f t="shared" si="235"/>
        <v>290000</v>
      </c>
      <c r="K4382" s="43">
        <v>55100</v>
      </c>
      <c r="L4382" s="43">
        <v>345100</v>
      </c>
      <c r="M4382" t="s">
        <v>264</v>
      </c>
      <c r="N4382" s="32">
        <v>46183</v>
      </c>
      <c r="O4382" s="1">
        <f t="shared" si="236"/>
        <v>5</v>
      </c>
      <c r="P4382" t="s">
        <v>3482</v>
      </c>
      <c r="U4382" s="32">
        <v>46184</v>
      </c>
      <c r="V4382" t="s">
        <v>39</v>
      </c>
    </row>
    <row r="4383" spans="1:22">
      <c r="A4383" t="s">
        <v>26</v>
      </c>
      <c r="B4383" t="s">
        <v>5589</v>
      </c>
      <c r="C4383">
        <v>105404</v>
      </c>
      <c r="D4383" t="s">
        <v>458</v>
      </c>
      <c r="E4383" s="32">
        <v>46178</v>
      </c>
      <c r="F4383" s="26">
        <v>46178.526493055557</v>
      </c>
      <c r="G4383" s="12" t="str">
        <f t="shared" si="234"/>
        <v>JUNIO</v>
      </c>
      <c r="H4383">
        <v>890929497</v>
      </c>
      <c r="I4383" t="s">
        <v>459</v>
      </c>
      <c r="J4383" s="43">
        <f t="shared" si="235"/>
        <v>639237</v>
      </c>
      <c r="K4383" s="43">
        <v>121455</v>
      </c>
      <c r="L4383" s="43">
        <v>760692</v>
      </c>
      <c r="M4383" t="s">
        <v>70</v>
      </c>
      <c r="N4383" s="32">
        <v>46184</v>
      </c>
      <c r="O4383" s="1">
        <f t="shared" si="236"/>
        <v>6</v>
      </c>
      <c r="P4383" t="s">
        <v>3482</v>
      </c>
    </row>
    <row r="4384" spans="1:22">
      <c r="A4384" t="s">
        <v>26</v>
      </c>
      <c r="B4384" t="s">
        <v>5590</v>
      </c>
      <c r="C4384">
        <v>105403</v>
      </c>
      <c r="D4384" t="s">
        <v>458</v>
      </c>
      <c r="E4384" s="32">
        <v>46178</v>
      </c>
      <c r="F4384" s="26">
        <v>46178.525787037041</v>
      </c>
      <c r="G4384" s="12" t="str">
        <f t="shared" si="234"/>
        <v>JUNIO</v>
      </c>
      <c r="H4384">
        <v>890929497</v>
      </c>
      <c r="I4384" t="s">
        <v>459</v>
      </c>
      <c r="J4384" s="43">
        <f t="shared" si="235"/>
        <v>544879</v>
      </c>
      <c r="K4384" s="43">
        <v>103527</v>
      </c>
      <c r="L4384" s="43">
        <v>648406</v>
      </c>
      <c r="M4384" t="s">
        <v>70</v>
      </c>
      <c r="N4384" s="32">
        <v>46184</v>
      </c>
      <c r="O4384" s="1"/>
      <c r="P4384" t="s">
        <v>3482</v>
      </c>
    </row>
    <row r="4385" spans="1:22">
      <c r="A4385" t="s">
        <v>26</v>
      </c>
      <c r="B4385" t="s">
        <v>5591</v>
      </c>
      <c r="C4385">
        <v>18060</v>
      </c>
      <c r="D4385" t="s">
        <v>4507</v>
      </c>
      <c r="E4385" s="32">
        <v>46178</v>
      </c>
      <c r="F4385" s="26">
        <v>46178.515057870369</v>
      </c>
      <c r="G4385" s="12" t="str">
        <f t="shared" si="234"/>
        <v>JUNIO</v>
      </c>
      <c r="H4385">
        <v>830097493</v>
      </c>
      <c r="I4385" t="s">
        <v>4508</v>
      </c>
      <c r="J4385" s="43">
        <f t="shared" si="235"/>
        <v>10226704</v>
      </c>
      <c r="K4385" s="43">
        <v>1943074</v>
      </c>
      <c r="L4385" s="43">
        <v>12169778</v>
      </c>
      <c r="M4385" t="s">
        <v>214</v>
      </c>
      <c r="N4385" s="32">
        <v>46182</v>
      </c>
      <c r="O4385" s="1">
        <f t="shared" si="236"/>
        <v>4</v>
      </c>
      <c r="P4385" t="s">
        <v>215</v>
      </c>
      <c r="U4385" s="32">
        <v>46183</v>
      </c>
      <c r="V4385" t="s">
        <v>39</v>
      </c>
    </row>
    <row r="4386" spans="1:22">
      <c r="A4386" t="s">
        <v>26</v>
      </c>
      <c r="B4386" t="s">
        <v>5592</v>
      </c>
      <c r="C4386">
        <v>17688</v>
      </c>
      <c r="D4386" t="s">
        <v>102</v>
      </c>
      <c r="E4386" s="32">
        <v>46178</v>
      </c>
      <c r="F4386" s="26">
        <v>46178.491562499999</v>
      </c>
      <c r="G4386" s="12" t="str">
        <f t="shared" si="234"/>
        <v>JUNIO</v>
      </c>
      <c r="H4386">
        <v>900075456</v>
      </c>
      <c r="I4386" t="s">
        <v>1041</v>
      </c>
      <c r="J4386" s="43">
        <f t="shared" si="235"/>
        <v>303398574</v>
      </c>
      <c r="K4386" s="43">
        <v>5350031.0199999996</v>
      </c>
      <c r="L4386" s="43">
        <v>308748605.01999998</v>
      </c>
      <c r="M4386" t="s">
        <v>128</v>
      </c>
      <c r="N4386" s="32">
        <v>46182</v>
      </c>
      <c r="O4386" s="1">
        <f t="shared" si="236"/>
        <v>4</v>
      </c>
      <c r="P4386" t="s">
        <v>2466</v>
      </c>
      <c r="U4386" s="32">
        <v>46184</v>
      </c>
      <c r="V4386" t="s">
        <v>39</v>
      </c>
    </row>
    <row r="4387" spans="1:22">
      <c r="A4387" t="s">
        <v>82</v>
      </c>
      <c r="B4387" t="s">
        <v>5593</v>
      </c>
      <c r="C4387">
        <v>691</v>
      </c>
      <c r="D4387" t="s">
        <v>5594</v>
      </c>
      <c r="E4387" s="32">
        <v>46178</v>
      </c>
      <c r="F4387" s="26">
        <v>46178.493993055556</v>
      </c>
      <c r="G4387" s="12" t="str">
        <f t="shared" si="234"/>
        <v>JUNIO</v>
      </c>
      <c r="H4387">
        <v>900075456</v>
      </c>
      <c r="I4387" t="s">
        <v>1041</v>
      </c>
      <c r="J4387" s="43">
        <f t="shared" si="235"/>
        <v>7055574</v>
      </c>
      <c r="K4387" s="43">
        <v>0</v>
      </c>
      <c r="L4387" s="43">
        <v>7055574</v>
      </c>
      <c r="M4387" t="s">
        <v>128</v>
      </c>
      <c r="N4387" s="32">
        <v>46182</v>
      </c>
      <c r="O4387" s="1">
        <f t="shared" si="236"/>
        <v>4</v>
      </c>
      <c r="P4387" t="s">
        <v>2466</v>
      </c>
      <c r="U4387" s="32">
        <v>46184</v>
      </c>
      <c r="V4387" t="s">
        <v>39</v>
      </c>
    </row>
    <row r="4388" spans="1:22">
      <c r="A4388" t="s">
        <v>26</v>
      </c>
      <c r="B4388" t="s">
        <v>5595</v>
      </c>
      <c r="C4388">
        <v>17690</v>
      </c>
      <c r="D4388" t="s">
        <v>102</v>
      </c>
      <c r="E4388" s="32">
        <v>46178</v>
      </c>
      <c r="F4388" s="26">
        <v>46178.491620370369</v>
      </c>
      <c r="G4388" s="12" t="str">
        <f t="shared" si="234"/>
        <v>JUNIO</v>
      </c>
      <c r="H4388">
        <v>900075456</v>
      </c>
      <c r="I4388" t="s">
        <v>1041</v>
      </c>
      <c r="J4388" s="43">
        <f t="shared" si="235"/>
        <v>517464</v>
      </c>
      <c r="K4388" s="43">
        <v>0</v>
      </c>
      <c r="L4388" s="43">
        <v>517464</v>
      </c>
      <c r="M4388" t="s">
        <v>128</v>
      </c>
      <c r="N4388" s="32">
        <v>46182</v>
      </c>
      <c r="O4388" s="1">
        <f t="shared" si="236"/>
        <v>4</v>
      </c>
      <c r="P4388" t="s">
        <v>2466</v>
      </c>
      <c r="U4388" s="32">
        <v>46184</v>
      </c>
      <c r="V4388" t="s">
        <v>39</v>
      </c>
    </row>
    <row r="4389" spans="1:22">
      <c r="A4389" t="s">
        <v>26</v>
      </c>
      <c r="B4389" t="s">
        <v>5596</v>
      </c>
      <c r="C4389">
        <v>17689</v>
      </c>
      <c r="D4389" t="s">
        <v>102</v>
      </c>
      <c r="E4389" s="32">
        <v>46178</v>
      </c>
      <c r="F4389" s="26">
        <v>46178.491597222222</v>
      </c>
      <c r="G4389" s="12" t="str">
        <f t="shared" si="234"/>
        <v>JUNIO</v>
      </c>
      <c r="H4389">
        <v>900075456</v>
      </c>
      <c r="I4389" t="s">
        <v>1041</v>
      </c>
      <c r="J4389" s="43">
        <f t="shared" si="235"/>
        <v>3392221</v>
      </c>
      <c r="K4389" s="43">
        <v>0</v>
      </c>
      <c r="L4389" s="43">
        <v>3392221</v>
      </c>
      <c r="M4389" t="s">
        <v>128</v>
      </c>
      <c r="N4389" s="32">
        <v>46182</v>
      </c>
      <c r="O4389" s="1">
        <f t="shared" si="236"/>
        <v>4</v>
      </c>
      <c r="P4389" t="s">
        <v>2466</v>
      </c>
      <c r="U4389" s="32">
        <v>46184</v>
      </c>
      <c r="V4389" t="s">
        <v>39</v>
      </c>
    </row>
    <row r="4390" spans="1:22">
      <c r="A4390" t="s">
        <v>26</v>
      </c>
      <c r="B4390" t="s">
        <v>5597</v>
      </c>
      <c r="C4390">
        <v>740811</v>
      </c>
      <c r="D4390" t="s">
        <v>817</v>
      </c>
      <c r="E4390" s="32">
        <v>46178</v>
      </c>
      <c r="F4390" s="26">
        <v>46178.456944444442</v>
      </c>
      <c r="G4390" s="12" t="str">
        <f t="shared" si="234"/>
        <v>JUNIO</v>
      </c>
      <c r="H4390">
        <v>890915475</v>
      </c>
      <c r="I4390" t="s">
        <v>818</v>
      </c>
      <c r="J4390" s="43">
        <f t="shared" si="235"/>
        <v>37488</v>
      </c>
      <c r="K4390" s="43">
        <v>7122.72</v>
      </c>
      <c r="L4390" s="43">
        <v>44610.720000000001</v>
      </c>
      <c r="M4390" t="s">
        <v>70</v>
      </c>
      <c r="N4390" s="32">
        <v>46184</v>
      </c>
      <c r="O4390" s="1">
        <f t="shared" si="236"/>
        <v>6</v>
      </c>
      <c r="P4390" t="s">
        <v>3482</v>
      </c>
    </row>
    <row r="4391" spans="1:22">
      <c r="A4391" t="s">
        <v>26</v>
      </c>
      <c r="B4391" t="s">
        <v>5598</v>
      </c>
      <c r="C4391">
        <v>34146482</v>
      </c>
      <c r="D4391" t="s">
        <v>580</v>
      </c>
      <c r="E4391" s="32">
        <v>46178</v>
      </c>
      <c r="F4391" s="26">
        <v>46178.453599537039</v>
      </c>
      <c r="G4391" s="12" t="str">
        <f t="shared" si="234"/>
        <v>JUNIO</v>
      </c>
      <c r="H4391">
        <v>809002625</v>
      </c>
      <c r="I4391" t="s">
        <v>2171</v>
      </c>
      <c r="J4391" s="43">
        <f t="shared" si="235"/>
        <v>710004.24</v>
      </c>
      <c r="K4391" s="43">
        <v>134900.76</v>
      </c>
      <c r="L4391" s="43">
        <v>844905</v>
      </c>
      <c r="M4391" t="s">
        <v>37</v>
      </c>
      <c r="N4391" s="32">
        <v>46184</v>
      </c>
      <c r="O4391" s="1">
        <f t="shared" si="236"/>
        <v>6</v>
      </c>
      <c r="P4391" t="s">
        <v>3482</v>
      </c>
    </row>
    <row r="4392" spans="1:22">
      <c r="A4392" t="s">
        <v>26</v>
      </c>
      <c r="B4392" t="s">
        <v>5599</v>
      </c>
      <c r="C4392">
        <v>34146481</v>
      </c>
      <c r="D4392" t="s">
        <v>580</v>
      </c>
      <c r="E4392" s="32">
        <v>46178</v>
      </c>
      <c r="F4392" s="26">
        <v>46178.452650462961</v>
      </c>
      <c r="G4392" s="12" t="str">
        <f t="shared" si="234"/>
        <v>JUNIO</v>
      </c>
      <c r="H4392">
        <v>809002625</v>
      </c>
      <c r="I4392" t="s">
        <v>2171</v>
      </c>
      <c r="J4392" s="43">
        <f t="shared" si="235"/>
        <v>183772.33000000002</v>
      </c>
      <c r="K4392" s="43">
        <v>34916.67</v>
      </c>
      <c r="L4392" s="43">
        <v>218689</v>
      </c>
      <c r="M4392" t="s">
        <v>37</v>
      </c>
      <c r="N4392" s="32">
        <v>46184</v>
      </c>
      <c r="O4392" s="1">
        <f t="shared" si="236"/>
        <v>6</v>
      </c>
      <c r="P4392" t="s">
        <v>3482</v>
      </c>
    </row>
    <row r="4393" spans="1:22">
      <c r="A4393" t="s">
        <v>26</v>
      </c>
      <c r="B4393" t="s">
        <v>5600</v>
      </c>
      <c r="C4393">
        <v>740798</v>
      </c>
      <c r="D4393" t="s">
        <v>817</v>
      </c>
      <c r="E4393" s="32">
        <v>46178</v>
      </c>
      <c r="F4393" s="26">
        <v>46178.446400462963</v>
      </c>
      <c r="G4393" s="12" t="str">
        <f t="shared" si="234"/>
        <v>JUNIO</v>
      </c>
      <c r="H4393">
        <v>890915475</v>
      </c>
      <c r="I4393" t="s">
        <v>818</v>
      </c>
      <c r="J4393" s="43">
        <f t="shared" si="235"/>
        <v>133330</v>
      </c>
      <c r="K4393" s="43">
        <v>25332.7</v>
      </c>
      <c r="L4393" s="43">
        <v>158662.70000000001</v>
      </c>
      <c r="M4393" t="s">
        <v>70</v>
      </c>
      <c r="N4393" s="32">
        <v>46184</v>
      </c>
      <c r="O4393" s="1">
        <f t="shared" si="236"/>
        <v>6</v>
      </c>
      <c r="P4393" t="s">
        <v>3482</v>
      </c>
    </row>
    <row r="4394" spans="1:22">
      <c r="A4394" t="s">
        <v>26</v>
      </c>
      <c r="B4394" t="s">
        <v>5601</v>
      </c>
      <c r="C4394">
        <v>154313</v>
      </c>
      <c r="D4394" t="s">
        <v>486</v>
      </c>
      <c r="E4394" s="32">
        <v>46178</v>
      </c>
      <c r="F4394" s="26">
        <v>46178.439340277779</v>
      </c>
      <c r="G4394" s="12" t="str">
        <f t="shared" si="234"/>
        <v>JUNIO</v>
      </c>
      <c r="H4394">
        <v>811013715</v>
      </c>
      <c r="I4394" t="s">
        <v>487</v>
      </c>
      <c r="J4394" s="43">
        <f t="shared" si="235"/>
        <v>5602016.3600000003</v>
      </c>
      <c r="K4394" s="43">
        <v>1064383.04</v>
      </c>
      <c r="L4394" s="43">
        <v>6666399.4000000004</v>
      </c>
      <c r="M4394" t="s">
        <v>70</v>
      </c>
      <c r="O4394" s="1">
        <f t="shared" si="236"/>
        <v>0</v>
      </c>
    </row>
    <row r="4395" spans="1:22">
      <c r="A4395" t="s">
        <v>26</v>
      </c>
      <c r="B4395" t="s">
        <v>5602</v>
      </c>
      <c r="C4395">
        <v>109421</v>
      </c>
      <c r="D4395" t="s">
        <v>420</v>
      </c>
      <c r="E4395" s="32">
        <v>46178</v>
      </c>
      <c r="F4395" s="26">
        <v>46178.434988425928</v>
      </c>
      <c r="G4395" s="12" t="str">
        <f t="shared" si="234"/>
        <v>JUNIO</v>
      </c>
      <c r="H4395">
        <v>830120839</v>
      </c>
      <c r="I4395" t="s">
        <v>421</v>
      </c>
      <c r="J4395" s="43">
        <f t="shared" si="235"/>
        <v>957728</v>
      </c>
      <c r="K4395" s="43">
        <v>181968</v>
      </c>
      <c r="L4395" s="43">
        <v>1139696</v>
      </c>
      <c r="M4395" t="s">
        <v>70</v>
      </c>
      <c r="N4395" s="32">
        <v>46182</v>
      </c>
      <c r="O4395" s="1">
        <f t="shared" si="236"/>
        <v>4</v>
      </c>
      <c r="P4395" t="s">
        <v>3482</v>
      </c>
    </row>
    <row r="4396" spans="1:22">
      <c r="A4396" t="s">
        <v>26</v>
      </c>
      <c r="B4396" t="s">
        <v>5603</v>
      </c>
      <c r="C4396">
        <v>152</v>
      </c>
      <c r="D4396" t="s">
        <v>2388</v>
      </c>
      <c r="E4396" s="32">
        <v>46178</v>
      </c>
      <c r="F4396" s="26">
        <v>46178.421689814815</v>
      </c>
      <c r="G4396" s="12" t="str">
        <f t="shared" si="234"/>
        <v>JUNIO</v>
      </c>
      <c r="H4396">
        <v>901847080</v>
      </c>
      <c r="I4396" t="s">
        <v>2519</v>
      </c>
      <c r="J4396" s="43">
        <f t="shared" si="235"/>
        <v>450000</v>
      </c>
      <c r="K4396" s="43">
        <v>85500</v>
      </c>
      <c r="L4396" s="43">
        <v>535500</v>
      </c>
      <c r="M4396" t="s">
        <v>37</v>
      </c>
      <c r="N4396" s="32">
        <v>46184</v>
      </c>
      <c r="O4396" s="1">
        <f t="shared" si="236"/>
        <v>6</v>
      </c>
      <c r="P4396" t="s">
        <v>3482</v>
      </c>
    </row>
    <row r="4397" spans="1:22">
      <c r="A4397" t="s">
        <v>26</v>
      </c>
      <c r="B4397" t="s">
        <v>5604</v>
      </c>
      <c r="C4397">
        <v>151</v>
      </c>
      <c r="D4397" t="s">
        <v>2388</v>
      </c>
      <c r="E4397" s="32">
        <v>46178</v>
      </c>
      <c r="F4397" s="26">
        <v>46178.417129629626</v>
      </c>
      <c r="G4397" s="12" t="str">
        <f t="shared" si="234"/>
        <v>JUNIO</v>
      </c>
      <c r="H4397">
        <v>901847080</v>
      </c>
      <c r="I4397" t="s">
        <v>2519</v>
      </c>
      <c r="J4397" s="43">
        <f t="shared" si="235"/>
        <v>820000</v>
      </c>
      <c r="K4397" s="43">
        <v>155800</v>
      </c>
      <c r="L4397" s="43">
        <v>975800</v>
      </c>
      <c r="M4397" t="s">
        <v>37</v>
      </c>
      <c r="N4397" s="32">
        <v>46184</v>
      </c>
      <c r="O4397" s="1">
        <f t="shared" si="236"/>
        <v>6</v>
      </c>
      <c r="P4397" t="s">
        <v>3482</v>
      </c>
    </row>
    <row r="4398" spans="1:22">
      <c r="A4398" t="s">
        <v>26</v>
      </c>
      <c r="B4398" t="s">
        <v>5605</v>
      </c>
      <c r="C4398">
        <v>182238</v>
      </c>
      <c r="D4398" t="s">
        <v>1083</v>
      </c>
      <c r="E4398" s="32">
        <v>46178</v>
      </c>
      <c r="F4398" s="26">
        <v>46178.37773148148</v>
      </c>
      <c r="G4398" s="12" t="str">
        <f t="shared" si="234"/>
        <v>JUNIO</v>
      </c>
      <c r="H4398">
        <v>860000018</v>
      </c>
      <c r="I4398" t="s">
        <v>1084</v>
      </c>
      <c r="J4398" s="43">
        <f t="shared" si="235"/>
        <v>311000</v>
      </c>
      <c r="K4398" s="43">
        <v>59090</v>
      </c>
      <c r="L4398" s="43">
        <v>370090</v>
      </c>
      <c r="M4398" t="s">
        <v>70</v>
      </c>
      <c r="N4398" s="32">
        <v>46178</v>
      </c>
      <c r="O4398" s="1">
        <f t="shared" si="236"/>
        <v>0</v>
      </c>
      <c r="P4398" t="s">
        <v>3482</v>
      </c>
      <c r="U4398" s="32">
        <v>46183</v>
      </c>
      <c r="V4398" t="s">
        <v>39</v>
      </c>
    </row>
    <row r="4399" spans="1:22">
      <c r="A4399" t="s">
        <v>26</v>
      </c>
      <c r="B4399" t="s">
        <v>5606</v>
      </c>
      <c r="C4399">
        <v>24074</v>
      </c>
      <c r="D4399" t="s">
        <v>205</v>
      </c>
      <c r="E4399" s="32">
        <v>46178</v>
      </c>
      <c r="F4399" s="26">
        <v>46178.361273148148</v>
      </c>
      <c r="G4399" s="12" t="str">
        <f t="shared" si="234"/>
        <v>JUNIO</v>
      </c>
      <c r="H4399">
        <v>800079603</v>
      </c>
      <c r="I4399" t="s">
        <v>206</v>
      </c>
      <c r="J4399" s="43">
        <f t="shared" si="235"/>
        <v>78108</v>
      </c>
      <c r="K4399" s="43">
        <v>14840.52</v>
      </c>
      <c r="L4399" s="43">
        <v>92948.52</v>
      </c>
      <c r="M4399" t="s">
        <v>58</v>
      </c>
      <c r="N4399" s="32">
        <v>46184</v>
      </c>
      <c r="O4399" s="1">
        <f t="shared" si="236"/>
        <v>6</v>
      </c>
      <c r="P4399" t="s">
        <v>3482</v>
      </c>
    </row>
    <row r="4400" spans="1:22">
      <c r="A4400" t="s">
        <v>26</v>
      </c>
      <c r="B4400" t="s">
        <v>5607</v>
      </c>
      <c r="C4400">
        <v>8466</v>
      </c>
      <c r="D4400" t="s">
        <v>2896</v>
      </c>
      <c r="E4400" s="32">
        <v>46178</v>
      </c>
      <c r="F4400" s="26">
        <v>46178.348368055558</v>
      </c>
      <c r="G4400" s="12" t="str">
        <f t="shared" si="234"/>
        <v>JUNIO</v>
      </c>
      <c r="H4400">
        <v>901360705</v>
      </c>
      <c r="I4400" t="s">
        <v>877</v>
      </c>
      <c r="J4400" s="43">
        <f t="shared" si="235"/>
        <v>144000</v>
      </c>
      <c r="K4400" s="43">
        <v>27360</v>
      </c>
      <c r="L4400" s="43">
        <v>171360</v>
      </c>
      <c r="M4400" t="s">
        <v>70</v>
      </c>
      <c r="O4400" s="1">
        <f t="shared" si="236"/>
        <v>0</v>
      </c>
    </row>
    <row r="4401" spans="1:22">
      <c r="A4401" t="s">
        <v>26</v>
      </c>
      <c r="B4401" t="s">
        <v>5608</v>
      </c>
      <c r="C4401">
        <v>4853</v>
      </c>
      <c r="D4401" t="s">
        <v>262</v>
      </c>
      <c r="E4401" s="32">
        <v>46178</v>
      </c>
      <c r="F4401" s="26">
        <v>46178.350844907407</v>
      </c>
      <c r="G4401" s="12" t="str">
        <f t="shared" si="234"/>
        <v>JUNIO</v>
      </c>
      <c r="H4401">
        <v>1037587911</v>
      </c>
      <c r="I4401" t="s">
        <v>2272</v>
      </c>
      <c r="J4401" s="43">
        <f t="shared" si="235"/>
        <v>1434000</v>
      </c>
      <c r="K4401" s="43">
        <v>272460</v>
      </c>
      <c r="L4401" s="43">
        <v>1706460</v>
      </c>
      <c r="M4401" t="s">
        <v>70</v>
      </c>
      <c r="N4401" s="32">
        <v>46182</v>
      </c>
      <c r="O4401" s="1">
        <f t="shared" si="236"/>
        <v>4</v>
      </c>
      <c r="P4401" t="s">
        <v>3482</v>
      </c>
    </row>
    <row r="4402" spans="1:22">
      <c r="A4402" t="s">
        <v>26</v>
      </c>
      <c r="B4402" t="s">
        <v>5609</v>
      </c>
      <c r="C4402">
        <v>740745</v>
      </c>
      <c r="D4402" t="s">
        <v>817</v>
      </c>
      <c r="E4402" s="32">
        <v>46178</v>
      </c>
      <c r="F4402" s="26">
        <v>46178.303391203706</v>
      </c>
      <c r="G4402" s="12" t="str">
        <f t="shared" si="234"/>
        <v>JUNIO</v>
      </c>
      <c r="H4402">
        <v>890915475</v>
      </c>
      <c r="I4402" t="s">
        <v>818</v>
      </c>
      <c r="J4402" s="43">
        <f t="shared" si="235"/>
        <v>55000</v>
      </c>
      <c r="K4402" s="43">
        <v>10450</v>
      </c>
      <c r="L4402" s="43">
        <v>65450</v>
      </c>
      <c r="M4402" t="s">
        <v>70</v>
      </c>
      <c r="N4402" s="32">
        <v>46184</v>
      </c>
      <c r="O4402" s="1">
        <f t="shared" si="236"/>
        <v>6</v>
      </c>
      <c r="P4402" t="s">
        <v>3482</v>
      </c>
    </row>
    <row r="4403" spans="1:22">
      <c r="A4403" t="s">
        <v>26</v>
      </c>
      <c r="B4403" t="s">
        <v>5610</v>
      </c>
      <c r="C4403" s="34">
        <v>8551</v>
      </c>
      <c r="D4403" t="s">
        <v>5207</v>
      </c>
      <c r="E4403" s="32">
        <v>46178</v>
      </c>
      <c r="F4403" s="26">
        <v>46178.29791666667</v>
      </c>
      <c r="G4403" s="12" t="str">
        <f t="shared" si="234"/>
        <v>JUNIO</v>
      </c>
      <c r="H4403">
        <v>1088263697</v>
      </c>
      <c r="I4403" t="s">
        <v>1128</v>
      </c>
      <c r="J4403" s="43">
        <f t="shared" si="235"/>
        <v>70400</v>
      </c>
      <c r="K4403" s="43">
        <v>0</v>
      </c>
      <c r="L4403" s="43">
        <v>70400</v>
      </c>
      <c r="M4403" t="s">
        <v>54</v>
      </c>
      <c r="O4403" s="1">
        <f t="shared" si="236"/>
        <v>0</v>
      </c>
    </row>
    <row r="4404" spans="1:22">
      <c r="A4404" t="s">
        <v>26</v>
      </c>
      <c r="B4404" t="s">
        <v>5611</v>
      </c>
      <c r="C4404">
        <v>7074</v>
      </c>
      <c r="D4404" t="s">
        <v>3262</v>
      </c>
      <c r="E4404" s="32">
        <v>46178</v>
      </c>
      <c r="F4404" s="26">
        <v>46178.048495370371</v>
      </c>
      <c r="G4404" s="12" t="str">
        <f t="shared" si="234"/>
        <v>JUNIO</v>
      </c>
      <c r="H4404">
        <v>811011779</v>
      </c>
      <c r="I4404" t="s">
        <v>1339</v>
      </c>
      <c r="J4404" s="43">
        <f t="shared" si="235"/>
        <v>956054.28</v>
      </c>
      <c r="K4404" s="43">
        <v>158814.72</v>
      </c>
      <c r="L4404" s="43">
        <v>1114869</v>
      </c>
      <c r="M4404" t="s">
        <v>70</v>
      </c>
      <c r="N4404" s="32">
        <v>46182</v>
      </c>
      <c r="O4404" s="1">
        <f t="shared" si="236"/>
        <v>4</v>
      </c>
      <c r="P4404" t="s">
        <v>3482</v>
      </c>
      <c r="U4404" s="32">
        <v>46183</v>
      </c>
      <c r="V4404" t="s">
        <v>39</v>
      </c>
    </row>
    <row r="4405" spans="1:22">
      <c r="A4405" t="s">
        <v>26</v>
      </c>
      <c r="B4405" t="s">
        <v>5612</v>
      </c>
      <c r="C4405">
        <v>6460520</v>
      </c>
      <c r="D4405" t="s">
        <v>4504</v>
      </c>
      <c r="E4405" s="32">
        <v>46179</v>
      </c>
      <c r="F4405" s="26">
        <v>46179.827488425923</v>
      </c>
      <c r="G4405" s="12" t="str">
        <f t="shared" si="234"/>
        <v>JUNIO</v>
      </c>
      <c r="H4405">
        <v>900219834</v>
      </c>
      <c r="I4405" t="s">
        <v>739</v>
      </c>
      <c r="J4405" s="43">
        <f t="shared" si="235"/>
        <v>18500</v>
      </c>
      <c r="K4405" s="43">
        <v>0</v>
      </c>
      <c r="L4405" s="43">
        <v>18500</v>
      </c>
      <c r="M4405" t="s">
        <v>70</v>
      </c>
      <c r="N4405" s="32">
        <v>46183</v>
      </c>
      <c r="O4405" s="1">
        <f t="shared" si="236"/>
        <v>4</v>
      </c>
      <c r="P4405" t="s">
        <v>3482</v>
      </c>
      <c r="U4405" s="32">
        <v>46184</v>
      </c>
      <c r="V4405" t="s">
        <v>39</v>
      </c>
    </row>
    <row r="4406" spans="1:22">
      <c r="A4406" t="s">
        <v>26</v>
      </c>
      <c r="B4406" t="s">
        <v>5613</v>
      </c>
      <c r="C4406" s="34">
        <v>24</v>
      </c>
      <c r="D4406" t="s">
        <v>5614</v>
      </c>
      <c r="E4406" s="32">
        <v>46179</v>
      </c>
      <c r="F4406" s="26">
        <v>46179.787870370368</v>
      </c>
      <c r="G4406" s="12" t="str">
        <f t="shared" si="234"/>
        <v>JUNIO</v>
      </c>
      <c r="H4406">
        <v>1038411451</v>
      </c>
      <c r="I4406" t="s">
        <v>5638</v>
      </c>
      <c r="J4406" s="43">
        <f t="shared" si="235"/>
        <v>60000</v>
      </c>
      <c r="K4406" s="43">
        <v>0</v>
      </c>
      <c r="L4406" s="43">
        <v>60000</v>
      </c>
      <c r="M4406" t="s">
        <v>54</v>
      </c>
      <c r="O4406" s="1">
        <f t="shared" si="236"/>
        <v>0</v>
      </c>
    </row>
    <row r="4407" spans="1:22">
      <c r="A4407" t="s">
        <v>26</v>
      </c>
      <c r="B4407" t="s">
        <v>5615</v>
      </c>
      <c r="C4407">
        <v>79307</v>
      </c>
      <c r="D4407" t="s">
        <v>5472</v>
      </c>
      <c r="E4407" s="32">
        <v>46179</v>
      </c>
      <c r="F4407" s="26">
        <v>46179.682141203702</v>
      </c>
      <c r="G4407" s="12" t="str">
        <f t="shared" si="234"/>
        <v>JUNIO</v>
      </c>
      <c r="H4407">
        <v>900860284</v>
      </c>
      <c r="I4407" t="s">
        <v>1028</v>
      </c>
      <c r="J4407" s="43">
        <f t="shared" si="235"/>
        <v>12200</v>
      </c>
      <c r="K4407" s="43">
        <v>0</v>
      </c>
      <c r="L4407" s="43">
        <v>12200</v>
      </c>
      <c r="M4407" t="s">
        <v>54</v>
      </c>
      <c r="O4407" s="1">
        <f t="shared" si="236"/>
        <v>0</v>
      </c>
    </row>
    <row r="4408" spans="1:22">
      <c r="A4408" t="s">
        <v>26</v>
      </c>
      <c r="B4408" t="s">
        <v>5616</v>
      </c>
      <c r="C4408">
        <v>6395866</v>
      </c>
      <c r="D4408" t="s">
        <v>4504</v>
      </c>
      <c r="E4408" s="32">
        <v>46179</v>
      </c>
      <c r="F4408" s="26">
        <v>46179.605937499997</v>
      </c>
      <c r="G4408" s="12" t="str">
        <f t="shared" si="234"/>
        <v>JUNIO</v>
      </c>
      <c r="H4408">
        <v>900219834</v>
      </c>
      <c r="I4408" t="s">
        <v>739</v>
      </c>
      <c r="J4408" s="43">
        <f t="shared" si="235"/>
        <v>17500</v>
      </c>
      <c r="K4408" s="43">
        <v>0</v>
      </c>
      <c r="L4408" s="43">
        <v>17500</v>
      </c>
      <c r="M4408" t="s">
        <v>70</v>
      </c>
      <c r="N4408" s="32">
        <v>46183</v>
      </c>
      <c r="O4408" s="1">
        <f t="shared" si="236"/>
        <v>4</v>
      </c>
      <c r="P4408" t="s">
        <v>3482</v>
      </c>
      <c r="U4408" s="32">
        <v>46184</v>
      </c>
      <c r="V4408" t="s">
        <v>39</v>
      </c>
    </row>
    <row r="4409" spans="1:22">
      <c r="A4409" t="s">
        <v>26</v>
      </c>
      <c r="B4409" t="s">
        <v>5617</v>
      </c>
      <c r="C4409">
        <v>571086</v>
      </c>
      <c r="D4409" t="s">
        <v>159</v>
      </c>
      <c r="E4409" s="32">
        <v>46179</v>
      </c>
      <c r="F4409" s="26">
        <v>46179.413842592592</v>
      </c>
      <c r="G4409" s="12" t="str">
        <f t="shared" si="234"/>
        <v>JUNIO</v>
      </c>
      <c r="H4409">
        <v>890800788</v>
      </c>
      <c r="I4409" t="s">
        <v>160</v>
      </c>
      <c r="J4409" s="43">
        <f t="shared" si="235"/>
        <v>132400</v>
      </c>
      <c r="K4409" s="43">
        <v>25156</v>
      </c>
      <c r="L4409" s="43">
        <v>157556</v>
      </c>
      <c r="M4409" t="s">
        <v>70</v>
      </c>
      <c r="N4409" s="32">
        <v>46182</v>
      </c>
      <c r="O4409" s="1">
        <f t="shared" si="236"/>
        <v>3</v>
      </c>
      <c r="P4409" t="s">
        <v>3482</v>
      </c>
      <c r="U4409" s="32">
        <v>46184</v>
      </c>
      <c r="V4409" t="s">
        <v>39</v>
      </c>
    </row>
    <row r="4410" spans="1:22">
      <c r="A4410" t="s">
        <v>26</v>
      </c>
      <c r="B4410" t="s">
        <v>5618</v>
      </c>
      <c r="C4410">
        <v>571084</v>
      </c>
      <c r="D4410" t="s">
        <v>159</v>
      </c>
      <c r="E4410" s="32">
        <v>46179</v>
      </c>
      <c r="F4410" s="26">
        <v>46179.411747685182</v>
      </c>
      <c r="G4410" s="12" t="str">
        <f t="shared" si="234"/>
        <v>JUNIO</v>
      </c>
      <c r="H4410">
        <v>890800788</v>
      </c>
      <c r="I4410" t="s">
        <v>160</v>
      </c>
      <c r="J4410" s="43">
        <f t="shared" si="235"/>
        <v>397200</v>
      </c>
      <c r="K4410" s="43">
        <v>75468</v>
      </c>
      <c r="L4410" s="43">
        <v>472668</v>
      </c>
      <c r="M4410" t="s">
        <v>70</v>
      </c>
      <c r="N4410" s="32">
        <v>46182</v>
      </c>
      <c r="O4410" s="1">
        <f t="shared" si="236"/>
        <v>3</v>
      </c>
      <c r="P4410" t="s">
        <v>3482</v>
      </c>
      <c r="U4410" s="32">
        <v>46184</v>
      </c>
      <c r="V4410" t="s">
        <v>39</v>
      </c>
    </row>
    <row r="4411" spans="1:22">
      <c r="A4411" t="s">
        <v>26</v>
      </c>
      <c r="B4411" t="s">
        <v>5619</v>
      </c>
      <c r="C4411">
        <v>1396</v>
      </c>
      <c r="D4411" t="s">
        <v>28</v>
      </c>
      <c r="E4411" s="32">
        <v>46179</v>
      </c>
      <c r="F4411" s="26">
        <v>46179.406574074077</v>
      </c>
      <c r="G4411" s="12" t="str">
        <f t="shared" si="234"/>
        <v>JUNIO</v>
      </c>
      <c r="H4411">
        <v>900613203</v>
      </c>
      <c r="I4411" t="s">
        <v>5639</v>
      </c>
      <c r="J4411" s="43">
        <f t="shared" si="235"/>
        <v>715000</v>
      </c>
      <c r="K4411" s="43">
        <v>135850</v>
      </c>
      <c r="L4411" s="43">
        <v>850850</v>
      </c>
      <c r="M4411" t="s">
        <v>37</v>
      </c>
      <c r="N4411" s="32">
        <v>46184</v>
      </c>
      <c r="O4411" s="1">
        <f t="shared" si="236"/>
        <v>5</v>
      </c>
      <c r="P4411" t="s">
        <v>3482</v>
      </c>
    </row>
    <row r="4412" spans="1:22">
      <c r="A4412" t="s">
        <v>26</v>
      </c>
      <c r="B4412" t="s">
        <v>5620</v>
      </c>
      <c r="C4412">
        <v>571080</v>
      </c>
      <c r="D4412" t="s">
        <v>159</v>
      </c>
      <c r="E4412" s="32">
        <v>46179</v>
      </c>
      <c r="F4412" s="26">
        <v>46179.372476851851</v>
      </c>
      <c r="G4412" s="12" t="str">
        <f t="shared" si="234"/>
        <v>JUNIO</v>
      </c>
      <c r="H4412">
        <v>890800788</v>
      </c>
      <c r="I4412" t="s">
        <v>160</v>
      </c>
      <c r="J4412" s="43">
        <f t="shared" si="235"/>
        <v>397200</v>
      </c>
      <c r="K4412" s="43">
        <v>75468</v>
      </c>
      <c r="L4412" s="43">
        <v>472668</v>
      </c>
      <c r="M4412" t="s">
        <v>70</v>
      </c>
      <c r="N4412" s="32">
        <v>46184</v>
      </c>
      <c r="O4412" s="1"/>
      <c r="P4412" t="s">
        <v>3482</v>
      </c>
    </row>
    <row r="4413" spans="1:22">
      <c r="A4413" t="s">
        <v>26</v>
      </c>
      <c r="B4413" t="s">
        <v>5621</v>
      </c>
      <c r="C4413">
        <v>3594143</v>
      </c>
      <c r="D4413" t="s">
        <v>220</v>
      </c>
      <c r="E4413" s="32">
        <v>46179</v>
      </c>
      <c r="F4413" s="26">
        <v>46179.328888888886</v>
      </c>
      <c r="G4413" s="12" t="str">
        <f t="shared" ref="G4413:G4476" si="237">UPPER(TEXT(E4413, "MMMM"))</f>
        <v>JUNIO</v>
      </c>
      <c r="H4413">
        <v>890903790</v>
      </c>
      <c r="I4413" t="s">
        <v>218</v>
      </c>
      <c r="J4413" s="43">
        <f t="shared" ref="J4413:J4476" si="238">L4413-K4413</f>
        <v>92441</v>
      </c>
      <c r="K4413" s="43">
        <v>0</v>
      </c>
      <c r="L4413" s="43">
        <v>92441</v>
      </c>
      <c r="M4413" t="s">
        <v>128</v>
      </c>
      <c r="N4413" s="32">
        <v>46182</v>
      </c>
      <c r="O4413" s="1">
        <f t="shared" ref="O4413:O4476" si="239">IFERROR(IF(-_xlfn.DAYS(E4413,N4413)&lt;0,0,-_xlfn.DAYS(E4413,N4413)), " - ")</f>
        <v>3</v>
      </c>
      <c r="P4413" t="s">
        <v>221</v>
      </c>
      <c r="U4413" s="32">
        <v>46184</v>
      </c>
      <c r="V4413" t="s">
        <v>39</v>
      </c>
    </row>
    <row r="4414" spans="1:22">
      <c r="A4414" t="s">
        <v>26</v>
      </c>
      <c r="B4414" t="s">
        <v>5622</v>
      </c>
      <c r="C4414">
        <v>3593951</v>
      </c>
      <c r="D4414" t="s">
        <v>220</v>
      </c>
      <c r="E4414" s="32">
        <v>46179</v>
      </c>
      <c r="F4414" s="26">
        <v>46179.3278587963</v>
      </c>
      <c r="G4414" s="12" t="str">
        <f t="shared" si="237"/>
        <v>JUNIO</v>
      </c>
      <c r="H4414">
        <v>890903790</v>
      </c>
      <c r="I4414" t="s">
        <v>218</v>
      </c>
      <c r="J4414" s="43">
        <f t="shared" si="238"/>
        <v>7880397</v>
      </c>
      <c r="K4414" s="43">
        <v>0</v>
      </c>
      <c r="L4414" s="43">
        <v>7880397</v>
      </c>
      <c r="M4414" t="s">
        <v>128</v>
      </c>
      <c r="N4414" s="32">
        <v>46182</v>
      </c>
      <c r="O4414" s="1">
        <f t="shared" si="239"/>
        <v>3</v>
      </c>
      <c r="P4414" t="s">
        <v>221</v>
      </c>
      <c r="U4414" s="32">
        <v>46184</v>
      </c>
      <c r="V4414" t="s">
        <v>39</v>
      </c>
    </row>
    <row r="4415" spans="1:22">
      <c r="A4415" t="s">
        <v>26</v>
      </c>
      <c r="B4415" t="s">
        <v>5623</v>
      </c>
      <c r="C4415" s="34">
        <v>21</v>
      </c>
      <c r="D4415" t="s">
        <v>5614</v>
      </c>
      <c r="E4415" s="32">
        <v>46179</v>
      </c>
      <c r="F4415" s="26">
        <v>46179.308935185189</v>
      </c>
      <c r="G4415" s="12" t="str">
        <f t="shared" si="237"/>
        <v>JUNIO</v>
      </c>
      <c r="H4415">
        <v>1038411451</v>
      </c>
      <c r="I4415" t="s">
        <v>5638</v>
      </c>
      <c r="J4415" s="43">
        <f t="shared" si="238"/>
        <v>33000</v>
      </c>
      <c r="K4415" s="43">
        <v>0</v>
      </c>
      <c r="L4415" s="43">
        <v>33000</v>
      </c>
      <c r="M4415" t="s">
        <v>54</v>
      </c>
      <c r="O4415" s="1">
        <f t="shared" si="239"/>
        <v>0</v>
      </c>
    </row>
    <row r="4416" spans="1:22">
      <c r="A4416" t="s">
        <v>26</v>
      </c>
      <c r="B4416" t="s">
        <v>5624</v>
      </c>
      <c r="C4416">
        <v>571061</v>
      </c>
      <c r="D4416" t="s">
        <v>159</v>
      </c>
      <c r="E4416" s="32">
        <v>46179</v>
      </c>
      <c r="F4416" s="26">
        <v>46179.297222222223</v>
      </c>
      <c r="G4416" s="12" t="str">
        <f t="shared" si="237"/>
        <v>JUNIO</v>
      </c>
      <c r="H4416">
        <v>890800788</v>
      </c>
      <c r="I4416" t="s">
        <v>160</v>
      </c>
      <c r="J4416" s="43">
        <f t="shared" si="238"/>
        <v>276000</v>
      </c>
      <c r="K4416" s="43">
        <v>52440</v>
      </c>
      <c r="L4416" s="43">
        <v>328440</v>
      </c>
      <c r="M4416" t="s">
        <v>70</v>
      </c>
      <c r="N4416" s="32">
        <v>46183</v>
      </c>
      <c r="O4416" s="1">
        <f t="shared" si="239"/>
        <v>4</v>
      </c>
      <c r="P4416" t="s">
        <v>3482</v>
      </c>
      <c r="U4416" s="32">
        <v>46184</v>
      </c>
      <c r="V4416" t="s">
        <v>39</v>
      </c>
    </row>
    <row r="4417" spans="1:22">
      <c r="A4417" t="s">
        <v>302</v>
      </c>
      <c r="B4417" t="s">
        <v>5625</v>
      </c>
      <c r="C4417">
        <v>24064</v>
      </c>
      <c r="D4417" t="s">
        <v>2000</v>
      </c>
      <c r="E4417" s="32">
        <v>46179</v>
      </c>
      <c r="F4417" s="26">
        <v>46179.273541666669</v>
      </c>
      <c r="G4417" s="12" t="str">
        <f t="shared" si="237"/>
        <v>JUNIO</v>
      </c>
      <c r="H4417">
        <v>830112317</v>
      </c>
      <c r="I4417" t="s">
        <v>305</v>
      </c>
      <c r="J4417" s="43">
        <f t="shared" si="238"/>
        <v>23025.21</v>
      </c>
      <c r="K4417" s="43">
        <v>4374.79</v>
      </c>
      <c r="L4417" s="43">
        <v>27400</v>
      </c>
      <c r="M4417" t="s">
        <v>54</v>
      </c>
      <c r="O4417" s="1">
        <f t="shared" si="239"/>
        <v>0</v>
      </c>
    </row>
    <row r="4418" spans="1:22">
      <c r="A4418" t="s">
        <v>26</v>
      </c>
      <c r="B4418" t="s">
        <v>5626</v>
      </c>
      <c r="C4418">
        <v>106799</v>
      </c>
      <c r="D4418" t="s">
        <v>635</v>
      </c>
      <c r="E4418" s="32">
        <v>46179</v>
      </c>
      <c r="F4418" s="26">
        <v>46179.269375000003</v>
      </c>
      <c r="G4418" s="12" t="str">
        <f t="shared" si="237"/>
        <v>JUNIO</v>
      </c>
      <c r="H4418">
        <v>890505327</v>
      </c>
      <c r="I4418" t="s">
        <v>636</v>
      </c>
      <c r="J4418" s="43">
        <f t="shared" si="238"/>
        <v>191300</v>
      </c>
      <c r="K4418" s="43">
        <v>0</v>
      </c>
      <c r="L4418" s="43">
        <v>191300</v>
      </c>
      <c r="M4418" t="s">
        <v>54</v>
      </c>
      <c r="O4418" s="1">
        <f t="shared" si="239"/>
        <v>0</v>
      </c>
    </row>
    <row r="4419" spans="1:22">
      <c r="A4419" t="s">
        <v>26</v>
      </c>
      <c r="B4419" t="s">
        <v>5627</v>
      </c>
      <c r="C4419">
        <v>6631466</v>
      </c>
      <c r="D4419" t="s">
        <v>4504</v>
      </c>
      <c r="E4419" s="32">
        <v>46180</v>
      </c>
      <c r="F4419" s="26">
        <v>46180.872071759259</v>
      </c>
      <c r="G4419" s="12" t="str">
        <f t="shared" si="237"/>
        <v>JUNIO</v>
      </c>
      <c r="H4419">
        <v>900219834</v>
      </c>
      <c r="I4419" t="s">
        <v>739</v>
      </c>
      <c r="J4419" s="43">
        <f t="shared" si="238"/>
        <v>18500</v>
      </c>
      <c r="K4419" s="43">
        <v>0</v>
      </c>
      <c r="L4419" s="43">
        <v>18500</v>
      </c>
      <c r="M4419" t="s">
        <v>70</v>
      </c>
      <c r="N4419" s="32">
        <v>46183</v>
      </c>
      <c r="O4419" s="1">
        <f t="shared" si="239"/>
        <v>3</v>
      </c>
      <c r="P4419" t="s">
        <v>3482</v>
      </c>
      <c r="U4419" s="32">
        <v>46184</v>
      </c>
      <c r="V4419" t="s">
        <v>39</v>
      </c>
    </row>
    <row r="4420" spans="1:22">
      <c r="A4420" t="s">
        <v>26</v>
      </c>
      <c r="B4420" t="s">
        <v>5628</v>
      </c>
      <c r="C4420">
        <v>6599009</v>
      </c>
      <c r="D4420" t="s">
        <v>4504</v>
      </c>
      <c r="E4420" s="32">
        <v>46180</v>
      </c>
      <c r="F4420" s="26">
        <v>46180.736215277779</v>
      </c>
      <c r="G4420" s="12" t="str">
        <f t="shared" si="237"/>
        <v>JUNIO</v>
      </c>
      <c r="H4420">
        <v>900219834</v>
      </c>
      <c r="I4420" t="s">
        <v>739</v>
      </c>
      <c r="J4420" s="43">
        <f t="shared" si="238"/>
        <v>20200</v>
      </c>
      <c r="K4420" s="43">
        <v>0</v>
      </c>
      <c r="L4420" s="43">
        <v>20200</v>
      </c>
      <c r="M4420" t="s">
        <v>70</v>
      </c>
      <c r="N4420" s="32">
        <v>46184</v>
      </c>
      <c r="O4420" s="1">
        <f t="shared" si="239"/>
        <v>4</v>
      </c>
      <c r="P4420" t="s">
        <v>3482</v>
      </c>
    </row>
    <row r="4421" spans="1:22">
      <c r="A4421" t="s">
        <v>26</v>
      </c>
      <c r="B4421" t="s">
        <v>5629</v>
      </c>
      <c r="C4421">
        <v>6558371</v>
      </c>
      <c r="D4421" t="s">
        <v>4504</v>
      </c>
      <c r="E4421" s="32">
        <v>46180</v>
      </c>
      <c r="F4421" s="26">
        <v>46180.539872685185</v>
      </c>
      <c r="G4421" s="12" t="str">
        <f t="shared" si="237"/>
        <v>JUNIO</v>
      </c>
      <c r="H4421">
        <v>900219834</v>
      </c>
      <c r="I4421" t="s">
        <v>739</v>
      </c>
      <c r="J4421" s="43">
        <f t="shared" si="238"/>
        <v>20200</v>
      </c>
      <c r="K4421" s="43">
        <v>0</v>
      </c>
      <c r="L4421" s="43">
        <v>20200</v>
      </c>
      <c r="M4421" t="s">
        <v>70</v>
      </c>
      <c r="O4421" s="1">
        <f t="shared" si="239"/>
        <v>0</v>
      </c>
    </row>
    <row r="4422" spans="1:22">
      <c r="A4422" t="s">
        <v>26</v>
      </c>
      <c r="B4422" t="s">
        <v>5630</v>
      </c>
      <c r="C4422">
        <v>6553303</v>
      </c>
      <c r="D4422" t="s">
        <v>4504</v>
      </c>
      <c r="E4422" s="32">
        <v>46180</v>
      </c>
      <c r="F4422" s="26">
        <v>46180.519641203704</v>
      </c>
      <c r="G4422" s="12" t="str">
        <f t="shared" si="237"/>
        <v>JUNIO</v>
      </c>
      <c r="H4422">
        <v>900219834</v>
      </c>
      <c r="I4422" t="s">
        <v>739</v>
      </c>
      <c r="J4422" s="43">
        <f t="shared" si="238"/>
        <v>20200</v>
      </c>
      <c r="K4422" s="43">
        <v>0</v>
      </c>
      <c r="L4422" s="43">
        <v>20200</v>
      </c>
      <c r="M4422" t="s">
        <v>70</v>
      </c>
      <c r="N4422" s="32">
        <v>46184</v>
      </c>
      <c r="O4422" s="1">
        <f t="shared" si="239"/>
        <v>4</v>
      </c>
      <c r="P4422" t="s">
        <v>3482</v>
      </c>
    </row>
    <row r="4423" spans="1:22">
      <c r="A4423" t="s">
        <v>26</v>
      </c>
      <c r="B4423" t="s">
        <v>5631</v>
      </c>
      <c r="C4423" s="34">
        <v>27</v>
      </c>
      <c r="D4423" t="s">
        <v>5614</v>
      </c>
      <c r="E4423" s="32">
        <v>46180</v>
      </c>
      <c r="F4423" s="26">
        <v>46180.432743055557</v>
      </c>
      <c r="G4423" s="12" t="str">
        <f t="shared" si="237"/>
        <v>JUNIO</v>
      </c>
      <c r="H4423">
        <v>1038411451</v>
      </c>
      <c r="I4423" t="s">
        <v>5638</v>
      </c>
      <c r="J4423" s="43">
        <f t="shared" si="238"/>
        <v>87000</v>
      </c>
      <c r="K4423" s="43">
        <v>0</v>
      </c>
      <c r="L4423" s="43">
        <v>87000</v>
      </c>
      <c r="M4423" t="s">
        <v>54</v>
      </c>
      <c r="O4423" s="1">
        <f t="shared" si="239"/>
        <v>0</v>
      </c>
    </row>
    <row r="4424" spans="1:22">
      <c r="A4424" t="s">
        <v>26</v>
      </c>
      <c r="B4424" t="s">
        <v>5632</v>
      </c>
      <c r="C4424">
        <v>88474</v>
      </c>
      <c r="D4424" t="s">
        <v>1255</v>
      </c>
      <c r="E4424" s="32">
        <v>46181</v>
      </c>
      <c r="F4424" s="26">
        <v>46181.708368055559</v>
      </c>
      <c r="G4424" s="12" t="str">
        <f t="shared" si="237"/>
        <v>JUNIO</v>
      </c>
      <c r="H4424">
        <v>816005306</v>
      </c>
      <c r="I4424" t="s">
        <v>1256</v>
      </c>
      <c r="J4424" s="43">
        <f t="shared" si="238"/>
        <v>80900</v>
      </c>
      <c r="K4424" s="43">
        <v>0</v>
      </c>
      <c r="L4424" s="43">
        <v>80900</v>
      </c>
      <c r="M4424" t="s">
        <v>54</v>
      </c>
      <c r="O4424" s="1">
        <f t="shared" si="239"/>
        <v>0</v>
      </c>
    </row>
    <row r="4425" spans="1:22">
      <c r="A4425" t="s">
        <v>26</v>
      </c>
      <c r="B4425" t="s">
        <v>5633</v>
      </c>
      <c r="C4425">
        <v>6705211</v>
      </c>
      <c r="D4425" t="s">
        <v>4504</v>
      </c>
      <c r="E4425" s="32">
        <v>46181</v>
      </c>
      <c r="F4425" s="26">
        <v>46181.525868055556</v>
      </c>
      <c r="G4425" s="12" t="str">
        <f t="shared" si="237"/>
        <v>JUNIO</v>
      </c>
      <c r="H4425">
        <v>900219834</v>
      </c>
      <c r="I4425" t="s">
        <v>739</v>
      </c>
      <c r="J4425" s="43">
        <f t="shared" si="238"/>
        <v>26300</v>
      </c>
      <c r="K4425" s="43">
        <v>0</v>
      </c>
      <c r="L4425" s="43">
        <v>26300</v>
      </c>
      <c r="M4425" t="s">
        <v>70</v>
      </c>
      <c r="N4425" s="32">
        <v>46182</v>
      </c>
      <c r="O4425" s="1">
        <f t="shared" si="239"/>
        <v>1</v>
      </c>
      <c r="P4425" t="s">
        <v>3482</v>
      </c>
      <c r="U4425" s="32">
        <v>46183</v>
      </c>
      <c r="V4425" t="s">
        <v>39</v>
      </c>
    </row>
    <row r="4426" spans="1:22">
      <c r="A4426" t="s">
        <v>26</v>
      </c>
      <c r="B4426" t="s">
        <v>5640</v>
      </c>
      <c r="C4426">
        <v>1501372</v>
      </c>
      <c r="D4426" t="s">
        <v>28</v>
      </c>
      <c r="E4426" s="32">
        <v>46182</v>
      </c>
      <c r="F4426" s="26">
        <v>46183.383217592593</v>
      </c>
      <c r="G4426" s="12" t="str">
        <f t="shared" si="237"/>
        <v>JUNIO</v>
      </c>
      <c r="H4426">
        <v>901378555</v>
      </c>
      <c r="I4426" t="s">
        <v>1111</v>
      </c>
      <c r="J4426" s="43">
        <f t="shared" si="238"/>
        <v>2690625</v>
      </c>
      <c r="K4426" s="43">
        <v>0</v>
      </c>
      <c r="L4426" s="43">
        <v>2690625</v>
      </c>
      <c r="M4426" t="s">
        <v>195</v>
      </c>
      <c r="N4426" s="32">
        <v>46183</v>
      </c>
      <c r="O4426" s="1">
        <f t="shared" si="239"/>
        <v>1</v>
      </c>
      <c r="P4426" t="s">
        <v>479</v>
      </c>
      <c r="U4426" s="32">
        <v>46184</v>
      </c>
      <c r="V4426" t="s">
        <v>39</v>
      </c>
    </row>
    <row r="4427" spans="1:22">
      <c r="A4427" t="s">
        <v>26</v>
      </c>
      <c r="B4427" t="s">
        <v>5641</v>
      </c>
      <c r="C4427">
        <v>158</v>
      </c>
      <c r="D4427" t="s">
        <v>2388</v>
      </c>
      <c r="E4427" s="32">
        <v>46182</v>
      </c>
      <c r="F4427" s="26">
        <v>46182.909583333334</v>
      </c>
      <c r="G4427" s="12" t="str">
        <f t="shared" si="237"/>
        <v>JUNIO</v>
      </c>
      <c r="H4427">
        <v>901847080</v>
      </c>
      <c r="I4427" t="s">
        <v>2519</v>
      </c>
      <c r="J4427" s="43">
        <f t="shared" si="238"/>
        <v>2450000</v>
      </c>
      <c r="K4427" s="43">
        <v>465500</v>
      </c>
      <c r="L4427" s="43">
        <v>2915500</v>
      </c>
      <c r="M4427" t="s">
        <v>37</v>
      </c>
      <c r="N4427" s="32">
        <v>46184</v>
      </c>
      <c r="O4427" s="1">
        <f t="shared" si="239"/>
        <v>2</v>
      </c>
      <c r="P4427" t="s">
        <v>3482</v>
      </c>
    </row>
    <row r="4428" spans="1:22">
      <c r="A4428" t="s">
        <v>26</v>
      </c>
      <c r="B4428" t="s">
        <v>5642</v>
      </c>
      <c r="C4428">
        <v>8419</v>
      </c>
      <c r="D4428" t="s">
        <v>2896</v>
      </c>
      <c r="E4428" s="32">
        <v>46182</v>
      </c>
      <c r="F4428" s="26">
        <v>46182.906967592593</v>
      </c>
      <c r="G4428" s="12" t="str">
        <f t="shared" si="237"/>
        <v>JUNIO</v>
      </c>
      <c r="H4428">
        <v>32150739</v>
      </c>
      <c r="I4428" t="s">
        <v>400</v>
      </c>
      <c r="J4428" s="43">
        <f t="shared" si="238"/>
        <v>643500</v>
      </c>
      <c r="K4428" s="43">
        <v>0</v>
      </c>
      <c r="L4428" s="43">
        <v>643500</v>
      </c>
      <c r="M4428" t="s">
        <v>199</v>
      </c>
      <c r="N4428" s="32">
        <v>46185</v>
      </c>
      <c r="O4428" s="1">
        <f t="shared" si="239"/>
        <v>3</v>
      </c>
      <c r="P4428" t="s">
        <v>3482</v>
      </c>
    </row>
    <row r="4429" spans="1:22">
      <c r="A4429" t="s">
        <v>26</v>
      </c>
      <c r="B4429" t="s">
        <v>5643</v>
      </c>
      <c r="C4429">
        <v>157</v>
      </c>
      <c r="D4429" t="s">
        <v>2388</v>
      </c>
      <c r="E4429" s="32">
        <v>46182</v>
      </c>
      <c r="F4429" s="26">
        <v>46182.799513888887</v>
      </c>
      <c r="G4429" s="12" t="str">
        <f t="shared" si="237"/>
        <v>JUNIO</v>
      </c>
      <c r="H4429">
        <v>901847080</v>
      </c>
      <c r="I4429" t="s">
        <v>2519</v>
      </c>
      <c r="J4429" s="43">
        <f t="shared" si="238"/>
        <v>4956776</v>
      </c>
      <c r="K4429" s="43">
        <v>941787.44</v>
      </c>
      <c r="L4429" s="43">
        <v>5898563.4400000004</v>
      </c>
      <c r="M4429" t="s">
        <v>37</v>
      </c>
      <c r="N4429" s="32">
        <v>46184</v>
      </c>
      <c r="O4429" s="1">
        <f t="shared" si="239"/>
        <v>2</v>
      </c>
      <c r="P4429" t="s">
        <v>3482</v>
      </c>
    </row>
    <row r="4430" spans="1:22">
      <c r="A4430" t="s">
        <v>26</v>
      </c>
      <c r="B4430" t="s">
        <v>5644</v>
      </c>
      <c r="C4430">
        <v>155</v>
      </c>
      <c r="D4430" t="s">
        <v>2388</v>
      </c>
      <c r="E4430" s="32">
        <v>46182</v>
      </c>
      <c r="F4430" s="26">
        <v>46182.788182870368</v>
      </c>
      <c r="G4430" s="12" t="str">
        <f t="shared" si="237"/>
        <v>JUNIO</v>
      </c>
      <c r="H4430">
        <v>901847080</v>
      </c>
      <c r="I4430" t="s">
        <v>2519</v>
      </c>
      <c r="J4430" s="43">
        <f t="shared" si="238"/>
        <v>2480000</v>
      </c>
      <c r="K4430" s="43">
        <v>471200</v>
      </c>
      <c r="L4430" s="43">
        <v>2951200</v>
      </c>
      <c r="M4430" t="s">
        <v>37</v>
      </c>
      <c r="N4430" s="32">
        <v>46184</v>
      </c>
      <c r="O4430" s="1">
        <f t="shared" si="239"/>
        <v>2</v>
      </c>
      <c r="P4430" t="s">
        <v>3482</v>
      </c>
    </row>
    <row r="4431" spans="1:22">
      <c r="A4431" t="s">
        <v>26</v>
      </c>
      <c r="B4431" t="s">
        <v>5645</v>
      </c>
      <c r="C4431">
        <v>156</v>
      </c>
      <c r="D4431" t="s">
        <v>2388</v>
      </c>
      <c r="E4431" s="32">
        <v>46182</v>
      </c>
      <c r="F4431" s="26">
        <v>46182.791516203702</v>
      </c>
      <c r="G4431" s="12" t="str">
        <f t="shared" si="237"/>
        <v>JUNIO</v>
      </c>
      <c r="H4431">
        <v>901847080</v>
      </c>
      <c r="I4431" t="s">
        <v>2519</v>
      </c>
      <c r="J4431" s="43">
        <f t="shared" si="238"/>
        <v>2358550</v>
      </c>
      <c r="K4431" s="43">
        <v>448124.5</v>
      </c>
      <c r="L4431" s="43">
        <v>2806674.5</v>
      </c>
      <c r="M4431" t="s">
        <v>37</v>
      </c>
      <c r="N4431" s="32">
        <v>46184</v>
      </c>
      <c r="O4431" s="1">
        <f t="shared" si="239"/>
        <v>2</v>
      </c>
      <c r="P4431" t="s">
        <v>3482</v>
      </c>
    </row>
    <row r="4432" spans="1:22">
      <c r="A4432" t="s">
        <v>26</v>
      </c>
      <c r="B4432" t="s">
        <v>5646</v>
      </c>
      <c r="C4432">
        <v>1022521</v>
      </c>
      <c r="D4432" t="s">
        <v>138</v>
      </c>
      <c r="E4432" s="32">
        <v>46182</v>
      </c>
      <c r="F4432" s="26">
        <v>46182.782812500001</v>
      </c>
      <c r="G4432" s="12" t="str">
        <f t="shared" si="237"/>
        <v>JUNIO</v>
      </c>
      <c r="H4432">
        <v>860016640</v>
      </c>
      <c r="I4432" t="s">
        <v>139</v>
      </c>
      <c r="J4432" s="43">
        <f t="shared" si="238"/>
        <v>1303698</v>
      </c>
      <c r="K4432" s="43">
        <v>0</v>
      </c>
      <c r="L4432" s="43">
        <v>1303698</v>
      </c>
      <c r="M4432" t="s">
        <v>3773</v>
      </c>
      <c r="N4432" s="32">
        <v>46183</v>
      </c>
      <c r="O4432" s="1">
        <f t="shared" si="239"/>
        <v>1</v>
      </c>
      <c r="P4432" t="s">
        <v>3482</v>
      </c>
      <c r="U4432" s="32">
        <v>46184</v>
      </c>
      <c r="V4432" t="s">
        <v>39</v>
      </c>
    </row>
    <row r="4433" spans="1:22">
      <c r="A4433" t="s">
        <v>26</v>
      </c>
      <c r="B4433" t="s">
        <v>5647</v>
      </c>
      <c r="C4433">
        <v>435927</v>
      </c>
      <c r="D4433" t="s">
        <v>662</v>
      </c>
      <c r="E4433" s="32">
        <v>46182</v>
      </c>
      <c r="F4433" s="26">
        <v>46182.775856481479</v>
      </c>
      <c r="G4433" s="12" t="str">
        <f t="shared" si="237"/>
        <v>JUNIO</v>
      </c>
      <c r="H4433">
        <v>900053978</v>
      </c>
      <c r="I4433" t="s">
        <v>663</v>
      </c>
      <c r="J4433" s="43">
        <f t="shared" si="238"/>
        <v>27300</v>
      </c>
      <c r="K4433" s="43">
        <v>0</v>
      </c>
      <c r="L4433" s="43">
        <v>27300</v>
      </c>
      <c r="M4433" t="s">
        <v>70</v>
      </c>
      <c r="N4433" s="32">
        <v>46183</v>
      </c>
      <c r="O4433" s="1">
        <f t="shared" si="239"/>
        <v>1</v>
      </c>
      <c r="P4433" t="s">
        <v>3482</v>
      </c>
      <c r="U4433" s="32">
        <v>46184</v>
      </c>
      <c r="V4433" t="s">
        <v>39</v>
      </c>
    </row>
    <row r="4434" spans="1:22">
      <c r="A4434" t="s">
        <v>26</v>
      </c>
      <c r="B4434" t="s">
        <v>5648</v>
      </c>
      <c r="C4434">
        <v>135759</v>
      </c>
      <c r="D4434" t="s">
        <v>5649</v>
      </c>
      <c r="E4434" s="32">
        <v>46182</v>
      </c>
      <c r="F4434" s="26">
        <v>46182.774942129632</v>
      </c>
      <c r="G4434" s="12" t="str">
        <f t="shared" si="237"/>
        <v>JUNIO</v>
      </c>
      <c r="H4434">
        <v>1130645771</v>
      </c>
      <c r="I4434" t="s">
        <v>5710</v>
      </c>
      <c r="J4434" s="43">
        <f t="shared" si="238"/>
        <v>36974.81</v>
      </c>
      <c r="K4434" s="43">
        <v>7025.19</v>
      </c>
      <c r="L4434" s="43">
        <v>44000</v>
      </c>
      <c r="M4434" t="s">
        <v>54</v>
      </c>
      <c r="O4434" s="1">
        <f t="shared" si="239"/>
        <v>0</v>
      </c>
    </row>
    <row r="4435" spans="1:22">
      <c r="A4435" t="s">
        <v>26</v>
      </c>
      <c r="B4435" t="s">
        <v>5650</v>
      </c>
      <c r="C4435">
        <v>154</v>
      </c>
      <c r="D4435" t="s">
        <v>2388</v>
      </c>
      <c r="E4435" s="32">
        <v>46182</v>
      </c>
      <c r="F4435" s="26">
        <v>46182.772905092592</v>
      </c>
      <c r="G4435" s="12" t="str">
        <f t="shared" si="237"/>
        <v>JUNIO</v>
      </c>
      <c r="H4435">
        <v>901847080</v>
      </c>
      <c r="I4435" t="s">
        <v>2519</v>
      </c>
      <c r="J4435" s="43">
        <f t="shared" si="238"/>
        <v>16870000</v>
      </c>
      <c r="K4435" s="43">
        <v>3205300</v>
      </c>
      <c r="L4435" s="43">
        <v>20075300</v>
      </c>
      <c r="M4435" t="s">
        <v>37</v>
      </c>
      <c r="N4435" s="32">
        <v>46184</v>
      </c>
      <c r="O4435" s="1">
        <f t="shared" si="239"/>
        <v>2</v>
      </c>
      <c r="P4435" t="s">
        <v>3482</v>
      </c>
    </row>
    <row r="4436" spans="1:22">
      <c r="A4436" t="s">
        <v>26</v>
      </c>
      <c r="B4436" t="s">
        <v>5651</v>
      </c>
      <c r="C4436">
        <v>80361</v>
      </c>
      <c r="D4436" t="s">
        <v>189</v>
      </c>
      <c r="E4436" s="32">
        <v>46182</v>
      </c>
      <c r="F4436" s="26">
        <v>46182.765601851854</v>
      </c>
      <c r="G4436" s="12" t="str">
        <f t="shared" si="237"/>
        <v>JUNIO</v>
      </c>
      <c r="H4436">
        <v>890319193</v>
      </c>
      <c r="I4436" t="s">
        <v>190</v>
      </c>
      <c r="J4436" s="43">
        <f t="shared" si="238"/>
        <v>1000000</v>
      </c>
      <c r="K4436" s="43">
        <v>190000</v>
      </c>
      <c r="L4436" s="43">
        <v>1190000</v>
      </c>
      <c r="M4436" t="s">
        <v>65</v>
      </c>
      <c r="N4436" s="32">
        <v>46185</v>
      </c>
      <c r="O4436" s="1">
        <f t="shared" si="239"/>
        <v>3</v>
      </c>
      <c r="P4436" t="s">
        <v>3339</v>
      </c>
    </row>
    <row r="4437" spans="1:22">
      <c r="A4437" t="s">
        <v>26</v>
      </c>
      <c r="B4437" t="s">
        <v>5652</v>
      </c>
      <c r="C4437">
        <v>2002118</v>
      </c>
      <c r="D4437" t="s">
        <v>5653</v>
      </c>
      <c r="E4437" s="32">
        <v>46182</v>
      </c>
      <c r="F4437" s="26">
        <v>46182.759398148148</v>
      </c>
      <c r="G4437" s="12" t="str">
        <f t="shared" si="237"/>
        <v>JUNIO</v>
      </c>
      <c r="H4437">
        <v>900943243</v>
      </c>
      <c r="I4437" t="s">
        <v>2816</v>
      </c>
      <c r="J4437" s="43">
        <f t="shared" si="238"/>
        <v>103781.52</v>
      </c>
      <c r="K4437" s="43">
        <v>19718.48</v>
      </c>
      <c r="L4437" s="43">
        <v>123500</v>
      </c>
      <c r="M4437" t="s">
        <v>54</v>
      </c>
      <c r="O4437" s="1">
        <f t="shared" si="239"/>
        <v>0</v>
      </c>
    </row>
    <row r="4438" spans="1:22">
      <c r="A4438" t="s">
        <v>26</v>
      </c>
      <c r="B4438" t="s">
        <v>5654</v>
      </c>
      <c r="C4438">
        <v>153</v>
      </c>
      <c r="D4438" t="s">
        <v>2388</v>
      </c>
      <c r="E4438" s="32">
        <v>46182</v>
      </c>
      <c r="F4438" s="26">
        <v>46182.74759259259</v>
      </c>
      <c r="G4438" s="12" t="str">
        <f t="shared" si="237"/>
        <v>JUNIO</v>
      </c>
      <c r="H4438">
        <v>901847080</v>
      </c>
      <c r="I4438" t="s">
        <v>2519</v>
      </c>
      <c r="J4438" s="43">
        <f t="shared" si="238"/>
        <v>1512400</v>
      </c>
      <c r="K4438" s="43">
        <v>287356</v>
      </c>
      <c r="L4438" s="43">
        <v>1799756</v>
      </c>
      <c r="M4438" t="s">
        <v>37</v>
      </c>
      <c r="N4438" s="32">
        <v>46184</v>
      </c>
      <c r="O4438" s="1">
        <f t="shared" si="239"/>
        <v>2</v>
      </c>
      <c r="P4438" t="s">
        <v>3482</v>
      </c>
    </row>
    <row r="4439" spans="1:22">
      <c r="A4439" t="s">
        <v>26</v>
      </c>
      <c r="B4439" t="s">
        <v>5655</v>
      </c>
      <c r="C4439">
        <v>244922</v>
      </c>
      <c r="D4439" t="s">
        <v>273</v>
      </c>
      <c r="E4439" s="32">
        <v>46182</v>
      </c>
      <c r="F4439" s="26">
        <v>46182.726122685184</v>
      </c>
      <c r="G4439" s="12" t="str">
        <f t="shared" si="237"/>
        <v>JUNIO</v>
      </c>
      <c r="H4439">
        <v>900659017</v>
      </c>
      <c r="I4439" t="s">
        <v>274</v>
      </c>
      <c r="J4439" s="43">
        <f t="shared" si="238"/>
        <v>1132242.3</v>
      </c>
      <c r="K4439" s="43">
        <v>215126.04</v>
      </c>
      <c r="L4439" s="43">
        <v>1347368.34</v>
      </c>
      <c r="M4439" t="s">
        <v>3773</v>
      </c>
      <c r="O4439" s="1">
        <f t="shared" si="239"/>
        <v>0</v>
      </c>
    </row>
    <row r="4440" spans="1:22">
      <c r="A4440" t="s">
        <v>26</v>
      </c>
      <c r="B4440" t="s">
        <v>5656</v>
      </c>
      <c r="C4440">
        <v>20913</v>
      </c>
      <c r="D4440" t="s">
        <v>566</v>
      </c>
      <c r="E4440" s="32">
        <v>46182</v>
      </c>
      <c r="F4440" s="26">
        <v>46182.706203703703</v>
      </c>
      <c r="G4440" s="12" t="str">
        <f t="shared" si="237"/>
        <v>JUNIO</v>
      </c>
      <c r="H4440">
        <v>900237741</v>
      </c>
      <c r="I4440" t="s">
        <v>567</v>
      </c>
      <c r="J4440" s="43">
        <f t="shared" si="238"/>
        <v>150000</v>
      </c>
      <c r="K4440" s="43">
        <v>28500</v>
      </c>
      <c r="L4440" s="43">
        <v>178500</v>
      </c>
      <c r="M4440" t="s">
        <v>70</v>
      </c>
      <c r="N4440" s="32">
        <v>46183</v>
      </c>
      <c r="O4440" s="1">
        <f t="shared" si="239"/>
        <v>1</v>
      </c>
      <c r="P4440" t="s">
        <v>3482</v>
      </c>
      <c r="U4440" s="32">
        <v>46184</v>
      </c>
      <c r="V4440" t="s">
        <v>39</v>
      </c>
    </row>
    <row r="4441" spans="1:22">
      <c r="A4441" t="s">
        <v>26</v>
      </c>
      <c r="B4441" t="s">
        <v>5657</v>
      </c>
      <c r="C4441">
        <v>13361</v>
      </c>
      <c r="D4441" t="s">
        <v>28</v>
      </c>
      <c r="E4441" s="32">
        <v>46182</v>
      </c>
      <c r="F4441" s="26">
        <v>46182.701643518521</v>
      </c>
      <c r="G4441" s="12" t="str">
        <f t="shared" si="237"/>
        <v>JUNIO</v>
      </c>
      <c r="H4441">
        <v>900420442</v>
      </c>
      <c r="I4441" t="s">
        <v>586</v>
      </c>
      <c r="J4441" s="43">
        <f t="shared" si="238"/>
        <v>83000</v>
      </c>
      <c r="K4441" s="43">
        <v>15770</v>
      </c>
      <c r="L4441" s="43">
        <v>98770</v>
      </c>
      <c r="M4441" t="s">
        <v>37</v>
      </c>
      <c r="N4441" s="32">
        <v>46184</v>
      </c>
      <c r="O4441" s="1">
        <f t="shared" si="239"/>
        <v>2</v>
      </c>
      <c r="P4441" t="s">
        <v>3482</v>
      </c>
    </row>
    <row r="4442" spans="1:22">
      <c r="A4442" t="s">
        <v>26</v>
      </c>
      <c r="B4442" t="s">
        <v>5658</v>
      </c>
      <c r="C4442">
        <v>7456</v>
      </c>
      <c r="D4442" t="s">
        <v>96</v>
      </c>
      <c r="E4442" s="32">
        <v>46182</v>
      </c>
      <c r="F4442" s="26">
        <v>46182.700428240743</v>
      </c>
      <c r="G4442" s="12" t="str">
        <f t="shared" si="237"/>
        <v>JUNIO</v>
      </c>
      <c r="H4442">
        <v>811006418</v>
      </c>
      <c r="I4442" t="s">
        <v>97</v>
      </c>
      <c r="J4442" s="43">
        <f t="shared" si="238"/>
        <v>295767</v>
      </c>
      <c r="K4442" s="43">
        <v>56195.73</v>
      </c>
      <c r="L4442" s="43">
        <v>351962.73</v>
      </c>
      <c r="M4442" t="s">
        <v>1595</v>
      </c>
      <c r="N4442" s="32">
        <v>46185</v>
      </c>
      <c r="O4442" s="1">
        <f t="shared" si="239"/>
        <v>3</v>
      </c>
      <c r="P4442" t="s">
        <v>3482</v>
      </c>
    </row>
    <row r="4443" spans="1:22">
      <c r="A4443" t="s">
        <v>26</v>
      </c>
      <c r="B4443" t="s">
        <v>5659</v>
      </c>
      <c r="C4443">
        <v>33222</v>
      </c>
      <c r="D4443" t="s">
        <v>102</v>
      </c>
      <c r="E4443" s="32">
        <v>46182</v>
      </c>
      <c r="F4443" s="26">
        <v>46182.691168981481</v>
      </c>
      <c r="G4443" s="12" t="str">
        <f t="shared" si="237"/>
        <v>JUNIO</v>
      </c>
      <c r="H4443">
        <v>811006418</v>
      </c>
      <c r="I4443" t="s">
        <v>97</v>
      </c>
      <c r="J4443" s="43">
        <f t="shared" si="238"/>
        <v>606740</v>
      </c>
      <c r="K4443" s="43">
        <v>115280.6</v>
      </c>
      <c r="L4443" s="43">
        <v>722020.6</v>
      </c>
      <c r="M4443" t="s">
        <v>1595</v>
      </c>
      <c r="N4443" s="32">
        <v>46185</v>
      </c>
      <c r="O4443" s="1">
        <f t="shared" si="239"/>
        <v>3</v>
      </c>
      <c r="P4443" t="s">
        <v>3482</v>
      </c>
    </row>
    <row r="4444" spans="1:22">
      <c r="A4444" t="s">
        <v>26</v>
      </c>
      <c r="B4444" t="s">
        <v>5660</v>
      </c>
      <c r="C4444">
        <v>29675</v>
      </c>
      <c r="D4444" t="s">
        <v>1057</v>
      </c>
      <c r="E4444" s="32">
        <v>46182</v>
      </c>
      <c r="F4444" s="26">
        <v>46182.687349537038</v>
      </c>
      <c r="G4444" s="12" t="str">
        <f t="shared" si="237"/>
        <v>JUNIO</v>
      </c>
      <c r="H4444">
        <v>900923100</v>
      </c>
      <c r="I4444" t="s">
        <v>1058</v>
      </c>
      <c r="J4444" s="43">
        <f t="shared" si="238"/>
        <v>64000</v>
      </c>
      <c r="K4444" s="43">
        <v>12160</v>
      </c>
      <c r="L4444" s="43">
        <v>76160</v>
      </c>
      <c r="M4444" t="s">
        <v>37</v>
      </c>
      <c r="N4444" s="32">
        <v>46184</v>
      </c>
      <c r="O4444" s="1">
        <f t="shared" si="239"/>
        <v>2</v>
      </c>
      <c r="P4444" t="s">
        <v>3482</v>
      </c>
    </row>
    <row r="4445" spans="1:22">
      <c r="A4445" t="s">
        <v>26</v>
      </c>
      <c r="B4445" t="s">
        <v>5661</v>
      </c>
      <c r="C4445">
        <v>29674</v>
      </c>
      <c r="D4445" t="s">
        <v>1057</v>
      </c>
      <c r="E4445" s="32">
        <v>46182</v>
      </c>
      <c r="F4445" s="26">
        <v>46182.683634259258</v>
      </c>
      <c r="G4445" s="12" t="str">
        <f t="shared" si="237"/>
        <v>JUNIO</v>
      </c>
      <c r="H4445">
        <v>900923100</v>
      </c>
      <c r="I4445" t="s">
        <v>1058</v>
      </c>
      <c r="J4445" s="43">
        <f t="shared" si="238"/>
        <v>1630000</v>
      </c>
      <c r="K4445" s="43">
        <v>309700</v>
      </c>
      <c r="L4445" s="43">
        <v>1939700</v>
      </c>
      <c r="M4445" t="s">
        <v>37</v>
      </c>
      <c r="N4445" s="32">
        <v>46184</v>
      </c>
      <c r="O4445" s="1">
        <f t="shared" si="239"/>
        <v>2</v>
      </c>
      <c r="P4445" t="s">
        <v>3482</v>
      </c>
    </row>
    <row r="4446" spans="1:22">
      <c r="A4446" t="s">
        <v>26</v>
      </c>
      <c r="B4446" t="s">
        <v>5662</v>
      </c>
      <c r="C4446">
        <v>228</v>
      </c>
      <c r="D4446" t="s">
        <v>299</v>
      </c>
      <c r="E4446" s="32">
        <v>46182</v>
      </c>
      <c r="F4446" s="26">
        <v>46182.663842592592</v>
      </c>
      <c r="G4446" s="12" t="str">
        <f t="shared" si="237"/>
        <v>JUNIO</v>
      </c>
      <c r="H4446">
        <v>901797186</v>
      </c>
      <c r="I4446" t="s">
        <v>300</v>
      </c>
      <c r="J4446" s="43">
        <f t="shared" si="238"/>
        <v>3039182</v>
      </c>
      <c r="K4446" s="43">
        <v>577444.57999999996</v>
      </c>
      <c r="L4446" s="43">
        <v>3616626.58</v>
      </c>
      <c r="M4446" t="s">
        <v>37</v>
      </c>
      <c r="N4446" s="32">
        <v>46184</v>
      </c>
      <c r="O4446" s="1">
        <f t="shared" si="239"/>
        <v>2</v>
      </c>
      <c r="P4446" t="s">
        <v>3482</v>
      </c>
    </row>
    <row r="4447" spans="1:22">
      <c r="A4447" t="s">
        <v>26</v>
      </c>
      <c r="B4447" t="s">
        <v>5663</v>
      </c>
      <c r="C4447">
        <v>360124</v>
      </c>
      <c r="D4447" t="s">
        <v>336</v>
      </c>
      <c r="E4447" s="32">
        <v>46182</v>
      </c>
      <c r="F4447" s="26">
        <v>46182.657476851855</v>
      </c>
      <c r="G4447" s="12" t="str">
        <f t="shared" si="237"/>
        <v>JUNIO</v>
      </c>
      <c r="H4447">
        <v>800049074</v>
      </c>
      <c r="I4447" t="s">
        <v>337</v>
      </c>
      <c r="J4447" s="43">
        <f t="shared" si="238"/>
        <v>1129678</v>
      </c>
      <c r="K4447" s="43">
        <v>214639</v>
      </c>
      <c r="L4447" s="43">
        <v>1344317</v>
      </c>
      <c r="M4447" t="s">
        <v>70</v>
      </c>
      <c r="O4447" s="1">
        <f t="shared" si="239"/>
        <v>0</v>
      </c>
    </row>
    <row r="4448" spans="1:22">
      <c r="A4448" t="s">
        <v>26</v>
      </c>
      <c r="B4448" t="s">
        <v>5664</v>
      </c>
      <c r="C4448">
        <v>2172</v>
      </c>
      <c r="D4448" t="s">
        <v>2896</v>
      </c>
      <c r="E4448" s="32">
        <v>46182</v>
      </c>
      <c r="F4448" s="26">
        <v>46182.638518518521</v>
      </c>
      <c r="G4448" s="12" t="str">
        <f t="shared" si="237"/>
        <v>JUNIO</v>
      </c>
      <c r="H4448">
        <v>71737920</v>
      </c>
      <c r="I4448" t="s">
        <v>733</v>
      </c>
      <c r="J4448" s="43">
        <f t="shared" si="238"/>
        <v>300000</v>
      </c>
      <c r="K4448" s="43">
        <v>0</v>
      </c>
      <c r="L4448" s="43">
        <v>300000</v>
      </c>
      <c r="M4448" t="s">
        <v>70</v>
      </c>
      <c r="O4448" s="1">
        <f t="shared" si="239"/>
        <v>0</v>
      </c>
    </row>
    <row r="4449" spans="1:22">
      <c r="A4449" t="s">
        <v>26</v>
      </c>
      <c r="B4449" t="s">
        <v>5665</v>
      </c>
      <c r="C4449">
        <v>3151</v>
      </c>
      <c r="D4449" t="s">
        <v>28</v>
      </c>
      <c r="E4449" s="32">
        <v>46182</v>
      </c>
      <c r="F4449" s="26">
        <v>46182.636921296296</v>
      </c>
      <c r="G4449" s="12" t="str">
        <f t="shared" si="237"/>
        <v>JUNIO</v>
      </c>
      <c r="H4449">
        <v>900144364</v>
      </c>
      <c r="I4449" t="s">
        <v>72</v>
      </c>
      <c r="J4449" s="43">
        <f t="shared" si="238"/>
        <v>49800</v>
      </c>
      <c r="K4449" s="43">
        <v>9462</v>
      </c>
      <c r="L4449" s="43">
        <v>59262</v>
      </c>
      <c r="M4449" t="s">
        <v>110</v>
      </c>
      <c r="N4449" s="32" t="s">
        <v>81</v>
      </c>
      <c r="O4449" s="1" t="str">
        <f t="shared" si="239"/>
        <v xml:space="preserve"> - </v>
      </c>
      <c r="P4449" t="s">
        <v>3482</v>
      </c>
    </row>
    <row r="4450" spans="1:22">
      <c r="A4450" t="s">
        <v>26</v>
      </c>
      <c r="B4450" t="s">
        <v>5666</v>
      </c>
      <c r="C4450">
        <v>680659</v>
      </c>
      <c r="D4450" t="s">
        <v>227</v>
      </c>
      <c r="E4450" s="32">
        <v>46182</v>
      </c>
      <c r="F4450" s="26">
        <v>46182.577245370368</v>
      </c>
      <c r="G4450" s="12" t="str">
        <f t="shared" si="237"/>
        <v>JUNIO</v>
      </c>
      <c r="H4450">
        <v>901118257</v>
      </c>
      <c r="I4450" t="s">
        <v>936</v>
      </c>
      <c r="J4450" s="43">
        <f t="shared" si="238"/>
        <v>54400</v>
      </c>
      <c r="K4450" s="43">
        <v>0</v>
      </c>
      <c r="L4450" s="43">
        <v>54400</v>
      </c>
      <c r="M4450" t="s">
        <v>54</v>
      </c>
      <c r="O4450" s="1">
        <f t="shared" si="239"/>
        <v>0</v>
      </c>
    </row>
    <row r="4451" spans="1:22">
      <c r="A4451" t="s">
        <v>26</v>
      </c>
      <c r="B4451" t="s">
        <v>5667</v>
      </c>
      <c r="C4451">
        <v>571178</v>
      </c>
      <c r="D4451" t="s">
        <v>159</v>
      </c>
      <c r="E4451" s="32">
        <v>46182</v>
      </c>
      <c r="F4451" s="26">
        <v>46182.571076388886</v>
      </c>
      <c r="G4451" s="12" t="str">
        <f t="shared" si="237"/>
        <v>JUNIO</v>
      </c>
      <c r="H4451">
        <v>890800788</v>
      </c>
      <c r="I4451" t="s">
        <v>160</v>
      </c>
      <c r="J4451" s="43">
        <f t="shared" si="238"/>
        <v>397200</v>
      </c>
      <c r="K4451" s="43">
        <v>75468</v>
      </c>
      <c r="L4451" s="43">
        <v>472668</v>
      </c>
      <c r="M4451" t="s">
        <v>70</v>
      </c>
      <c r="O4451" s="1">
        <f t="shared" si="239"/>
        <v>0</v>
      </c>
    </row>
    <row r="4452" spans="1:22">
      <c r="A4452" t="s">
        <v>26</v>
      </c>
      <c r="B4452" t="s">
        <v>5668</v>
      </c>
      <c r="C4452">
        <v>4870</v>
      </c>
      <c r="D4452" t="s">
        <v>262</v>
      </c>
      <c r="E4452" s="32">
        <v>46182</v>
      </c>
      <c r="F4452" s="26">
        <v>46182.543321759258</v>
      </c>
      <c r="G4452" s="12" t="str">
        <f t="shared" si="237"/>
        <v>JUNIO</v>
      </c>
      <c r="H4452">
        <v>1037587911</v>
      </c>
      <c r="I4452" t="s">
        <v>2272</v>
      </c>
      <c r="J4452" s="43">
        <f t="shared" si="238"/>
        <v>489700</v>
      </c>
      <c r="K4452" s="43">
        <v>93043</v>
      </c>
      <c r="L4452" s="43">
        <v>582743</v>
      </c>
      <c r="M4452" t="s">
        <v>70</v>
      </c>
      <c r="O4452" s="1">
        <f t="shared" si="239"/>
        <v>0</v>
      </c>
    </row>
    <row r="4453" spans="1:22">
      <c r="A4453" t="s">
        <v>26</v>
      </c>
      <c r="B4453" t="s">
        <v>5669</v>
      </c>
      <c r="C4453">
        <v>7455</v>
      </c>
      <c r="D4453" t="s">
        <v>96</v>
      </c>
      <c r="E4453" s="32">
        <v>46182</v>
      </c>
      <c r="F4453" s="26">
        <v>46182.537280092591</v>
      </c>
      <c r="G4453" s="12" t="str">
        <f t="shared" si="237"/>
        <v>JUNIO</v>
      </c>
      <c r="H4453">
        <v>811006418</v>
      </c>
      <c r="I4453" t="s">
        <v>97</v>
      </c>
      <c r="J4453" s="43">
        <f t="shared" si="238"/>
        <v>20492</v>
      </c>
      <c r="K4453" s="43">
        <v>3893.48</v>
      </c>
      <c r="L4453" s="43">
        <v>24385.48</v>
      </c>
      <c r="M4453" t="s">
        <v>1595</v>
      </c>
      <c r="N4453" s="32">
        <v>46184</v>
      </c>
      <c r="O4453" s="1">
        <f t="shared" si="239"/>
        <v>2</v>
      </c>
      <c r="P4453" t="s">
        <v>3482</v>
      </c>
    </row>
    <row r="4454" spans="1:22">
      <c r="A4454" t="s">
        <v>26</v>
      </c>
      <c r="B4454" t="s">
        <v>5670</v>
      </c>
      <c r="C4454">
        <v>1318</v>
      </c>
      <c r="D4454" t="s">
        <v>28</v>
      </c>
      <c r="E4454" s="32">
        <v>46182</v>
      </c>
      <c r="F4454" s="26">
        <v>46182.533506944441</v>
      </c>
      <c r="G4454" s="12" t="str">
        <f t="shared" si="237"/>
        <v>JUNIO</v>
      </c>
      <c r="H4454">
        <v>860404607</v>
      </c>
      <c r="I4454" t="s">
        <v>1429</v>
      </c>
      <c r="J4454" s="43">
        <f t="shared" si="238"/>
        <v>780000</v>
      </c>
      <c r="K4454" s="43">
        <v>0</v>
      </c>
      <c r="L4454" s="43">
        <v>780000</v>
      </c>
      <c r="M4454" t="s">
        <v>58</v>
      </c>
      <c r="N4454" s="32">
        <v>46184</v>
      </c>
      <c r="O4454" s="1">
        <f t="shared" si="239"/>
        <v>2</v>
      </c>
      <c r="P4454" t="s">
        <v>1652</v>
      </c>
    </row>
    <row r="4455" spans="1:22">
      <c r="A4455" t="s">
        <v>26</v>
      </c>
      <c r="B4455" t="s">
        <v>5671</v>
      </c>
      <c r="C4455">
        <v>8246</v>
      </c>
      <c r="D4455" t="s">
        <v>4664</v>
      </c>
      <c r="E4455" s="32">
        <v>46182</v>
      </c>
      <c r="F4455" s="26">
        <v>46182.532754629632</v>
      </c>
      <c r="G4455" s="12" t="str">
        <f t="shared" si="237"/>
        <v>JUNIO</v>
      </c>
      <c r="H4455">
        <v>901784030</v>
      </c>
      <c r="I4455" t="s">
        <v>1016</v>
      </c>
      <c r="J4455" s="43">
        <f t="shared" si="238"/>
        <v>61900</v>
      </c>
      <c r="K4455" s="43">
        <v>0</v>
      </c>
      <c r="L4455" s="43">
        <v>61900</v>
      </c>
      <c r="M4455" t="s">
        <v>54</v>
      </c>
      <c r="O4455" s="1">
        <f t="shared" si="239"/>
        <v>0</v>
      </c>
    </row>
    <row r="4456" spans="1:22">
      <c r="A4456" t="s">
        <v>26</v>
      </c>
      <c r="B4456" t="s">
        <v>5672</v>
      </c>
      <c r="C4456">
        <v>623</v>
      </c>
      <c r="D4456" t="s">
        <v>35</v>
      </c>
      <c r="E4456" s="32">
        <v>46182</v>
      </c>
      <c r="F4456" s="26">
        <v>46182.531817129631</v>
      </c>
      <c r="G4456" s="12" t="str">
        <f t="shared" si="237"/>
        <v>JUNIO</v>
      </c>
      <c r="H4456">
        <v>901741749</v>
      </c>
      <c r="I4456" t="s">
        <v>36</v>
      </c>
      <c r="J4456" s="43">
        <f t="shared" si="238"/>
        <v>13260000</v>
      </c>
      <c r="K4456" s="43">
        <v>2519400</v>
      </c>
      <c r="L4456" s="43">
        <v>15779400</v>
      </c>
      <c r="M4456" t="s">
        <v>37</v>
      </c>
      <c r="N4456" s="32">
        <v>46184</v>
      </c>
      <c r="O4456" s="1">
        <f t="shared" si="239"/>
        <v>2</v>
      </c>
      <c r="P4456" t="s">
        <v>3482</v>
      </c>
    </row>
    <row r="4457" spans="1:22">
      <c r="A4457" t="s">
        <v>26</v>
      </c>
      <c r="B4457" t="s">
        <v>5673</v>
      </c>
      <c r="C4457">
        <v>46</v>
      </c>
      <c r="D4457" t="s">
        <v>5674</v>
      </c>
      <c r="E4457" s="32">
        <v>46182</v>
      </c>
      <c r="F4457" s="26">
        <v>46182.527025462965</v>
      </c>
      <c r="G4457" s="12" t="str">
        <f t="shared" si="237"/>
        <v>JUNIO</v>
      </c>
      <c r="H4457">
        <v>31323413</v>
      </c>
      <c r="I4457" t="s">
        <v>5711</v>
      </c>
      <c r="J4457" s="43">
        <f t="shared" si="238"/>
        <v>320000</v>
      </c>
      <c r="K4457" s="43">
        <v>0</v>
      </c>
      <c r="L4457" s="43">
        <v>320000</v>
      </c>
      <c r="M4457" t="s">
        <v>65</v>
      </c>
      <c r="N4457" s="32">
        <v>46185</v>
      </c>
      <c r="O4457" s="1">
        <f t="shared" si="239"/>
        <v>3</v>
      </c>
      <c r="P4457" t="s">
        <v>3339</v>
      </c>
    </row>
    <row r="4458" spans="1:22">
      <c r="A4458" t="s">
        <v>26</v>
      </c>
      <c r="B4458" t="s">
        <v>5675</v>
      </c>
      <c r="C4458">
        <v>13766</v>
      </c>
      <c r="D4458" t="s">
        <v>3209</v>
      </c>
      <c r="E4458" s="32">
        <v>46182</v>
      </c>
      <c r="F4458" s="26">
        <v>46182.523263888892</v>
      </c>
      <c r="G4458" s="12" t="str">
        <f t="shared" si="237"/>
        <v>JUNIO</v>
      </c>
      <c r="H4458">
        <v>811033997</v>
      </c>
      <c r="I4458" t="s">
        <v>981</v>
      </c>
      <c r="J4458" s="43">
        <f t="shared" si="238"/>
        <v>105191.92000000001</v>
      </c>
      <c r="K4458" s="43">
        <v>19986.46</v>
      </c>
      <c r="L4458" s="43">
        <v>125178.38</v>
      </c>
      <c r="M4458" t="s">
        <v>37</v>
      </c>
      <c r="N4458" s="32">
        <v>46184</v>
      </c>
      <c r="O4458" s="1">
        <f t="shared" si="239"/>
        <v>2</v>
      </c>
      <c r="P4458" t="s">
        <v>3482</v>
      </c>
    </row>
    <row r="4459" spans="1:22">
      <c r="A4459" t="s">
        <v>26</v>
      </c>
      <c r="B4459" t="s">
        <v>5676</v>
      </c>
      <c r="C4459">
        <v>843</v>
      </c>
      <c r="D4459" t="s">
        <v>28</v>
      </c>
      <c r="E4459" s="32">
        <v>46182</v>
      </c>
      <c r="F4459" s="26">
        <v>46182.5158912037</v>
      </c>
      <c r="G4459" s="12" t="str">
        <f t="shared" si="237"/>
        <v>JUNIO</v>
      </c>
      <c r="H4459">
        <v>71660004</v>
      </c>
      <c r="I4459" t="s">
        <v>266</v>
      </c>
      <c r="J4459" s="43">
        <f t="shared" si="238"/>
        <v>390000</v>
      </c>
      <c r="K4459" s="43">
        <v>0</v>
      </c>
      <c r="L4459" s="43">
        <v>390000</v>
      </c>
      <c r="M4459" t="s">
        <v>70</v>
      </c>
      <c r="N4459" s="32">
        <v>46184</v>
      </c>
      <c r="O4459" s="1">
        <f t="shared" si="239"/>
        <v>2</v>
      </c>
      <c r="P4459" t="s">
        <v>3482</v>
      </c>
    </row>
    <row r="4460" spans="1:22">
      <c r="A4460" t="s">
        <v>26</v>
      </c>
      <c r="B4460" t="s">
        <v>5677</v>
      </c>
      <c r="C4460">
        <v>842</v>
      </c>
      <c r="D4460" t="s">
        <v>28</v>
      </c>
      <c r="E4460" s="32">
        <v>46182</v>
      </c>
      <c r="F4460" s="26">
        <v>46182.514780092592</v>
      </c>
      <c r="G4460" s="12" t="str">
        <f t="shared" si="237"/>
        <v>JUNIO</v>
      </c>
      <c r="H4460">
        <v>71660004</v>
      </c>
      <c r="I4460" t="s">
        <v>266</v>
      </c>
      <c r="J4460" s="43">
        <f t="shared" si="238"/>
        <v>88000</v>
      </c>
      <c r="K4460" s="43">
        <v>0</v>
      </c>
      <c r="L4460" s="43">
        <v>88000</v>
      </c>
      <c r="M4460" t="s">
        <v>70</v>
      </c>
      <c r="N4460" s="32">
        <v>46183</v>
      </c>
      <c r="O4460" s="1">
        <f t="shared" si="239"/>
        <v>1</v>
      </c>
      <c r="P4460" t="s">
        <v>3482</v>
      </c>
      <c r="U4460" s="32">
        <v>46184</v>
      </c>
      <c r="V4460" t="s">
        <v>39</v>
      </c>
    </row>
    <row r="4461" spans="1:22">
      <c r="A4461" t="s">
        <v>26</v>
      </c>
      <c r="B4461" t="s">
        <v>5678</v>
      </c>
      <c r="C4461">
        <v>7117</v>
      </c>
      <c r="D4461" t="s">
        <v>5385</v>
      </c>
      <c r="E4461" s="32">
        <v>46182</v>
      </c>
      <c r="F4461" s="26">
        <v>46182.511458333334</v>
      </c>
      <c r="G4461" s="12" t="str">
        <f t="shared" si="237"/>
        <v>JUNIO</v>
      </c>
      <c r="H4461">
        <v>901299432</v>
      </c>
      <c r="I4461" t="s">
        <v>5415</v>
      </c>
      <c r="J4461" s="43">
        <f t="shared" si="238"/>
        <v>34000.01</v>
      </c>
      <c r="K4461" s="43">
        <v>0</v>
      </c>
      <c r="L4461" s="43">
        <v>34000.01</v>
      </c>
      <c r="M4461" t="s">
        <v>54</v>
      </c>
      <c r="O4461" s="1">
        <f t="shared" si="239"/>
        <v>0</v>
      </c>
    </row>
    <row r="4462" spans="1:22">
      <c r="A4462" t="s">
        <v>26</v>
      </c>
      <c r="B4462" t="s">
        <v>5679</v>
      </c>
      <c r="C4462">
        <v>3149</v>
      </c>
      <c r="D4462" t="s">
        <v>28</v>
      </c>
      <c r="E4462" s="32">
        <v>46182</v>
      </c>
      <c r="F4462" s="26">
        <v>46182.487291666665</v>
      </c>
      <c r="G4462" s="12" t="str">
        <f t="shared" si="237"/>
        <v>JUNIO</v>
      </c>
      <c r="H4462">
        <v>900144364</v>
      </c>
      <c r="I4462" t="s">
        <v>72</v>
      </c>
      <c r="J4462" s="43">
        <f t="shared" si="238"/>
        <v>1095600</v>
      </c>
      <c r="K4462" s="43">
        <v>208164</v>
      </c>
      <c r="L4462" s="43">
        <v>1303764</v>
      </c>
      <c r="M4462" t="s">
        <v>70</v>
      </c>
      <c r="N4462" s="32">
        <v>46185</v>
      </c>
      <c r="O4462" s="1">
        <f t="shared" si="239"/>
        <v>3</v>
      </c>
      <c r="P4462" t="s">
        <v>3482</v>
      </c>
    </row>
    <row r="4463" spans="1:22">
      <c r="A4463" t="s">
        <v>26</v>
      </c>
      <c r="B4463" t="s">
        <v>5680</v>
      </c>
      <c r="C4463">
        <v>8814</v>
      </c>
      <c r="D4463" t="s">
        <v>1295</v>
      </c>
      <c r="E4463" s="32">
        <v>46182</v>
      </c>
      <c r="F4463" s="26">
        <v>46182.475659722222</v>
      </c>
      <c r="G4463" s="12" t="str">
        <f t="shared" si="237"/>
        <v>JUNIO</v>
      </c>
      <c r="H4463">
        <v>900630894</v>
      </c>
      <c r="I4463" t="s">
        <v>1296</v>
      </c>
      <c r="J4463" s="43">
        <f t="shared" si="238"/>
        <v>800000</v>
      </c>
      <c r="K4463" s="43">
        <v>0</v>
      </c>
      <c r="L4463" s="43">
        <v>800000</v>
      </c>
      <c r="M4463" t="s">
        <v>37</v>
      </c>
      <c r="N4463" s="32">
        <v>46184</v>
      </c>
      <c r="O4463" s="1">
        <f t="shared" si="239"/>
        <v>2</v>
      </c>
      <c r="P4463" t="s">
        <v>3482</v>
      </c>
    </row>
    <row r="4464" spans="1:22">
      <c r="A4464" t="s">
        <v>26</v>
      </c>
      <c r="B4464" t="s">
        <v>5681</v>
      </c>
      <c r="C4464">
        <v>8813</v>
      </c>
      <c r="D4464" t="s">
        <v>1295</v>
      </c>
      <c r="E4464" s="32">
        <v>46182</v>
      </c>
      <c r="F4464" s="26">
        <v>46182.463912037034</v>
      </c>
      <c r="G4464" s="12" t="str">
        <f t="shared" si="237"/>
        <v>JUNIO</v>
      </c>
      <c r="H4464">
        <v>900630894</v>
      </c>
      <c r="I4464" t="s">
        <v>1296</v>
      </c>
      <c r="J4464" s="43">
        <f t="shared" si="238"/>
        <v>800000</v>
      </c>
      <c r="K4464" s="43">
        <v>0</v>
      </c>
      <c r="L4464" s="43">
        <v>800000</v>
      </c>
      <c r="M4464" t="s">
        <v>37</v>
      </c>
      <c r="O4464" s="1">
        <f t="shared" si="239"/>
        <v>0</v>
      </c>
    </row>
    <row r="4465" spans="1:22">
      <c r="A4465" t="s">
        <v>26</v>
      </c>
      <c r="B4465" t="s">
        <v>5682</v>
      </c>
      <c r="C4465">
        <v>741054</v>
      </c>
      <c r="D4465" t="s">
        <v>817</v>
      </c>
      <c r="E4465" s="32">
        <v>46182</v>
      </c>
      <c r="F4465" s="26">
        <v>46182.460381944446</v>
      </c>
      <c r="G4465" s="12" t="str">
        <f t="shared" si="237"/>
        <v>JUNIO</v>
      </c>
      <c r="H4465">
        <v>890915475</v>
      </c>
      <c r="I4465" t="s">
        <v>818</v>
      </c>
      <c r="J4465" s="43">
        <f t="shared" si="238"/>
        <v>315000</v>
      </c>
      <c r="K4465" s="43">
        <v>59850</v>
      </c>
      <c r="L4465" s="43">
        <v>374850</v>
      </c>
      <c r="M4465" t="s">
        <v>70</v>
      </c>
      <c r="O4465" s="1">
        <f t="shared" si="239"/>
        <v>0</v>
      </c>
    </row>
    <row r="4466" spans="1:22">
      <c r="A4466" t="s">
        <v>26</v>
      </c>
      <c r="B4466" t="s">
        <v>5683</v>
      </c>
      <c r="C4466">
        <v>1496</v>
      </c>
      <c r="D4466" t="s">
        <v>151</v>
      </c>
      <c r="E4466" s="32">
        <v>46182</v>
      </c>
      <c r="F4466" s="26">
        <v>46182.456631944442</v>
      </c>
      <c r="G4466" s="12" t="str">
        <f t="shared" si="237"/>
        <v>JUNIO</v>
      </c>
      <c r="H4466">
        <v>901561580</v>
      </c>
      <c r="I4466" t="s">
        <v>152</v>
      </c>
      <c r="J4466" s="43">
        <f t="shared" si="238"/>
        <v>526366.84000000008</v>
      </c>
      <c r="K4466" s="43">
        <v>100009.7</v>
      </c>
      <c r="L4466" s="43">
        <v>626376.54</v>
      </c>
      <c r="M4466" t="s">
        <v>70</v>
      </c>
      <c r="N4466" s="32">
        <v>46185</v>
      </c>
      <c r="O4466" s="1">
        <f t="shared" si="239"/>
        <v>3</v>
      </c>
      <c r="P4466" t="s">
        <v>3482</v>
      </c>
    </row>
    <row r="4467" spans="1:22">
      <c r="A4467" t="s">
        <v>26</v>
      </c>
      <c r="B4467" t="s">
        <v>5684</v>
      </c>
      <c r="C4467">
        <v>62</v>
      </c>
      <c r="D4467" t="s">
        <v>5685</v>
      </c>
      <c r="E4467" s="32">
        <v>46182</v>
      </c>
      <c r="F4467" s="26">
        <v>46182.451018518521</v>
      </c>
      <c r="G4467" s="12" t="str">
        <f t="shared" si="237"/>
        <v>JUNIO</v>
      </c>
      <c r="H4467">
        <v>901645620</v>
      </c>
      <c r="I4467" t="s">
        <v>5712</v>
      </c>
      <c r="J4467" s="43">
        <f t="shared" si="238"/>
        <v>56883318.359999999</v>
      </c>
      <c r="K4467" s="43">
        <v>0</v>
      </c>
      <c r="L4467" s="43">
        <v>56883318.359999999</v>
      </c>
      <c r="M4467" t="s">
        <v>199</v>
      </c>
      <c r="O4467" s="1">
        <f t="shared" si="239"/>
        <v>0</v>
      </c>
    </row>
    <row r="4468" spans="1:22">
      <c r="A4468" t="s">
        <v>26</v>
      </c>
      <c r="B4468" t="s">
        <v>5686</v>
      </c>
      <c r="C4468">
        <v>23843</v>
      </c>
      <c r="D4468" t="s">
        <v>2829</v>
      </c>
      <c r="E4468" s="32">
        <v>46182</v>
      </c>
      <c r="F4468" s="26">
        <v>46182.446666666663</v>
      </c>
      <c r="G4468" s="12" t="str">
        <f t="shared" si="237"/>
        <v>JUNIO</v>
      </c>
      <c r="H4468">
        <v>830010148</v>
      </c>
      <c r="I4468" t="s">
        <v>2830</v>
      </c>
      <c r="J4468" s="43">
        <f t="shared" si="238"/>
        <v>235000</v>
      </c>
      <c r="K4468" s="43">
        <v>44650</v>
      </c>
      <c r="L4468" s="43">
        <v>279650</v>
      </c>
      <c r="M4468" t="s">
        <v>264</v>
      </c>
      <c r="N4468" s="32">
        <v>46184</v>
      </c>
      <c r="O4468" s="1">
        <f t="shared" si="239"/>
        <v>2</v>
      </c>
      <c r="P4468" t="s">
        <v>3482</v>
      </c>
    </row>
    <row r="4469" spans="1:22">
      <c r="A4469" t="s">
        <v>809</v>
      </c>
      <c r="B4469" t="s">
        <v>5687</v>
      </c>
      <c r="C4469" t="s">
        <v>5688</v>
      </c>
      <c r="D4469" t="s">
        <v>2896</v>
      </c>
      <c r="E4469" s="32">
        <v>46182</v>
      </c>
      <c r="F4469" s="26">
        <v>46182.43478009259</v>
      </c>
      <c r="G4469" s="12" t="str">
        <f t="shared" si="237"/>
        <v>JUNIO</v>
      </c>
      <c r="H4469">
        <v>890904996</v>
      </c>
      <c r="I4469" t="s">
        <v>812</v>
      </c>
      <c r="J4469" s="43">
        <f t="shared" si="238"/>
        <v>4798164</v>
      </c>
      <c r="K4469" s="43">
        <v>0</v>
      </c>
      <c r="L4469" s="43">
        <v>4798164</v>
      </c>
      <c r="M4469" t="s">
        <v>813</v>
      </c>
      <c r="N4469" s="32" t="s">
        <v>81</v>
      </c>
      <c r="O4469" s="1" t="str">
        <f t="shared" si="239"/>
        <v xml:space="preserve"> - </v>
      </c>
    </row>
    <row r="4470" spans="1:22">
      <c r="A4470" t="s">
        <v>26</v>
      </c>
      <c r="B4470" t="s">
        <v>5689</v>
      </c>
      <c r="C4470">
        <v>359938</v>
      </c>
      <c r="D4470" t="s">
        <v>336</v>
      </c>
      <c r="E4470" s="32">
        <v>46182</v>
      </c>
      <c r="F4470" s="26">
        <v>46182.428842592592</v>
      </c>
      <c r="G4470" s="12" t="str">
        <f t="shared" si="237"/>
        <v>JUNIO</v>
      </c>
      <c r="H4470">
        <v>800049074</v>
      </c>
      <c r="I4470" t="s">
        <v>337</v>
      </c>
      <c r="J4470" s="43">
        <f t="shared" si="238"/>
        <v>2259423</v>
      </c>
      <c r="K4470" s="43">
        <v>419154</v>
      </c>
      <c r="L4470" s="43">
        <v>2678577</v>
      </c>
      <c r="M4470" t="s">
        <v>70</v>
      </c>
      <c r="O4470" s="1">
        <f t="shared" si="239"/>
        <v>0</v>
      </c>
    </row>
    <row r="4471" spans="1:22">
      <c r="A4471" t="s">
        <v>26</v>
      </c>
      <c r="B4471" t="s">
        <v>5690</v>
      </c>
      <c r="C4471">
        <v>741015</v>
      </c>
      <c r="D4471" t="s">
        <v>817</v>
      </c>
      <c r="E4471" s="32">
        <v>46182</v>
      </c>
      <c r="F4471" s="26">
        <v>46182.411724537036</v>
      </c>
      <c r="G4471" s="12" t="str">
        <f t="shared" si="237"/>
        <v>JUNIO</v>
      </c>
      <c r="H4471">
        <v>890915475</v>
      </c>
      <c r="I4471" t="s">
        <v>818</v>
      </c>
      <c r="J4471" s="43">
        <f t="shared" si="238"/>
        <v>793260</v>
      </c>
      <c r="K4471" s="43">
        <v>150719.4</v>
      </c>
      <c r="L4471" s="43">
        <v>943979.4</v>
      </c>
      <c r="M4471" t="s">
        <v>70</v>
      </c>
      <c r="N4471" s="32">
        <v>46183</v>
      </c>
      <c r="O4471" s="1">
        <f t="shared" si="239"/>
        <v>1</v>
      </c>
      <c r="P4471" t="s">
        <v>3482</v>
      </c>
      <c r="U4471" s="32">
        <v>46184</v>
      </c>
      <c r="V4471" t="s">
        <v>39</v>
      </c>
    </row>
    <row r="4472" spans="1:22">
      <c r="A4472" t="s">
        <v>26</v>
      </c>
      <c r="B4472" t="s">
        <v>5691</v>
      </c>
      <c r="C4472">
        <v>13356</v>
      </c>
      <c r="D4472" t="s">
        <v>28</v>
      </c>
      <c r="E4472" s="32">
        <v>46182</v>
      </c>
      <c r="F4472" s="26">
        <v>46182.416180555556</v>
      </c>
      <c r="G4472" s="12" t="str">
        <f t="shared" si="237"/>
        <v>JUNIO</v>
      </c>
      <c r="H4472">
        <v>900420442</v>
      </c>
      <c r="I4472" t="s">
        <v>586</v>
      </c>
      <c r="J4472" s="43">
        <f t="shared" si="238"/>
        <v>1120000</v>
      </c>
      <c r="K4472" s="43">
        <v>212800</v>
      </c>
      <c r="L4472" s="43">
        <v>1332800</v>
      </c>
      <c r="M4472" t="s">
        <v>37</v>
      </c>
      <c r="N4472" s="32">
        <v>46184</v>
      </c>
      <c r="O4472" s="1">
        <f t="shared" si="239"/>
        <v>2</v>
      </c>
      <c r="P4472" t="s">
        <v>3482</v>
      </c>
    </row>
    <row r="4473" spans="1:22">
      <c r="A4473" t="s">
        <v>26</v>
      </c>
      <c r="B4473" t="s">
        <v>5692</v>
      </c>
      <c r="C4473">
        <v>182616</v>
      </c>
      <c r="D4473" t="s">
        <v>1083</v>
      </c>
      <c r="E4473" s="32">
        <v>46182</v>
      </c>
      <c r="F4473" s="26">
        <v>46182.414513888885</v>
      </c>
      <c r="G4473" s="12" t="str">
        <f t="shared" si="237"/>
        <v>JUNIO</v>
      </c>
      <c r="H4473">
        <v>860000018</v>
      </c>
      <c r="I4473" t="s">
        <v>1084</v>
      </c>
      <c r="J4473" s="43">
        <f t="shared" si="238"/>
        <v>960000</v>
      </c>
      <c r="K4473" s="43">
        <v>182400</v>
      </c>
      <c r="L4473" s="43">
        <v>1142400</v>
      </c>
      <c r="M4473" t="s">
        <v>70</v>
      </c>
      <c r="N4473" s="32">
        <v>46183</v>
      </c>
      <c r="O4473" s="1">
        <f t="shared" si="239"/>
        <v>1</v>
      </c>
      <c r="P4473" t="s">
        <v>3482</v>
      </c>
      <c r="U4473" s="32">
        <v>46184</v>
      </c>
      <c r="V4473" t="s">
        <v>39</v>
      </c>
    </row>
    <row r="4474" spans="1:22">
      <c r="A4474" t="s">
        <v>26</v>
      </c>
      <c r="B4474" t="s">
        <v>5693</v>
      </c>
      <c r="C4474">
        <v>13355</v>
      </c>
      <c r="D4474" t="s">
        <v>28</v>
      </c>
      <c r="E4474" s="32">
        <v>46182</v>
      </c>
      <c r="F4474" s="26">
        <v>46182.414398148147</v>
      </c>
      <c r="G4474" s="12" t="str">
        <f t="shared" si="237"/>
        <v>JUNIO</v>
      </c>
      <c r="H4474">
        <v>900420442</v>
      </c>
      <c r="I4474" t="s">
        <v>586</v>
      </c>
      <c r="J4474" s="43">
        <f t="shared" si="238"/>
        <v>2232450</v>
      </c>
      <c r="K4474" s="43">
        <v>386336.5</v>
      </c>
      <c r="L4474" s="43">
        <v>2618786.5</v>
      </c>
      <c r="M4474" t="s">
        <v>37</v>
      </c>
      <c r="O4474" s="1">
        <f t="shared" si="239"/>
        <v>0</v>
      </c>
    </row>
    <row r="4475" spans="1:22">
      <c r="A4475" t="s">
        <v>26</v>
      </c>
      <c r="B4475" t="s">
        <v>5694</v>
      </c>
      <c r="C4475">
        <v>13354</v>
      </c>
      <c r="D4475" t="s">
        <v>28</v>
      </c>
      <c r="E4475" s="32">
        <v>46182</v>
      </c>
      <c r="F4475" s="26">
        <v>46182.398993055554</v>
      </c>
      <c r="G4475" s="12" t="str">
        <f t="shared" si="237"/>
        <v>JUNIO</v>
      </c>
      <c r="H4475">
        <v>900420442</v>
      </c>
      <c r="I4475" t="s">
        <v>586</v>
      </c>
      <c r="J4475" s="43">
        <f t="shared" si="238"/>
        <v>369600</v>
      </c>
      <c r="K4475" s="43">
        <v>70224</v>
      </c>
      <c r="L4475" s="43">
        <v>439824</v>
      </c>
      <c r="M4475" t="s">
        <v>37</v>
      </c>
      <c r="O4475" s="1">
        <f t="shared" si="239"/>
        <v>0</v>
      </c>
    </row>
    <row r="4476" spans="1:22">
      <c r="A4476" t="s">
        <v>26</v>
      </c>
      <c r="B4476" t="s">
        <v>5695</v>
      </c>
      <c r="C4476">
        <v>359922</v>
      </c>
      <c r="D4476" t="s">
        <v>336</v>
      </c>
      <c r="E4476" s="32">
        <v>46182</v>
      </c>
      <c r="F4476" s="26">
        <v>46182.398032407407</v>
      </c>
      <c r="G4476" s="12" t="str">
        <f t="shared" si="237"/>
        <v>JUNIO</v>
      </c>
      <c r="H4476">
        <v>800049074</v>
      </c>
      <c r="I4476" t="s">
        <v>337</v>
      </c>
      <c r="J4476" s="43">
        <f t="shared" si="238"/>
        <v>323908</v>
      </c>
      <c r="K4476" s="43">
        <v>48779</v>
      </c>
      <c r="L4476" s="43">
        <v>372687</v>
      </c>
      <c r="M4476" t="s">
        <v>70</v>
      </c>
      <c r="N4476" s="32">
        <v>46185</v>
      </c>
      <c r="O4476" s="1">
        <f t="shared" si="239"/>
        <v>3</v>
      </c>
      <c r="P4476" t="s">
        <v>3482</v>
      </c>
    </row>
    <row r="4477" spans="1:22">
      <c r="A4477" t="s">
        <v>26</v>
      </c>
      <c r="B4477" t="s">
        <v>5696</v>
      </c>
      <c r="C4477">
        <v>13353</v>
      </c>
      <c r="D4477" t="s">
        <v>28</v>
      </c>
      <c r="E4477" s="32">
        <v>46182</v>
      </c>
      <c r="F4477" s="26">
        <v>46182.396643518521</v>
      </c>
      <c r="G4477" s="12" t="str">
        <f t="shared" ref="G4477:G4540" si="240">UPPER(TEXT(E4477, "MMMM"))</f>
        <v>JUNIO</v>
      </c>
      <c r="H4477">
        <v>900420442</v>
      </c>
      <c r="I4477" t="s">
        <v>586</v>
      </c>
      <c r="J4477" s="43">
        <f t="shared" ref="J4477:J4540" si="241">L4477-K4477</f>
        <v>2241665</v>
      </c>
      <c r="K4477" s="43">
        <v>397530.35</v>
      </c>
      <c r="L4477" s="43">
        <v>2639195.35</v>
      </c>
      <c r="M4477" t="s">
        <v>37</v>
      </c>
      <c r="N4477" s="32">
        <v>46184</v>
      </c>
      <c r="O4477" s="1">
        <f t="shared" ref="O4477:O4540" si="242">IFERROR(IF(-_xlfn.DAYS(E4477,N4477)&lt;0,0,-_xlfn.DAYS(E4477,N4477)), " - ")</f>
        <v>2</v>
      </c>
      <c r="P4477" t="s">
        <v>3482</v>
      </c>
    </row>
    <row r="4478" spans="1:22">
      <c r="A4478" t="s">
        <v>26</v>
      </c>
      <c r="B4478" t="s">
        <v>5697</v>
      </c>
      <c r="C4478">
        <v>100728</v>
      </c>
      <c r="D4478" t="s">
        <v>28</v>
      </c>
      <c r="E4478" s="32">
        <v>46182</v>
      </c>
      <c r="F4478" s="26">
        <v>46182.38417824074</v>
      </c>
      <c r="G4478" s="12" t="str">
        <f t="shared" si="240"/>
        <v>JUNIO</v>
      </c>
      <c r="H4478">
        <v>890932535</v>
      </c>
      <c r="I4478" t="s">
        <v>1594</v>
      </c>
      <c r="J4478" s="43">
        <f t="shared" si="241"/>
        <v>342076</v>
      </c>
      <c r="K4478" s="43">
        <v>64994.44</v>
      </c>
      <c r="L4478" s="43">
        <v>407070.44</v>
      </c>
      <c r="M4478" t="s">
        <v>1595</v>
      </c>
      <c r="N4478" s="32">
        <v>46184</v>
      </c>
      <c r="O4478" s="1">
        <f t="shared" si="242"/>
        <v>2</v>
      </c>
      <c r="P4478" t="s">
        <v>3482</v>
      </c>
    </row>
    <row r="4479" spans="1:22">
      <c r="A4479" t="s">
        <v>809</v>
      </c>
      <c r="B4479" t="s">
        <v>5698</v>
      </c>
      <c r="C4479" t="s">
        <v>5699</v>
      </c>
      <c r="D4479" t="s">
        <v>2896</v>
      </c>
      <c r="E4479" s="32">
        <v>46182</v>
      </c>
      <c r="F4479" s="26">
        <v>46182.363842592589</v>
      </c>
      <c r="G4479" s="12" t="str">
        <f t="shared" si="240"/>
        <v>JUNIO</v>
      </c>
      <c r="H4479">
        <v>890904996</v>
      </c>
      <c r="I4479" t="s">
        <v>812</v>
      </c>
      <c r="J4479" s="43">
        <f t="shared" si="241"/>
        <v>11933389</v>
      </c>
      <c r="K4479" s="43">
        <v>0</v>
      </c>
      <c r="L4479" s="43">
        <v>11933389</v>
      </c>
      <c r="M4479" t="s">
        <v>37</v>
      </c>
      <c r="O4479" s="1">
        <f t="shared" si="242"/>
        <v>0</v>
      </c>
    </row>
    <row r="4480" spans="1:22">
      <c r="A4480" t="s">
        <v>26</v>
      </c>
      <c r="B4480" t="s">
        <v>5700</v>
      </c>
      <c r="C4480">
        <v>3148</v>
      </c>
      <c r="D4480" t="s">
        <v>28</v>
      </c>
      <c r="E4480" s="32">
        <v>46182</v>
      </c>
      <c r="F4480" s="26">
        <v>46182.355844907404</v>
      </c>
      <c r="G4480" s="12" t="str">
        <f t="shared" si="240"/>
        <v>JUNIO</v>
      </c>
      <c r="H4480">
        <v>900144364</v>
      </c>
      <c r="I4480" t="s">
        <v>72</v>
      </c>
      <c r="J4480" s="43">
        <f t="shared" si="241"/>
        <v>1195200</v>
      </c>
      <c r="K4480" s="43">
        <v>227088</v>
      </c>
      <c r="L4480" s="43">
        <v>1422288</v>
      </c>
      <c r="M4480" t="s">
        <v>70</v>
      </c>
      <c r="N4480" s="32">
        <v>46185</v>
      </c>
      <c r="O4480" s="1">
        <f t="shared" si="242"/>
        <v>3</v>
      </c>
      <c r="P4480" t="s">
        <v>3482</v>
      </c>
    </row>
    <row r="4481" spans="1:22">
      <c r="A4481" t="s">
        <v>26</v>
      </c>
      <c r="B4481" t="s">
        <v>5701</v>
      </c>
      <c r="C4481">
        <v>3147</v>
      </c>
      <c r="D4481" t="s">
        <v>28</v>
      </c>
      <c r="E4481" s="32">
        <v>46182</v>
      </c>
      <c r="F4481" s="26">
        <v>46182.348668981482</v>
      </c>
      <c r="G4481" s="12" t="str">
        <f t="shared" si="240"/>
        <v>JUNIO</v>
      </c>
      <c r="H4481">
        <v>900144364</v>
      </c>
      <c r="I4481" t="s">
        <v>72</v>
      </c>
      <c r="J4481" s="43">
        <f t="shared" si="241"/>
        <v>2895750</v>
      </c>
      <c r="K4481" s="43">
        <v>550192.5</v>
      </c>
      <c r="L4481" s="43">
        <v>3445942.5</v>
      </c>
      <c r="M4481" t="s">
        <v>70</v>
      </c>
      <c r="N4481" s="32">
        <v>46185</v>
      </c>
      <c r="O4481" s="1">
        <f t="shared" si="242"/>
        <v>3</v>
      </c>
      <c r="P4481" t="s">
        <v>3482</v>
      </c>
    </row>
    <row r="4482" spans="1:22">
      <c r="A4482" t="s">
        <v>26</v>
      </c>
      <c r="B4482" t="s">
        <v>5702</v>
      </c>
      <c r="C4482">
        <v>72275</v>
      </c>
      <c r="D4482" t="s">
        <v>5703</v>
      </c>
      <c r="E4482" s="32">
        <v>46182</v>
      </c>
      <c r="F4482" s="26">
        <v>46182.344224537039</v>
      </c>
      <c r="G4482" s="12" t="str">
        <f t="shared" si="240"/>
        <v>JUNIO</v>
      </c>
      <c r="H4482">
        <v>901230769</v>
      </c>
      <c r="I4482" t="s">
        <v>2581</v>
      </c>
      <c r="J4482" s="43">
        <f t="shared" si="241"/>
        <v>42773.95</v>
      </c>
      <c r="K4482" s="43">
        <v>6626.05</v>
      </c>
      <c r="L4482" s="43">
        <v>49400</v>
      </c>
      <c r="M4482" t="s">
        <v>54</v>
      </c>
      <c r="O4482" s="1">
        <f t="shared" si="242"/>
        <v>0</v>
      </c>
    </row>
    <row r="4483" spans="1:22">
      <c r="A4483" t="s">
        <v>26</v>
      </c>
      <c r="B4483" t="s">
        <v>5704</v>
      </c>
      <c r="C4483">
        <v>740970</v>
      </c>
      <c r="D4483" t="s">
        <v>817</v>
      </c>
      <c r="E4483" s="32">
        <v>46182</v>
      </c>
      <c r="F4483" s="26">
        <v>46182.339062500003</v>
      </c>
      <c r="G4483" s="12" t="str">
        <f t="shared" si="240"/>
        <v>JUNIO</v>
      </c>
      <c r="H4483">
        <v>890915475</v>
      </c>
      <c r="I4483" t="s">
        <v>818</v>
      </c>
      <c r="J4483" s="43">
        <f t="shared" si="241"/>
        <v>374756</v>
      </c>
      <c r="K4483" s="43">
        <v>71203.64</v>
      </c>
      <c r="L4483" s="43">
        <v>445959.64</v>
      </c>
      <c r="M4483" t="s">
        <v>70</v>
      </c>
      <c r="N4483" s="32">
        <v>46183</v>
      </c>
      <c r="O4483" s="1">
        <f t="shared" si="242"/>
        <v>1</v>
      </c>
      <c r="P4483" t="s">
        <v>3482</v>
      </c>
      <c r="U4483" s="32">
        <v>46184</v>
      </c>
      <c r="V4483" t="s">
        <v>39</v>
      </c>
    </row>
    <row r="4484" spans="1:22">
      <c r="A4484" t="s">
        <v>26</v>
      </c>
      <c r="B4484" t="s">
        <v>5705</v>
      </c>
      <c r="C4484">
        <v>10473</v>
      </c>
      <c r="D4484" t="s">
        <v>28</v>
      </c>
      <c r="E4484" s="32">
        <v>46182</v>
      </c>
      <c r="F4484" s="26">
        <v>46182.324201388888</v>
      </c>
      <c r="G4484" s="12" t="str">
        <f t="shared" si="240"/>
        <v>JUNIO</v>
      </c>
      <c r="H4484">
        <v>900583758</v>
      </c>
      <c r="I4484" t="s">
        <v>603</v>
      </c>
      <c r="J4484" s="43">
        <f t="shared" si="241"/>
        <v>1673700</v>
      </c>
      <c r="K4484" s="43">
        <v>318003</v>
      </c>
      <c r="L4484" s="43">
        <v>1991703</v>
      </c>
      <c r="M4484" t="s">
        <v>37</v>
      </c>
      <c r="N4484" s="32">
        <v>46184</v>
      </c>
      <c r="O4484" s="1">
        <f t="shared" si="242"/>
        <v>2</v>
      </c>
      <c r="P4484" t="s">
        <v>3482</v>
      </c>
    </row>
    <row r="4485" spans="1:22">
      <c r="A4485" t="s">
        <v>26</v>
      </c>
      <c r="B4485" t="s">
        <v>5706</v>
      </c>
      <c r="C4485">
        <v>8646</v>
      </c>
      <c r="D4485" t="s">
        <v>5207</v>
      </c>
      <c r="E4485" s="32">
        <v>46182</v>
      </c>
      <c r="F4485" s="26">
        <v>46182.299328703702</v>
      </c>
      <c r="G4485" s="12" t="str">
        <f t="shared" si="240"/>
        <v>JUNIO</v>
      </c>
      <c r="H4485">
        <v>1088263697</v>
      </c>
      <c r="I4485" t="s">
        <v>1128</v>
      </c>
      <c r="J4485" s="43">
        <f t="shared" si="241"/>
        <v>48300</v>
      </c>
      <c r="K4485" s="43">
        <v>0</v>
      </c>
      <c r="L4485" s="43">
        <v>48300</v>
      </c>
      <c r="M4485" t="s">
        <v>54</v>
      </c>
      <c r="O4485" s="1">
        <f t="shared" si="242"/>
        <v>0</v>
      </c>
    </row>
    <row r="4486" spans="1:22">
      <c r="A4486" t="s">
        <v>26</v>
      </c>
      <c r="B4486" t="s">
        <v>5707</v>
      </c>
      <c r="C4486">
        <v>32323</v>
      </c>
      <c r="D4486" t="s">
        <v>618</v>
      </c>
      <c r="E4486" s="32">
        <v>46182</v>
      </c>
      <c r="F4486" s="26">
        <v>46182.292245370372</v>
      </c>
      <c r="G4486" s="12" t="str">
        <f t="shared" si="240"/>
        <v>JUNIO</v>
      </c>
      <c r="H4486">
        <v>900322890</v>
      </c>
      <c r="I4486" t="s">
        <v>619</v>
      </c>
      <c r="J4486" s="43">
        <f t="shared" si="241"/>
        <v>718400</v>
      </c>
      <c r="K4486" s="43">
        <v>136496</v>
      </c>
      <c r="L4486" s="43">
        <v>854896</v>
      </c>
      <c r="M4486" t="s">
        <v>70</v>
      </c>
      <c r="N4486" s="32">
        <v>46183</v>
      </c>
      <c r="O4486" s="1">
        <f t="shared" si="242"/>
        <v>1</v>
      </c>
      <c r="P4486" t="s">
        <v>3482</v>
      </c>
      <c r="U4486" s="32">
        <v>46184</v>
      </c>
      <c r="V4486" t="s">
        <v>39</v>
      </c>
    </row>
    <row r="4487" spans="1:22">
      <c r="A4487" t="s">
        <v>26</v>
      </c>
      <c r="B4487" t="s">
        <v>5708</v>
      </c>
      <c r="C4487">
        <v>625384</v>
      </c>
      <c r="D4487" t="s">
        <v>317</v>
      </c>
      <c r="E4487" s="32">
        <v>46182</v>
      </c>
      <c r="F4487" s="26">
        <v>46182.144675925927</v>
      </c>
      <c r="G4487" s="12" t="str">
        <f t="shared" si="240"/>
        <v>JUNIO</v>
      </c>
      <c r="H4487">
        <v>890903939</v>
      </c>
      <c r="I4487" t="s">
        <v>313</v>
      </c>
      <c r="J4487" s="43">
        <f t="shared" si="241"/>
        <v>53400</v>
      </c>
      <c r="K4487" s="43">
        <v>0</v>
      </c>
      <c r="L4487" s="43">
        <v>53400</v>
      </c>
      <c r="M4487" t="s">
        <v>3773</v>
      </c>
      <c r="N4487" s="32">
        <v>46182</v>
      </c>
      <c r="O4487" s="1">
        <f t="shared" si="242"/>
        <v>0</v>
      </c>
      <c r="P4487" t="s">
        <v>3482</v>
      </c>
      <c r="U4487" s="32">
        <v>46183</v>
      </c>
      <c r="V4487" t="s">
        <v>39</v>
      </c>
    </row>
    <row r="4488" spans="1:22">
      <c r="A4488" t="s">
        <v>26</v>
      </c>
      <c r="B4488" t="s">
        <v>5709</v>
      </c>
      <c r="C4488">
        <v>3458987</v>
      </c>
      <c r="D4488" t="s">
        <v>668</v>
      </c>
      <c r="E4488" s="32">
        <v>46182</v>
      </c>
      <c r="F4488" s="26">
        <v>46182.004942129628</v>
      </c>
      <c r="G4488" s="12" t="str">
        <f t="shared" si="240"/>
        <v>JUNIO</v>
      </c>
      <c r="H4488">
        <v>860001697</v>
      </c>
      <c r="I4488" t="s">
        <v>669</v>
      </c>
      <c r="J4488" s="43">
        <f t="shared" si="241"/>
        <v>93450</v>
      </c>
      <c r="K4488" s="43">
        <v>0</v>
      </c>
      <c r="L4488" s="43">
        <v>93450</v>
      </c>
      <c r="M4488" t="s">
        <v>70</v>
      </c>
      <c r="N4488" s="32">
        <v>46184</v>
      </c>
      <c r="O4488" s="1">
        <f t="shared" si="242"/>
        <v>2</v>
      </c>
      <c r="P4488" t="s">
        <v>3482</v>
      </c>
    </row>
    <row r="4489" spans="1:22">
      <c r="A4489" t="s">
        <v>26</v>
      </c>
      <c r="B4489" t="s">
        <v>5742</v>
      </c>
      <c r="C4489">
        <v>160</v>
      </c>
      <c r="D4489" t="s">
        <v>2388</v>
      </c>
      <c r="E4489" s="32">
        <v>46183</v>
      </c>
      <c r="F4489" s="26">
        <v>46183.868460648147</v>
      </c>
      <c r="G4489" s="12" t="str">
        <f t="shared" si="240"/>
        <v>JUNIO</v>
      </c>
      <c r="H4489">
        <v>901847080</v>
      </c>
      <c r="I4489" t="s">
        <v>2519</v>
      </c>
      <c r="J4489" s="43">
        <f t="shared" si="241"/>
        <v>1537100</v>
      </c>
      <c r="K4489" s="43">
        <v>292049</v>
      </c>
      <c r="L4489" s="43">
        <v>1829149</v>
      </c>
      <c r="M4489" t="s">
        <v>37</v>
      </c>
      <c r="O4489" s="1">
        <f t="shared" si="242"/>
        <v>0</v>
      </c>
    </row>
    <row r="4490" spans="1:22">
      <c r="A4490" t="s">
        <v>26</v>
      </c>
      <c r="B4490" t="s">
        <v>5743</v>
      </c>
      <c r="C4490">
        <v>1028318</v>
      </c>
      <c r="D4490" t="s">
        <v>5744</v>
      </c>
      <c r="E4490" s="32">
        <v>46183</v>
      </c>
      <c r="F4490" s="26">
        <v>46183.867291666669</v>
      </c>
      <c r="G4490" s="12" t="str">
        <f t="shared" si="240"/>
        <v>JUNIO</v>
      </c>
      <c r="H4490">
        <v>901268942</v>
      </c>
      <c r="I4490" t="s">
        <v>5819</v>
      </c>
      <c r="J4490" s="43">
        <f t="shared" si="241"/>
        <v>45540</v>
      </c>
      <c r="K4490" s="43">
        <v>0</v>
      </c>
      <c r="L4490" s="43">
        <v>45540</v>
      </c>
      <c r="M4490" t="s">
        <v>54</v>
      </c>
      <c r="O4490" s="1">
        <f t="shared" si="242"/>
        <v>0</v>
      </c>
    </row>
    <row r="4491" spans="1:22">
      <c r="A4491" t="s">
        <v>26</v>
      </c>
      <c r="B4491" t="s">
        <v>5745</v>
      </c>
      <c r="C4491">
        <v>163</v>
      </c>
      <c r="D4491" t="s">
        <v>2388</v>
      </c>
      <c r="E4491" s="32">
        <v>46183</v>
      </c>
      <c r="F4491" s="26">
        <v>46183.885706018518</v>
      </c>
      <c r="G4491" s="12" t="str">
        <f t="shared" si="240"/>
        <v>JUNIO</v>
      </c>
      <c r="H4491">
        <v>901847080</v>
      </c>
      <c r="I4491" t="s">
        <v>2519</v>
      </c>
      <c r="J4491" s="43">
        <f t="shared" si="241"/>
        <v>6230000</v>
      </c>
      <c r="K4491" s="43">
        <v>1183700</v>
      </c>
      <c r="L4491" s="43">
        <v>7413700</v>
      </c>
      <c r="M4491" t="s">
        <v>37</v>
      </c>
      <c r="O4491" s="1">
        <f t="shared" si="242"/>
        <v>0</v>
      </c>
    </row>
    <row r="4492" spans="1:22">
      <c r="A4492" t="s">
        <v>26</v>
      </c>
      <c r="B4492" t="s">
        <v>5746</v>
      </c>
      <c r="C4492">
        <v>229746</v>
      </c>
      <c r="D4492" t="s">
        <v>28</v>
      </c>
      <c r="E4492" s="32">
        <v>46183</v>
      </c>
      <c r="F4492" s="26">
        <v>46183.674247685187</v>
      </c>
      <c r="G4492" s="12" t="str">
        <f t="shared" si="240"/>
        <v>JUNIO</v>
      </c>
      <c r="H4492">
        <v>890937070</v>
      </c>
      <c r="I4492" t="s">
        <v>127</v>
      </c>
      <c r="J4492" s="43">
        <f t="shared" si="241"/>
        <v>1717029</v>
      </c>
      <c r="K4492" s="43">
        <v>32624</v>
      </c>
      <c r="L4492" s="43">
        <v>1749653</v>
      </c>
      <c r="M4492" t="s">
        <v>128</v>
      </c>
      <c r="O4492" s="1">
        <f t="shared" si="242"/>
        <v>0</v>
      </c>
    </row>
    <row r="4493" spans="1:22">
      <c r="A4493" t="s">
        <v>26</v>
      </c>
      <c r="B4493" t="s">
        <v>5747</v>
      </c>
      <c r="C4493">
        <v>165</v>
      </c>
      <c r="D4493" t="s">
        <v>2388</v>
      </c>
      <c r="E4493" s="32">
        <v>46183</v>
      </c>
      <c r="F4493" s="26">
        <v>46183.897847222222</v>
      </c>
      <c r="G4493" s="12" t="str">
        <f t="shared" si="240"/>
        <v>JUNIO</v>
      </c>
      <c r="H4493">
        <v>901847080</v>
      </c>
      <c r="I4493" t="s">
        <v>2519</v>
      </c>
      <c r="J4493" s="43">
        <f t="shared" si="241"/>
        <v>6650000</v>
      </c>
      <c r="K4493" s="43">
        <v>1263500</v>
      </c>
      <c r="L4493" s="43">
        <v>7913500</v>
      </c>
      <c r="M4493" t="s">
        <v>37</v>
      </c>
      <c r="O4493" s="1">
        <f t="shared" si="242"/>
        <v>0</v>
      </c>
    </row>
    <row r="4494" spans="1:22">
      <c r="A4494" t="s">
        <v>26</v>
      </c>
      <c r="B4494" t="s">
        <v>5748</v>
      </c>
      <c r="C4494">
        <v>34146740</v>
      </c>
      <c r="D4494" t="s">
        <v>580</v>
      </c>
      <c r="E4494" s="32">
        <v>46183</v>
      </c>
      <c r="F4494" s="26">
        <v>46183.686909722222</v>
      </c>
      <c r="G4494" s="12" t="str">
        <f t="shared" si="240"/>
        <v>JUNIO</v>
      </c>
      <c r="H4494">
        <v>809002625</v>
      </c>
      <c r="I4494" t="s">
        <v>2171</v>
      </c>
      <c r="J4494" s="43">
        <f t="shared" si="241"/>
        <v>1035005.86</v>
      </c>
      <c r="K4494" s="43">
        <v>196651.14</v>
      </c>
      <c r="L4494" s="43">
        <v>1231657</v>
      </c>
      <c r="M4494" t="s">
        <v>37</v>
      </c>
      <c r="O4494" s="1">
        <f t="shared" si="242"/>
        <v>0</v>
      </c>
    </row>
    <row r="4495" spans="1:22">
      <c r="A4495" t="s">
        <v>26</v>
      </c>
      <c r="B4495" t="s">
        <v>5749</v>
      </c>
      <c r="C4495">
        <v>360313</v>
      </c>
      <c r="D4495" t="s">
        <v>336</v>
      </c>
      <c r="E4495" s="32">
        <v>46183</v>
      </c>
      <c r="F4495" s="26">
        <v>46183.663263888891</v>
      </c>
      <c r="G4495" s="12" t="str">
        <f t="shared" si="240"/>
        <v>JUNIO</v>
      </c>
      <c r="H4495">
        <v>800049074</v>
      </c>
      <c r="I4495" t="s">
        <v>337</v>
      </c>
      <c r="J4495" s="43">
        <f t="shared" si="241"/>
        <v>48863</v>
      </c>
      <c r="K4495" s="43">
        <v>8408</v>
      </c>
      <c r="L4495" s="43">
        <v>57271</v>
      </c>
      <c r="M4495" t="s">
        <v>70</v>
      </c>
      <c r="N4495" s="32">
        <v>46184</v>
      </c>
      <c r="O4495" s="1">
        <f t="shared" si="242"/>
        <v>1</v>
      </c>
      <c r="P4495" t="s">
        <v>3482</v>
      </c>
    </row>
    <row r="4496" spans="1:22">
      <c r="A4496" t="s">
        <v>26</v>
      </c>
      <c r="B4496" t="s">
        <v>5750</v>
      </c>
      <c r="C4496">
        <v>88796560</v>
      </c>
      <c r="D4496" t="s">
        <v>255</v>
      </c>
      <c r="E4496" s="32">
        <v>46183</v>
      </c>
      <c r="F4496" s="26">
        <v>46183.712465277778</v>
      </c>
      <c r="G4496" s="12" t="str">
        <f t="shared" si="240"/>
        <v>JUNIO</v>
      </c>
      <c r="H4496">
        <v>900843898</v>
      </c>
      <c r="I4496" t="s">
        <v>256</v>
      </c>
      <c r="J4496" s="43">
        <f t="shared" si="241"/>
        <v>20168.07</v>
      </c>
      <c r="K4496" s="43">
        <v>3831.93</v>
      </c>
      <c r="L4496" s="43">
        <v>24000</v>
      </c>
      <c r="M4496" t="s">
        <v>54</v>
      </c>
      <c r="O4496" s="1">
        <f t="shared" si="242"/>
        <v>0</v>
      </c>
    </row>
    <row r="4497" spans="1:16">
      <c r="A4497" t="s">
        <v>26</v>
      </c>
      <c r="B4497" t="s">
        <v>5751</v>
      </c>
      <c r="C4497">
        <v>47228</v>
      </c>
      <c r="D4497" t="s">
        <v>5752</v>
      </c>
      <c r="E4497" s="32">
        <v>46183</v>
      </c>
      <c r="F4497" s="26">
        <v>46183.541192129633</v>
      </c>
      <c r="G4497" s="12" t="str">
        <f t="shared" si="240"/>
        <v>JUNIO</v>
      </c>
      <c r="H4497">
        <v>860025461</v>
      </c>
      <c r="I4497" t="s">
        <v>1789</v>
      </c>
      <c r="J4497" s="43">
        <f t="shared" si="241"/>
        <v>82700</v>
      </c>
      <c r="K4497" s="43">
        <v>0</v>
      </c>
      <c r="L4497" s="43">
        <v>82700</v>
      </c>
      <c r="M4497" t="s">
        <v>54</v>
      </c>
      <c r="O4497" s="1">
        <f t="shared" si="242"/>
        <v>0</v>
      </c>
    </row>
    <row r="4498" spans="1:16">
      <c r="A4498" t="s">
        <v>26</v>
      </c>
      <c r="B4498" t="s">
        <v>5753</v>
      </c>
      <c r="C4498">
        <v>57023</v>
      </c>
      <c r="D4498" t="s">
        <v>28</v>
      </c>
      <c r="E4498" s="32">
        <v>46183</v>
      </c>
      <c r="F4498" s="26">
        <v>46183.612743055557</v>
      </c>
      <c r="G4498" s="12" t="str">
        <f t="shared" si="240"/>
        <v>JUNIO</v>
      </c>
      <c r="H4498">
        <v>900321758</v>
      </c>
      <c r="I4498" t="s">
        <v>989</v>
      </c>
      <c r="J4498" s="43">
        <f t="shared" si="241"/>
        <v>2655300</v>
      </c>
      <c r="K4498" s="43">
        <v>0</v>
      </c>
      <c r="L4498" s="43">
        <v>2655300</v>
      </c>
      <c r="M4498" t="s">
        <v>199</v>
      </c>
      <c r="O4498" s="1">
        <f t="shared" si="242"/>
        <v>0</v>
      </c>
    </row>
    <row r="4499" spans="1:16">
      <c r="A4499" t="s">
        <v>26</v>
      </c>
      <c r="B4499" t="s">
        <v>5754</v>
      </c>
      <c r="C4499">
        <v>274591</v>
      </c>
      <c r="D4499" t="s">
        <v>1070</v>
      </c>
      <c r="E4499" s="32">
        <v>46183</v>
      </c>
      <c r="F4499" s="26">
        <v>46183.554780092592</v>
      </c>
      <c r="G4499" s="12" t="str">
        <f t="shared" si="240"/>
        <v>JUNIO</v>
      </c>
      <c r="H4499">
        <v>890907841</v>
      </c>
      <c r="I4499" t="s">
        <v>1071</v>
      </c>
      <c r="J4499" s="43">
        <f t="shared" si="241"/>
        <v>1975952</v>
      </c>
      <c r="K4499" s="43">
        <v>375431</v>
      </c>
      <c r="L4499" s="43">
        <v>2351383</v>
      </c>
      <c r="M4499" t="s">
        <v>37</v>
      </c>
      <c r="O4499" s="1">
        <f t="shared" si="242"/>
        <v>0</v>
      </c>
    </row>
    <row r="4500" spans="1:16">
      <c r="A4500" t="s">
        <v>26</v>
      </c>
      <c r="B4500" t="s">
        <v>5755</v>
      </c>
      <c r="C4500">
        <v>182867</v>
      </c>
      <c r="D4500" t="s">
        <v>1083</v>
      </c>
      <c r="E4500" s="32">
        <v>46183</v>
      </c>
      <c r="F4500" s="26">
        <v>46183.646701388891</v>
      </c>
      <c r="G4500" s="12" t="str">
        <f t="shared" si="240"/>
        <v>JUNIO</v>
      </c>
      <c r="H4500">
        <v>860000018</v>
      </c>
      <c r="I4500" t="s">
        <v>1084</v>
      </c>
      <c r="J4500" s="43">
        <f t="shared" si="241"/>
        <v>736133.54</v>
      </c>
      <c r="K4500" s="43">
        <v>139865.46</v>
      </c>
      <c r="L4500" s="43">
        <v>875999</v>
      </c>
      <c r="M4500" t="s">
        <v>70</v>
      </c>
      <c r="N4500" s="32">
        <v>46184</v>
      </c>
      <c r="O4500" s="1">
        <f t="shared" si="242"/>
        <v>1</v>
      </c>
      <c r="P4500" t="s">
        <v>3482</v>
      </c>
    </row>
    <row r="4501" spans="1:16">
      <c r="A4501" t="s">
        <v>26</v>
      </c>
      <c r="B4501" t="s">
        <v>5756</v>
      </c>
      <c r="C4501">
        <v>149047</v>
      </c>
      <c r="D4501" t="s">
        <v>1883</v>
      </c>
      <c r="E4501" s="32">
        <v>46183</v>
      </c>
      <c r="F4501" s="26">
        <v>46183.617928240739</v>
      </c>
      <c r="G4501" s="12" t="str">
        <f t="shared" si="240"/>
        <v>JUNIO</v>
      </c>
      <c r="H4501">
        <v>811024845</v>
      </c>
      <c r="I4501" t="s">
        <v>1884</v>
      </c>
      <c r="J4501" s="43">
        <f t="shared" si="241"/>
        <v>157115</v>
      </c>
      <c r="K4501" s="43">
        <v>0</v>
      </c>
      <c r="L4501" s="43">
        <v>157115</v>
      </c>
      <c r="M4501" t="s">
        <v>54</v>
      </c>
      <c r="O4501" s="1">
        <f t="shared" si="242"/>
        <v>0</v>
      </c>
    </row>
    <row r="4502" spans="1:16">
      <c r="A4502" t="s">
        <v>26</v>
      </c>
      <c r="B4502" t="s">
        <v>5757</v>
      </c>
      <c r="C4502">
        <v>58237</v>
      </c>
      <c r="D4502" t="s">
        <v>122</v>
      </c>
      <c r="E4502" s="32">
        <v>46183</v>
      </c>
      <c r="F4502" s="26">
        <v>46183.737962962965</v>
      </c>
      <c r="G4502" s="12" t="str">
        <f t="shared" si="240"/>
        <v>JUNIO</v>
      </c>
      <c r="H4502">
        <v>900650486</v>
      </c>
      <c r="I4502" t="s">
        <v>857</v>
      </c>
      <c r="J4502" s="43">
        <f t="shared" si="241"/>
        <v>695794.96</v>
      </c>
      <c r="K4502" s="43">
        <v>132201.04</v>
      </c>
      <c r="L4502" s="43">
        <v>827996</v>
      </c>
      <c r="M4502" t="s">
        <v>65</v>
      </c>
      <c r="N4502" s="32">
        <v>46184</v>
      </c>
      <c r="O4502" s="1">
        <f t="shared" si="242"/>
        <v>1</v>
      </c>
      <c r="P4502" t="s">
        <v>3482</v>
      </c>
    </row>
    <row r="4503" spans="1:16">
      <c r="A4503" t="s">
        <v>26</v>
      </c>
      <c r="B4503" t="s">
        <v>5758</v>
      </c>
      <c r="C4503">
        <v>79073</v>
      </c>
      <c r="D4503" t="s">
        <v>355</v>
      </c>
      <c r="E4503" s="32">
        <v>46183</v>
      </c>
      <c r="F4503" s="26">
        <v>46183.497210648151</v>
      </c>
      <c r="G4503" s="12" t="str">
        <f t="shared" si="240"/>
        <v>JUNIO</v>
      </c>
      <c r="H4503">
        <v>800204486</v>
      </c>
      <c r="I4503" t="s">
        <v>851</v>
      </c>
      <c r="J4503" s="43">
        <f t="shared" si="241"/>
        <v>1658292</v>
      </c>
      <c r="K4503" s="43">
        <v>315075.48</v>
      </c>
      <c r="L4503" s="43">
        <v>1973367.48</v>
      </c>
      <c r="M4503" t="s">
        <v>70</v>
      </c>
      <c r="N4503" s="32">
        <v>46185</v>
      </c>
      <c r="O4503" s="1">
        <f t="shared" si="242"/>
        <v>2</v>
      </c>
      <c r="P4503" t="s">
        <v>3482</v>
      </c>
    </row>
    <row r="4504" spans="1:16">
      <c r="A4504" t="s">
        <v>26</v>
      </c>
      <c r="B4504" t="s">
        <v>5759</v>
      </c>
      <c r="C4504">
        <v>135860</v>
      </c>
      <c r="D4504" t="s">
        <v>5649</v>
      </c>
      <c r="E4504" s="32">
        <v>46183</v>
      </c>
      <c r="F4504" s="26">
        <v>46183.55332175926</v>
      </c>
      <c r="G4504" s="12" t="str">
        <f t="shared" si="240"/>
        <v>JUNIO</v>
      </c>
      <c r="H4504">
        <v>1130645771</v>
      </c>
      <c r="I4504" t="s">
        <v>5710</v>
      </c>
      <c r="J4504" s="43">
        <f t="shared" si="241"/>
        <v>10084.030000000001</v>
      </c>
      <c r="K4504" s="43">
        <v>1915.97</v>
      </c>
      <c r="L4504" s="43">
        <v>12000</v>
      </c>
      <c r="M4504" t="s">
        <v>54</v>
      </c>
      <c r="O4504" s="1">
        <f t="shared" si="242"/>
        <v>0</v>
      </c>
    </row>
    <row r="4505" spans="1:16">
      <c r="A4505" t="s">
        <v>26</v>
      </c>
      <c r="B4505" t="s">
        <v>5760</v>
      </c>
      <c r="C4505">
        <v>34146737</v>
      </c>
      <c r="D4505" t="s">
        <v>580</v>
      </c>
      <c r="E4505" s="32">
        <v>46183</v>
      </c>
      <c r="F4505" s="26">
        <v>46183.682650462964</v>
      </c>
      <c r="G4505" s="12" t="str">
        <f t="shared" si="240"/>
        <v>JUNIO</v>
      </c>
      <c r="H4505">
        <v>809002625</v>
      </c>
      <c r="I4505" t="s">
        <v>2171</v>
      </c>
      <c r="J4505" s="43">
        <f t="shared" si="241"/>
        <v>1326000</v>
      </c>
      <c r="K4505" s="43">
        <v>251940</v>
      </c>
      <c r="L4505" s="43">
        <v>1577940</v>
      </c>
      <c r="M4505" t="s">
        <v>37</v>
      </c>
      <c r="O4505" s="1">
        <f t="shared" si="242"/>
        <v>0</v>
      </c>
    </row>
    <row r="4506" spans="1:16">
      <c r="A4506" t="s">
        <v>26</v>
      </c>
      <c r="B4506" t="s">
        <v>5761</v>
      </c>
      <c r="C4506">
        <v>571223</v>
      </c>
      <c r="D4506" t="s">
        <v>159</v>
      </c>
      <c r="E4506" s="32">
        <v>46183</v>
      </c>
      <c r="F4506" s="26">
        <v>46183.578912037039</v>
      </c>
      <c r="G4506" s="12" t="str">
        <f t="shared" si="240"/>
        <v>JUNIO</v>
      </c>
      <c r="H4506">
        <v>890800788</v>
      </c>
      <c r="I4506" t="s">
        <v>160</v>
      </c>
      <c r="J4506" s="43">
        <f t="shared" si="241"/>
        <v>149500</v>
      </c>
      <c r="K4506" s="43">
        <v>28405</v>
      </c>
      <c r="L4506" s="43">
        <v>177905</v>
      </c>
      <c r="M4506" t="s">
        <v>70</v>
      </c>
      <c r="N4506" s="32">
        <v>46184</v>
      </c>
      <c r="O4506" s="1">
        <f t="shared" si="242"/>
        <v>1</v>
      </c>
      <c r="P4506" t="s">
        <v>3482</v>
      </c>
    </row>
    <row r="4507" spans="1:16">
      <c r="A4507" t="s">
        <v>26</v>
      </c>
      <c r="B4507" t="s">
        <v>5762</v>
      </c>
      <c r="C4507">
        <v>2112</v>
      </c>
      <c r="D4507" t="s">
        <v>28</v>
      </c>
      <c r="E4507" s="32">
        <v>46183</v>
      </c>
      <c r="F4507" s="26">
        <v>46183.618576388886</v>
      </c>
      <c r="G4507" s="12" t="str">
        <f t="shared" si="240"/>
        <v>JUNIO</v>
      </c>
      <c r="H4507">
        <v>900674765</v>
      </c>
      <c r="I4507" t="s">
        <v>898</v>
      </c>
      <c r="J4507" s="43">
        <f t="shared" si="241"/>
        <v>2450000</v>
      </c>
      <c r="K4507" s="43">
        <v>465500</v>
      </c>
      <c r="L4507" s="43">
        <v>2915500</v>
      </c>
      <c r="M4507" t="s">
        <v>264</v>
      </c>
      <c r="N4507" s="32">
        <v>46185</v>
      </c>
      <c r="O4507" s="1">
        <f t="shared" si="242"/>
        <v>2</v>
      </c>
      <c r="P4507" t="s">
        <v>3482</v>
      </c>
    </row>
    <row r="4508" spans="1:16">
      <c r="A4508" t="s">
        <v>26</v>
      </c>
      <c r="B4508" t="s">
        <v>5763</v>
      </c>
      <c r="C4508">
        <v>321757</v>
      </c>
      <c r="D4508" t="s">
        <v>2203</v>
      </c>
      <c r="E4508" s="32">
        <v>46183</v>
      </c>
      <c r="F4508" s="26">
        <v>46183.577407407407</v>
      </c>
      <c r="G4508" s="12" t="str">
        <f t="shared" si="240"/>
        <v>JUNIO</v>
      </c>
      <c r="H4508">
        <v>900276962</v>
      </c>
      <c r="I4508" t="s">
        <v>891</v>
      </c>
      <c r="J4508" s="43">
        <f t="shared" si="241"/>
        <v>11850</v>
      </c>
      <c r="K4508" s="43">
        <v>0</v>
      </c>
      <c r="L4508" s="43">
        <v>11850</v>
      </c>
      <c r="M4508" t="s">
        <v>54</v>
      </c>
      <c r="O4508" s="1">
        <f t="shared" si="242"/>
        <v>0</v>
      </c>
    </row>
    <row r="4509" spans="1:16">
      <c r="A4509" t="s">
        <v>26</v>
      </c>
      <c r="B4509" t="s">
        <v>5764</v>
      </c>
      <c r="C4509">
        <v>571229</v>
      </c>
      <c r="D4509" t="s">
        <v>159</v>
      </c>
      <c r="E4509" s="32">
        <v>46183</v>
      </c>
      <c r="F4509" s="26">
        <v>46183.56653935185</v>
      </c>
      <c r="G4509" s="12" t="str">
        <f t="shared" si="240"/>
        <v>JUNIO</v>
      </c>
      <c r="H4509">
        <v>890800788</v>
      </c>
      <c r="I4509" t="s">
        <v>160</v>
      </c>
      <c r="J4509" s="43">
        <f t="shared" si="241"/>
        <v>198600</v>
      </c>
      <c r="K4509" s="43">
        <v>37734</v>
      </c>
      <c r="L4509" s="43">
        <v>236334</v>
      </c>
      <c r="M4509" t="s">
        <v>70</v>
      </c>
      <c r="N4509" s="32">
        <v>46184</v>
      </c>
      <c r="O4509" s="1">
        <f t="shared" si="242"/>
        <v>1</v>
      </c>
      <c r="P4509" t="s">
        <v>3482</v>
      </c>
    </row>
    <row r="4510" spans="1:16">
      <c r="A4510" t="s">
        <v>26</v>
      </c>
      <c r="B4510" t="s">
        <v>5765</v>
      </c>
      <c r="C4510">
        <v>360228</v>
      </c>
      <c r="D4510" t="s">
        <v>336</v>
      </c>
      <c r="E4510" s="32">
        <v>46183</v>
      </c>
      <c r="F4510" s="26">
        <v>46183.478807870371</v>
      </c>
      <c r="G4510" s="12" t="str">
        <f t="shared" si="240"/>
        <v>JUNIO</v>
      </c>
      <c r="H4510">
        <v>800049074</v>
      </c>
      <c r="I4510" t="s">
        <v>337</v>
      </c>
      <c r="J4510" s="43">
        <f t="shared" si="241"/>
        <v>408426</v>
      </c>
      <c r="K4510" s="43">
        <v>77601</v>
      </c>
      <c r="L4510" s="43">
        <v>486027</v>
      </c>
      <c r="M4510" t="s">
        <v>70</v>
      </c>
      <c r="N4510" s="32">
        <v>46185</v>
      </c>
      <c r="O4510" s="1">
        <f t="shared" si="242"/>
        <v>2</v>
      </c>
      <c r="P4510" t="s">
        <v>3482</v>
      </c>
    </row>
    <row r="4511" spans="1:16">
      <c r="A4511" t="s">
        <v>26</v>
      </c>
      <c r="B4511" t="s">
        <v>5766</v>
      </c>
      <c r="C4511">
        <v>182816</v>
      </c>
      <c r="D4511" t="s">
        <v>1083</v>
      </c>
      <c r="E4511" s="32">
        <v>46183</v>
      </c>
      <c r="F4511" s="26">
        <v>46183.463599537034</v>
      </c>
      <c r="G4511" s="12" t="str">
        <f t="shared" si="240"/>
        <v>JUNIO</v>
      </c>
      <c r="H4511">
        <v>860000018</v>
      </c>
      <c r="I4511" t="s">
        <v>1084</v>
      </c>
      <c r="J4511" s="43">
        <f t="shared" si="241"/>
        <v>391615.96</v>
      </c>
      <c r="K4511" s="43">
        <v>69695.039999999994</v>
      </c>
      <c r="L4511" s="43">
        <v>461311</v>
      </c>
      <c r="M4511" t="s">
        <v>70</v>
      </c>
      <c r="O4511" s="1">
        <f t="shared" si="242"/>
        <v>0</v>
      </c>
    </row>
    <row r="4512" spans="1:16">
      <c r="A4512" t="s">
        <v>26</v>
      </c>
      <c r="B4512" t="s">
        <v>5767</v>
      </c>
      <c r="C4512">
        <v>360312</v>
      </c>
      <c r="D4512" t="s">
        <v>336</v>
      </c>
      <c r="E4512" s="32">
        <v>46183</v>
      </c>
      <c r="F4512" s="26">
        <v>46183.663240740738</v>
      </c>
      <c r="G4512" s="12" t="str">
        <f t="shared" si="240"/>
        <v>JUNIO</v>
      </c>
      <c r="H4512">
        <v>800049074</v>
      </c>
      <c r="I4512" t="s">
        <v>337</v>
      </c>
      <c r="J4512" s="43">
        <f t="shared" si="241"/>
        <v>87246</v>
      </c>
      <c r="K4512" s="43">
        <v>16577</v>
      </c>
      <c r="L4512" s="43">
        <v>103823</v>
      </c>
      <c r="M4512" t="s">
        <v>70</v>
      </c>
      <c r="N4512" s="32">
        <v>46185</v>
      </c>
      <c r="O4512" s="1">
        <f t="shared" si="242"/>
        <v>2</v>
      </c>
      <c r="P4512" t="s">
        <v>3482</v>
      </c>
    </row>
    <row r="4513" spans="1:16">
      <c r="A4513" t="s">
        <v>26</v>
      </c>
      <c r="B4513" t="s">
        <v>5768</v>
      </c>
      <c r="C4513">
        <v>360226</v>
      </c>
      <c r="D4513" t="s">
        <v>336</v>
      </c>
      <c r="E4513" s="32">
        <v>46183</v>
      </c>
      <c r="F4513" s="26">
        <v>46183.478761574072</v>
      </c>
      <c r="G4513" s="12" t="str">
        <f t="shared" si="240"/>
        <v>JUNIO</v>
      </c>
      <c r="H4513">
        <v>800049074</v>
      </c>
      <c r="I4513" t="s">
        <v>337</v>
      </c>
      <c r="J4513" s="43">
        <f t="shared" si="241"/>
        <v>28365</v>
      </c>
      <c r="K4513" s="43">
        <v>5389</v>
      </c>
      <c r="L4513" s="43">
        <v>33754</v>
      </c>
      <c r="M4513" t="s">
        <v>70</v>
      </c>
      <c r="N4513" s="32">
        <v>46185</v>
      </c>
      <c r="O4513" s="1">
        <f t="shared" si="242"/>
        <v>2</v>
      </c>
      <c r="P4513" t="s">
        <v>3482</v>
      </c>
    </row>
    <row r="4514" spans="1:16">
      <c r="A4514" t="s">
        <v>26</v>
      </c>
      <c r="B4514" t="s">
        <v>5769</v>
      </c>
      <c r="C4514" s="34">
        <v>100246148</v>
      </c>
      <c r="D4514" s="34" t="s">
        <v>5770</v>
      </c>
      <c r="E4514" s="32">
        <v>46183</v>
      </c>
      <c r="F4514" s="26">
        <v>46183.449849537035</v>
      </c>
      <c r="G4514" s="12" t="str">
        <f t="shared" si="240"/>
        <v>JUNIO</v>
      </c>
      <c r="H4514">
        <v>800242106</v>
      </c>
      <c r="I4514" t="s">
        <v>172</v>
      </c>
      <c r="J4514" s="43">
        <f t="shared" si="241"/>
        <v>75546.22</v>
      </c>
      <c r="K4514" s="43">
        <v>14353.78</v>
      </c>
      <c r="L4514" s="43">
        <v>89900</v>
      </c>
      <c r="M4514" t="s">
        <v>70</v>
      </c>
      <c r="O4514" s="1">
        <f t="shared" si="242"/>
        <v>0</v>
      </c>
    </row>
    <row r="4515" spans="1:16">
      <c r="A4515" t="s">
        <v>26</v>
      </c>
      <c r="B4515" t="s">
        <v>5771</v>
      </c>
      <c r="C4515">
        <v>360227</v>
      </c>
      <c r="D4515" t="s">
        <v>336</v>
      </c>
      <c r="E4515" s="32">
        <v>46183</v>
      </c>
      <c r="F4515" s="26">
        <v>46183.478784722225</v>
      </c>
      <c r="G4515" s="12" t="str">
        <f t="shared" si="240"/>
        <v>JUNIO</v>
      </c>
      <c r="H4515">
        <v>800049074</v>
      </c>
      <c r="I4515" t="s">
        <v>337</v>
      </c>
      <c r="J4515" s="43">
        <f t="shared" si="241"/>
        <v>72400</v>
      </c>
      <c r="K4515" s="43">
        <v>3620</v>
      </c>
      <c r="L4515" s="43">
        <v>76020</v>
      </c>
      <c r="M4515" t="s">
        <v>70</v>
      </c>
      <c r="N4515" s="32">
        <v>46185</v>
      </c>
      <c r="O4515" s="1">
        <f t="shared" si="242"/>
        <v>2</v>
      </c>
      <c r="P4515" t="s">
        <v>3482</v>
      </c>
    </row>
    <row r="4516" spans="1:16">
      <c r="A4516" t="s">
        <v>26</v>
      </c>
      <c r="B4516" t="s">
        <v>5772</v>
      </c>
      <c r="C4516">
        <v>7138847</v>
      </c>
      <c r="D4516" t="s">
        <v>4504</v>
      </c>
      <c r="E4516" s="32">
        <v>46183</v>
      </c>
      <c r="F4516" s="26">
        <v>46183.671527777777</v>
      </c>
      <c r="G4516" s="12" t="str">
        <f t="shared" si="240"/>
        <v>JUNIO</v>
      </c>
      <c r="H4516">
        <v>900219834</v>
      </c>
      <c r="I4516" t="s">
        <v>739</v>
      </c>
      <c r="J4516" s="43">
        <f t="shared" si="241"/>
        <v>18500</v>
      </c>
      <c r="K4516" s="43">
        <v>0</v>
      </c>
      <c r="L4516" s="43">
        <v>18500</v>
      </c>
      <c r="M4516" t="s">
        <v>70</v>
      </c>
      <c r="N4516" s="32">
        <v>46184</v>
      </c>
      <c r="O4516" s="1">
        <f t="shared" si="242"/>
        <v>1</v>
      </c>
      <c r="P4516" t="s">
        <v>3482</v>
      </c>
    </row>
    <row r="4517" spans="1:16">
      <c r="A4517" t="s">
        <v>26</v>
      </c>
      <c r="B4517" t="s">
        <v>5773</v>
      </c>
      <c r="C4517">
        <v>105537</v>
      </c>
      <c r="D4517" t="s">
        <v>458</v>
      </c>
      <c r="E4517" s="32">
        <v>46183</v>
      </c>
      <c r="F4517" s="26">
        <v>46183.434837962966</v>
      </c>
      <c r="G4517" s="12" t="str">
        <f t="shared" si="240"/>
        <v>JUNIO</v>
      </c>
      <c r="H4517">
        <v>890929497</v>
      </c>
      <c r="I4517" t="s">
        <v>459</v>
      </c>
      <c r="J4517" s="43">
        <f t="shared" si="241"/>
        <v>1038644</v>
      </c>
      <c r="K4517" s="43">
        <v>197342</v>
      </c>
      <c r="L4517" s="43">
        <v>1235986</v>
      </c>
      <c r="M4517" t="s">
        <v>70</v>
      </c>
      <c r="N4517" s="32">
        <v>46184</v>
      </c>
      <c r="O4517" s="1">
        <f t="shared" si="242"/>
        <v>1</v>
      </c>
      <c r="P4517" t="s">
        <v>3482</v>
      </c>
    </row>
    <row r="4518" spans="1:16">
      <c r="A4518" t="s">
        <v>26</v>
      </c>
      <c r="B4518" t="s">
        <v>5774</v>
      </c>
      <c r="C4518">
        <v>743632</v>
      </c>
      <c r="D4518" t="s">
        <v>868</v>
      </c>
      <c r="E4518" s="32">
        <v>46183</v>
      </c>
      <c r="F4518" s="26">
        <v>46183.448935185188</v>
      </c>
      <c r="G4518" s="12" t="str">
        <f t="shared" si="240"/>
        <v>JUNIO</v>
      </c>
      <c r="H4518">
        <v>811009788</v>
      </c>
      <c r="I4518" t="s">
        <v>869</v>
      </c>
      <c r="J4518" s="43">
        <f t="shared" si="241"/>
        <v>211255</v>
      </c>
      <c r="K4518" s="43">
        <v>0</v>
      </c>
      <c r="L4518" s="43">
        <v>211255</v>
      </c>
      <c r="M4518" t="s">
        <v>70</v>
      </c>
      <c r="N4518" s="32">
        <v>46184</v>
      </c>
      <c r="O4518" s="1">
        <f t="shared" si="242"/>
        <v>1</v>
      </c>
      <c r="P4518" t="s">
        <v>3482</v>
      </c>
    </row>
    <row r="4519" spans="1:16">
      <c r="A4519" t="s">
        <v>26</v>
      </c>
      <c r="B4519" t="s">
        <v>5775</v>
      </c>
      <c r="C4519">
        <v>242791</v>
      </c>
      <c r="D4519" t="s">
        <v>28</v>
      </c>
      <c r="E4519" s="32">
        <v>46183</v>
      </c>
      <c r="F4519" s="26">
        <v>46183.628530092596</v>
      </c>
      <c r="G4519" s="12" t="str">
        <f t="shared" si="240"/>
        <v>JUNIO</v>
      </c>
      <c r="H4519">
        <v>900396225</v>
      </c>
      <c r="I4519" t="s">
        <v>1654</v>
      </c>
      <c r="J4519" s="43">
        <f t="shared" si="241"/>
        <v>42016</v>
      </c>
      <c r="K4519" s="43">
        <v>7983.04</v>
      </c>
      <c r="L4519" s="43">
        <v>49999.040000000001</v>
      </c>
      <c r="M4519" t="s">
        <v>54</v>
      </c>
      <c r="N4519" s="32">
        <v>46184</v>
      </c>
      <c r="O4519" s="1">
        <f t="shared" si="242"/>
        <v>1</v>
      </c>
      <c r="P4519" t="s">
        <v>3482</v>
      </c>
    </row>
    <row r="4520" spans="1:16">
      <c r="A4520" t="s">
        <v>26</v>
      </c>
      <c r="B4520" t="s">
        <v>5776</v>
      </c>
      <c r="C4520">
        <v>737287</v>
      </c>
      <c r="D4520" t="s">
        <v>822</v>
      </c>
      <c r="E4520" s="32">
        <v>46183</v>
      </c>
      <c r="F4520" s="26">
        <v>46183.509687500002</v>
      </c>
      <c r="G4520" s="12" t="str">
        <f t="shared" si="240"/>
        <v>JUNIO</v>
      </c>
      <c r="H4520">
        <v>890915475</v>
      </c>
      <c r="I4520" t="s">
        <v>818</v>
      </c>
      <c r="J4520" s="43">
        <f t="shared" si="241"/>
        <v>2181610</v>
      </c>
      <c r="K4520" s="43">
        <v>414505.9</v>
      </c>
      <c r="L4520" s="43">
        <v>2596115.9</v>
      </c>
      <c r="M4520" t="s">
        <v>70</v>
      </c>
      <c r="O4520" s="1">
        <f t="shared" si="242"/>
        <v>0</v>
      </c>
    </row>
    <row r="4521" spans="1:16">
      <c r="A4521" t="s">
        <v>26</v>
      </c>
      <c r="B4521" t="s">
        <v>5713</v>
      </c>
      <c r="C4521">
        <v>2002243</v>
      </c>
      <c r="D4521" t="s">
        <v>5653</v>
      </c>
      <c r="E4521" s="32">
        <v>46183</v>
      </c>
      <c r="F4521" s="26">
        <v>46183.543368055558</v>
      </c>
      <c r="G4521" s="12" t="str">
        <f t="shared" si="240"/>
        <v>JUNIO</v>
      </c>
      <c r="H4521">
        <v>900943243</v>
      </c>
      <c r="I4521" t="s">
        <v>2816</v>
      </c>
      <c r="J4521" s="43">
        <f t="shared" si="241"/>
        <v>107142.86</v>
      </c>
      <c r="K4521" s="43">
        <v>20357.14</v>
      </c>
      <c r="L4521" s="43">
        <v>127500</v>
      </c>
      <c r="M4521" t="s">
        <v>54</v>
      </c>
      <c r="O4521" s="1">
        <f t="shared" si="242"/>
        <v>0</v>
      </c>
    </row>
    <row r="4522" spans="1:16">
      <c r="A4522" t="s">
        <v>26</v>
      </c>
      <c r="B4522" t="s">
        <v>5714</v>
      </c>
      <c r="C4522">
        <v>164</v>
      </c>
      <c r="D4522" t="s">
        <v>2388</v>
      </c>
      <c r="E4522" s="32">
        <v>46183</v>
      </c>
      <c r="F4522" s="26">
        <v>46183.889444444445</v>
      </c>
      <c r="G4522" s="12" t="str">
        <f t="shared" si="240"/>
        <v>JUNIO</v>
      </c>
      <c r="H4522">
        <v>901847080</v>
      </c>
      <c r="I4522" t="s">
        <v>2519</v>
      </c>
      <c r="J4522" s="43">
        <f t="shared" si="241"/>
        <v>8532000</v>
      </c>
      <c r="K4522" s="43">
        <v>1621080</v>
      </c>
      <c r="L4522" s="43">
        <v>10153080</v>
      </c>
      <c r="M4522" t="s">
        <v>37</v>
      </c>
      <c r="O4522" s="1">
        <f t="shared" si="242"/>
        <v>0</v>
      </c>
    </row>
    <row r="4523" spans="1:16">
      <c r="A4523" t="s">
        <v>26</v>
      </c>
      <c r="B4523" t="s">
        <v>5715</v>
      </c>
      <c r="C4523">
        <v>162</v>
      </c>
      <c r="D4523" t="s">
        <v>2388</v>
      </c>
      <c r="E4523" s="32">
        <v>46183</v>
      </c>
      <c r="F4523" s="26">
        <v>46183.878472222219</v>
      </c>
      <c r="G4523" s="12" t="str">
        <f t="shared" si="240"/>
        <v>JUNIO</v>
      </c>
      <c r="H4523">
        <v>901847080</v>
      </c>
      <c r="I4523" t="s">
        <v>2519</v>
      </c>
      <c r="J4523" s="43">
        <f t="shared" si="241"/>
        <v>10900000</v>
      </c>
      <c r="K4523" s="43">
        <v>2071000</v>
      </c>
      <c r="L4523" s="43">
        <v>12971000</v>
      </c>
      <c r="M4523" t="s">
        <v>37</v>
      </c>
      <c r="O4523" s="1">
        <f t="shared" si="242"/>
        <v>0</v>
      </c>
    </row>
    <row r="4524" spans="1:16">
      <c r="A4524" t="s">
        <v>26</v>
      </c>
      <c r="B4524" t="s">
        <v>5716</v>
      </c>
      <c r="C4524">
        <v>161</v>
      </c>
      <c r="D4524" t="s">
        <v>2388</v>
      </c>
      <c r="E4524" s="32">
        <v>46183</v>
      </c>
      <c r="F4524" s="26">
        <v>46183.871979166666</v>
      </c>
      <c r="G4524" s="12" t="str">
        <f t="shared" si="240"/>
        <v>JUNIO</v>
      </c>
      <c r="H4524">
        <v>901847080</v>
      </c>
      <c r="I4524" t="s">
        <v>2519</v>
      </c>
      <c r="J4524" s="43">
        <f t="shared" si="241"/>
        <v>14101700</v>
      </c>
      <c r="K4524" s="43">
        <v>2679323</v>
      </c>
      <c r="L4524" s="43">
        <v>16781023</v>
      </c>
      <c r="M4524" t="s">
        <v>37</v>
      </c>
      <c r="O4524" s="1">
        <f t="shared" si="242"/>
        <v>0</v>
      </c>
    </row>
    <row r="4525" spans="1:16">
      <c r="A4525" t="s">
        <v>26</v>
      </c>
      <c r="B4525" t="s">
        <v>5717</v>
      </c>
      <c r="C4525">
        <v>159</v>
      </c>
      <c r="D4525" t="s">
        <v>2388</v>
      </c>
      <c r="E4525" s="32">
        <v>46183</v>
      </c>
      <c r="F4525" s="26">
        <v>46183.866331018522</v>
      </c>
      <c r="G4525" s="12" t="str">
        <f t="shared" si="240"/>
        <v>JUNIO</v>
      </c>
      <c r="H4525">
        <v>901847080</v>
      </c>
      <c r="I4525" t="s">
        <v>2519</v>
      </c>
      <c r="J4525" s="43">
        <f t="shared" si="241"/>
        <v>19393920</v>
      </c>
      <c r="K4525" s="43">
        <v>3684844.8</v>
      </c>
      <c r="L4525" s="43">
        <v>23078764.800000001</v>
      </c>
      <c r="M4525" t="s">
        <v>37</v>
      </c>
      <c r="O4525" s="1">
        <f t="shared" si="242"/>
        <v>0</v>
      </c>
    </row>
    <row r="4526" spans="1:16">
      <c r="A4526" t="s">
        <v>26</v>
      </c>
      <c r="B4526" t="s">
        <v>5718</v>
      </c>
      <c r="C4526">
        <v>10366041</v>
      </c>
      <c r="D4526" t="s">
        <v>742</v>
      </c>
      <c r="E4526" s="32">
        <v>46183</v>
      </c>
      <c r="F4526" s="26">
        <v>46183.8437962963</v>
      </c>
      <c r="G4526" s="12" t="str">
        <f t="shared" si="240"/>
        <v>JUNIO</v>
      </c>
      <c r="H4526">
        <v>900219834</v>
      </c>
      <c r="I4526" t="s">
        <v>739</v>
      </c>
      <c r="J4526" s="43">
        <f t="shared" si="241"/>
        <v>7647.12</v>
      </c>
      <c r="K4526" s="43">
        <v>1452.88</v>
      </c>
      <c r="L4526" s="43">
        <v>9100</v>
      </c>
      <c r="M4526" t="s">
        <v>70</v>
      </c>
      <c r="N4526" s="32">
        <v>46184</v>
      </c>
      <c r="O4526" s="1">
        <f t="shared" si="242"/>
        <v>1</v>
      </c>
      <c r="P4526" t="s">
        <v>3482</v>
      </c>
    </row>
    <row r="4527" spans="1:16">
      <c r="A4527" t="s">
        <v>26</v>
      </c>
      <c r="B4527" t="s">
        <v>5719</v>
      </c>
      <c r="C4527">
        <v>8451</v>
      </c>
      <c r="D4527" t="s">
        <v>2896</v>
      </c>
      <c r="E4527" s="32">
        <v>46183</v>
      </c>
      <c r="F4527" s="26">
        <v>46183.791608796295</v>
      </c>
      <c r="G4527" s="12" t="str">
        <f t="shared" si="240"/>
        <v>JUNIO</v>
      </c>
      <c r="H4527">
        <v>32150739</v>
      </c>
      <c r="I4527" t="s">
        <v>400</v>
      </c>
      <c r="J4527" s="43">
        <f t="shared" si="241"/>
        <v>438000</v>
      </c>
      <c r="K4527" s="43">
        <v>0</v>
      </c>
      <c r="L4527" s="43">
        <v>438000</v>
      </c>
      <c r="M4527" t="s">
        <v>199</v>
      </c>
      <c r="N4527" s="32">
        <v>46185</v>
      </c>
      <c r="O4527" s="1">
        <f t="shared" si="242"/>
        <v>2</v>
      </c>
      <c r="P4527" t="s">
        <v>3482</v>
      </c>
    </row>
    <row r="4528" spans="1:16">
      <c r="A4528" t="s">
        <v>26</v>
      </c>
      <c r="B4528" t="s">
        <v>5720</v>
      </c>
      <c r="C4528">
        <v>7136205</v>
      </c>
      <c r="D4528" t="s">
        <v>4504</v>
      </c>
      <c r="E4528" s="32">
        <v>46183</v>
      </c>
      <c r="F4528" s="26">
        <v>46183.65252314815</v>
      </c>
      <c r="G4528" s="12" t="str">
        <f t="shared" si="240"/>
        <v>JUNIO</v>
      </c>
      <c r="H4528">
        <v>900219834</v>
      </c>
      <c r="I4528" t="s">
        <v>739</v>
      </c>
      <c r="J4528" s="43">
        <f t="shared" si="241"/>
        <v>26300</v>
      </c>
      <c r="K4528" s="43">
        <v>0</v>
      </c>
      <c r="L4528" s="43">
        <v>26300</v>
      </c>
      <c r="M4528" t="s">
        <v>70</v>
      </c>
      <c r="N4528" s="32">
        <v>46184</v>
      </c>
      <c r="O4528" s="1">
        <f t="shared" si="242"/>
        <v>1</v>
      </c>
      <c r="P4528" t="s">
        <v>3482</v>
      </c>
    </row>
    <row r="4529" spans="1:22">
      <c r="A4529" t="s">
        <v>26</v>
      </c>
      <c r="B4529" t="s">
        <v>5721</v>
      </c>
      <c r="C4529">
        <v>182815</v>
      </c>
      <c r="D4529" t="s">
        <v>1083</v>
      </c>
      <c r="E4529" s="32">
        <v>46183</v>
      </c>
      <c r="F4529" s="26">
        <v>46183.463645833333</v>
      </c>
      <c r="G4529" s="12" t="str">
        <f t="shared" si="240"/>
        <v>JUNIO</v>
      </c>
      <c r="H4529">
        <v>860000018</v>
      </c>
      <c r="I4529" t="s">
        <v>1084</v>
      </c>
      <c r="J4529" s="43">
        <f t="shared" si="241"/>
        <v>248215.96</v>
      </c>
      <c r="K4529" s="43">
        <v>41195.040000000001</v>
      </c>
      <c r="L4529" s="43">
        <v>289411</v>
      </c>
      <c r="M4529" t="s">
        <v>70</v>
      </c>
      <c r="N4529" s="32">
        <v>46183</v>
      </c>
      <c r="O4529" s="1">
        <v>0</v>
      </c>
      <c r="P4529" t="s">
        <v>3482</v>
      </c>
      <c r="S4529" s="32">
        <v>46184</v>
      </c>
      <c r="U4529" s="32">
        <v>46184</v>
      </c>
      <c r="V4529" t="s">
        <v>39</v>
      </c>
    </row>
    <row r="4530" spans="1:22">
      <c r="A4530" t="s">
        <v>26</v>
      </c>
      <c r="B4530" t="s">
        <v>5722</v>
      </c>
      <c r="C4530">
        <v>34146739</v>
      </c>
      <c r="D4530" t="s">
        <v>580</v>
      </c>
      <c r="E4530" s="32">
        <v>46183</v>
      </c>
      <c r="F4530" s="26">
        <v>46183.685486111113</v>
      </c>
      <c r="G4530" s="12" t="str">
        <f t="shared" si="240"/>
        <v>JUNIO</v>
      </c>
      <c r="H4530">
        <v>809002625</v>
      </c>
      <c r="I4530" t="s">
        <v>2171</v>
      </c>
      <c r="J4530" s="43">
        <f t="shared" si="241"/>
        <v>3166786.62</v>
      </c>
      <c r="K4530" s="43">
        <v>601689.38</v>
      </c>
      <c r="L4530" s="43">
        <v>3768476</v>
      </c>
      <c r="M4530" t="s">
        <v>37</v>
      </c>
      <c r="O4530" s="1">
        <f t="shared" si="242"/>
        <v>0</v>
      </c>
    </row>
    <row r="4531" spans="1:22">
      <c r="A4531" t="s">
        <v>26</v>
      </c>
      <c r="B4531" t="s">
        <v>5723</v>
      </c>
      <c r="C4531">
        <v>43920</v>
      </c>
      <c r="D4531" t="s">
        <v>5724</v>
      </c>
      <c r="E4531" s="32">
        <v>46183</v>
      </c>
      <c r="F4531" s="26">
        <v>46183.549016203702</v>
      </c>
      <c r="G4531" s="12" t="str">
        <f t="shared" si="240"/>
        <v>JUNIO</v>
      </c>
      <c r="H4531">
        <v>890900608</v>
      </c>
      <c r="I4531" t="s">
        <v>1360</v>
      </c>
      <c r="J4531" s="43">
        <f t="shared" si="241"/>
        <v>7537.82</v>
      </c>
      <c r="K4531" s="43">
        <v>1432.18</v>
      </c>
      <c r="L4531" s="43">
        <v>8970</v>
      </c>
      <c r="M4531" t="s">
        <v>54</v>
      </c>
      <c r="O4531" s="1">
        <f t="shared" si="242"/>
        <v>0</v>
      </c>
    </row>
    <row r="4532" spans="1:22">
      <c r="A4532" t="s">
        <v>26</v>
      </c>
      <c r="B4532" t="s">
        <v>5725</v>
      </c>
      <c r="C4532" s="34">
        <v>18804</v>
      </c>
      <c r="D4532" t="s">
        <v>3822</v>
      </c>
      <c r="E4532" s="32">
        <v>46183</v>
      </c>
      <c r="F4532" s="26">
        <v>46183.466863425929</v>
      </c>
      <c r="G4532" s="12" t="str">
        <f t="shared" si="240"/>
        <v>JUNIO</v>
      </c>
      <c r="H4532">
        <v>21307859</v>
      </c>
      <c r="I4532" t="s">
        <v>3823</v>
      </c>
      <c r="J4532" s="43">
        <f t="shared" si="241"/>
        <v>42689.090000000004</v>
      </c>
      <c r="K4532" s="43">
        <v>8110.92</v>
      </c>
      <c r="L4532" s="43">
        <v>50800.01</v>
      </c>
      <c r="M4532" t="s">
        <v>54</v>
      </c>
      <c r="O4532" s="1">
        <f t="shared" si="242"/>
        <v>0</v>
      </c>
    </row>
    <row r="4533" spans="1:22">
      <c r="A4533" t="s">
        <v>26</v>
      </c>
      <c r="B4533" t="s">
        <v>5726</v>
      </c>
      <c r="C4533">
        <v>5315</v>
      </c>
      <c r="D4533" t="s">
        <v>539</v>
      </c>
      <c r="E4533" s="32">
        <v>46183</v>
      </c>
      <c r="F4533" s="26">
        <v>46183.632303240738</v>
      </c>
      <c r="G4533" s="12" t="str">
        <f t="shared" si="240"/>
        <v>JUNIO</v>
      </c>
      <c r="H4533">
        <v>901042685</v>
      </c>
      <c r="I4533" t="s">
        <v>540</v>
      </c>
      <c r="J4533" s="43">
        <f t="shared" si="241"/>
        <v>9128982</v>
      </c>
      <c r="K4533" s="43">
        <v>0</v>
      </c>
      <c r="L4533" s="43">
        <v>9128982</v>
      </c>
      <c r="M4533" t="s">
        <v>65</v>
      </c>
      <c r="N4533" s="32">
        <v>46185</v>
      </c>
      <c r="O4533" s="1">
        <f t="shared" si="242"/>
        <v>2</v>
      </c>
      <c r="P4533" t="s">
        <v>3339</v>
      </c>
    </row>
    <row r="4534" spans="1:22">
      <c r="A4534" t="s">
        <v>26</v>
      </c>
      <c r="B4534" t="s">
        <v>5727</v>
      </c>
      <c r="C4534">
        <v>154401</v>
      </c>
      <c r="D4534" t="s">
        <v>486</v>
      </c>
      <c r="E4534" s="32">
        <v>46183</v>
      </c>
      <c r="F4534" s="26">
        <v>46183.471932870372</v>
      </c>
      <c r="G4534" s="12" t="str">
        <f t="shared" si="240"/>
        <v>JUNIO</v>
      </c>
      <c r="H4534">
        <v>811013715</v>
      </c>
      <c r="I4534" t="s">
        <v>487</v>
      </c>
      <c r="J4534" s="43">
        <f t="shared" si="241"/>
        <v>279631.13</v>
      </c>
      <c r="K4534" s="43">
        <v>53129.87</v>
      </c>
      <c r="L4534" s="43">
        <v>332761</v>
      </c>
      <c r="M4534" t="s">
        <v>70</v>
      </c>
      <c r="N4534" s="32">
        <v>46185</v>
      </c>
      <c r="O4534" s="1">
        <f t="shared" si="242"/>
        <v>2</v>
      </c>
      <c r="P4534" t="s">
        <v>3482</v>
      </c>
    </row>
    <row r="4535" spans="1:22">
      <c r="A4535" t="s">
        <v>26</v>
      </c>
      <c r="B4535" t="s">
        <v>5728</v>
      </c>
      <c r="C4535">
        <v>741331</v>
      </c>
      <c r="D4535" t="s">
        <v>817</v>
      </c>
      <c r="E4535" s="32">
        <v>46183</v>
      </c>
      <c r="F4535" s="26">
        <v>46183.433692129627</v>
      </c>
      <c r="G4535" s="12" t="str">
        <f t="shared" si="240"/>
        <v>JUNIO</v>
      </c>
      <c r="H4535">
        <v>890915475</v>
      </c>
      <c r="I4535" t="s">
        <v>818</v>
      </c>
      <c r="J4535" s="43">
        <f t="shared" si="241"/>
        <v>528840</v>
      </c>
      <c r="K4535" s="43">
        <v>100479.6</v>
      </c>
      <c r="L4535" s="43">
        <v>629319.6</v>
      </c>
      <c r="M4535" t="s">
        <v>70</v>
      </c>
      <c r="N4535" s="32">
        <v>46185</v>
      </c>
      <c r="O4535" s="1">
        <f t="shared" si="242"/>
        <v>2</v>
      </c>
      <c r="P4535" t="s">
        <v>3482</v>
      </c>
    </row>
    <row r="4536" spans="1:22">
      <c r="A4536" t="s">
        <v>26</v>
      </c>
      <c r="B4536" t="s">
        <v>5729</v>
      </c>
      <c r="C4536">
        <v>182799</v>
      </c>
      <c r="D4536" t="s">
        <v>1083</v>
      </c>
      <c r="E4536" s="32">
        <v>46183</v>
      </c>
      <c r="F4536" s="26">
        <v>46183.398043981484</v>
      </c>
      <c r="G4536" s="12" t="str">
        <f t="shared" si="240"/>
        <v>JUNIO</v>
      </c>
      <c r="H4536">
        <v>860000018</v>
      </c>
      <c r="I4536" t="s">
        <v>1084</v>
      </c>
      <c r="J4536" s="43">
        <f t="shared" si="241"/>
        <v>391615.96</v>
      </c>
      <c r="K4536" s="43">
        <v>69695.039999999994</v>
      </c>
      <c r="L4536" s="43">
        <v>461311</v>
      </c>
      <c r="M4536" t="s">
        <v>70</v>
      </c>
      <c r="N4536" s="32">
        <v>46183</v>
      </c>
      <c r="O4536" s="1">
        <v>0</v>
      </c>
      <c r="P4536" t="s">
        <v>3482</v>
      </c>
      <c r="U4536" s="32">
        <v>46184</v>
      </c>
      <c r="V4536" t="s">
        <v>39</v>
      </c>
    </row>
    <row r="4537" spans="1:22">
      <c r="A4537" t="s">
        <v>26</v>
      </c>
      <c r="B4537" t="s">
        <v>5730</v>
      </c>
      <c r="C4537">
        <v>2111</v>
      </c>
      <c r="D4537" t="s">
        <v>28</v>
      </c>
      <c r="E4537" s="32">
        <v>46183</v>
      </c>
      <c r="F4537" s="26">
        <v>46183.39570601852</v>
      </c>
      <c r="G4537" s="12" t="str">
        <f t="shared" si="240"/>
        <v>JUNIO</v>
      </c>
      <c r="H4537">
        <v>900674765</v>
      </c>
      <c r="I4537" t="s">
        <v>898</v>
      </c>
      <c r="J4537" s="43">
        <f t="shared" si="241"/>
        <v>700000</v>
      </c>
      <c r="K4537" s="43">
        <v>133000</v>
      </c>
      <c r="L4537" s="43">
        <v>833000</v>
      </c>
      <c r="M4537" t="s">
        <v>264</v>
      </c>
      <c r="N4537" s="32">
        <v>46185</v>
      </c>
      <c r="O4537" s="1">
        <f t="shared" si="242"/>
        <v>2</v>
      </c>
      <c r="P4537" t="s">
        <v>3482</v>
      </c>
    </row>
    <row r="4538" spans="1:22">
      <c r="A4538" t="s">
        <v>26</v>
      </c>
      <c r="B4538" t="s">
        <v>5731</v>
      </c>
      <c r="C4538">
        <v>182798</v>
      </c>
      <c r="D4538" t="s">
        <v>1083</v>
      </c>
      <c r="E4538" s="32">
        <v>46183</v>
      </c>
      <c r="F4538" s="26">
        <v>46183.398101851853</v>
      </c>
      <c r="G4538" s="12" t="str">
        <f t="shared" si="240"/>
        <v>JUNIO</v>
      </c>
      <c r="H4538">
        <v>860000018</v>
      </c>
      <c r="I4538" t="s">
        <v>1084</v>
      </c>
      <c r="J4538" s="43">
        <f t="shared" si="241"/>
        <v>248215.96</v>
      </c>
      <c r="K4538" s="43">
        <v>41195.040000000001</v>
      </c>
      <c r="L4538" s="43">
        <v>289411</v>
      </c>
      <c r="M4538" t="s">
        <v>70</v>
      </c>
      <c r="N4538" s="32">
        <v>46183</v>
      </c>
      <c r="O4538" s="1">
        <v>0</v>
      </c>
      <c r="P4538" t="s">
        <v>3482</v>
      </c>
      <c r="U4538" s="32">
        <v>46184</v>
      </c>
      <c r="V4538" t="s">
        <v>39</v>
      </c>
    </row>
    <row r="4539" spans="1:22">
      <c r="A4539" t="s">
        <v>26</v>
      </c>
      <c r="B4539" t="s">
        <v>5732</v>
      </c>
      <c r="C4539">
        <v>17665</v>
      </c>
      <c r="D4539" t="s">
        <v>28</v>
      </c>
      <c r="E4539" s="32">
        <v>46183</v>
      </c>
      <c r="F4539" s="26">
        <v>46183.364374999997</v>
      </c>
      <c r="G4539" s="12" t="str">
        <f t="shared" si="240"/>
        <v>JUNIO</v>
      </c>
      <c r="H4539">
        <v>98666997</v>
      </c>
      <c r="I4539" t="s">
        <v>801</v>
      </c>
      <c r="J4539" s="43">
        <f t="shared" si="241"/>
        <v>80154.720000000001</v>
      </c>
      <c r="K4539" s="43">
        <v>1037.78</v>
      </c>
      <c r="L4539" s="43">
        <v>81192.5</v>
      </c>
      <c r="M4539" t="s">
        <v>54</v>
      </c>
      <c r="O4539" s="1">
        <f t="shared" si="242"/>
        <v>0</v>
      </c>
    </row>
    <row r="4540" spans="1:22">
      <c r="A4540" t="s">
        <v>26</v>
      </c>
      <c r="B4540" t="s">
        <v>5733</v>
      </c>
      <c r="C4540">
        <v>7459</v>
      </c>
      <c r="D4540" t="s">
        <v>96</v>
      </c>
      <c r="E4540" s="32">
        <v>46183</v>
      </c>
      <c r="F4540" s="26">
        <v>46183.350578703707</v>
      </c>
      <c r="G4540" s="12" t="str">
        <f t="shared" si="240"/>
        <v>JUNIO</v>
      </c>
      <c r="H4540">
        <v>811006418</v>
      </c>
      <c r="I4540" t="s">
        <v>97</v>
      </c>
      <c r="J4540" s="43">
        <f t="shared" si="241"/>
        <v>142350</v>
      </c>
      <c r="K4540" s="43">
        <v>27046.5</v>
      </c>
      <c r="L4540" s="43">
        <v>169396.5</v>
      </c>
      <c r="M4540" t="s">
        <v>1595</v>
      </c>
      <c r="N4540" s="32">
        <v>46185</v>
      </c>
      <c r="O4540" s="1">
        <f t="shared" si="242"/>
        <v>2</v>
      </c>
      <c r="P4540" t="s">
        <v>3482</v>
      </c>
    </row>
    <row r="4541" spans="1:22">
      <c r="A4541" t="s">
        <v>26</v>
      </c>
      <c r="B4541" t="s">
        <v>5734</v>
      </c>
      <c r="C4541">
        <v>7458</v>
      </c>
      <c r="D4541" t="s">
        <v>96</v>
      </c>
      <c r="E4541" s="32">
        <v>46183</v>
      </c>
      <c r="F4541" s="26">
        <v>46183.347326388888</v>
      </c>
      <c r="G4541" s="12" t="str">
        <f t="shared" ref="G4541:G4586" si="243">UPPER(TEXT(E4541, "MMMM"))</f>
        <v>JUNIO</v>
      </c>
      <c r="H4541">
        <v>811006418</v>
      </c>
      <c r="I4541" t="s">
        <v>97</v>
      </c>
      <c r="J4541" s="43">
        <f t="shared" ref="J4541:J4586" si="244">L4541-K4541</f>
        <v>517045.00000000006</v>
      </c>
      <c r="K4541" s="43">
        <v>98238.55</v>
      </c>
      <c r="L4541" s="43">
        <v>615283.55000000005</v>
      </c>
      <c r="M4541" t="s">
        <v>1595</v>
      </c>
      <c r="N4541" s="32">
        <v>46185</v>
      </c>
      <c r="O4541" s="1">
        <f t="shared" ref="O4541:O4586" si="245">IFERROR(IF(-_xlfn.DAYS(E4541,N4541)&lt;0,0,-_xlfn.DAYS(E4541,N4541)), " - ")</f>
        <v>2</v>
      </c>
      <c r="P4541" t="s">
        <v>3482</v>
      </c>
    </row>
    <row r="4542" spans="1:22">
      <c r="A4542" t="s">
        <v>26</v>
      </c>
      <c r="B4542" t="s">
        <v>5735</v>
      </c>
      <c r="C4542">
        <v>7050133</v>
      </c>
      <c r="D4542" t="s">
        <v>4504</v>
      </c>
      <c r="E4542" s="32">
        <v>46183</v>
      </c>
      <c r="F4542" s="26">
        <v>46183.331493055557</v>
      </c>
      <c r="G4542" s="12" t="str">
        <f t="shared" si="243"/>
        <v>JUNIO</v>
      </c>
      <c r="H4542">
        <v>900219834</v>
      </c>
      <c r="I4542" t="s">
        <v>739</v>
      </c>
      <c r="J4542" s="43">
        <f t="shared" si="244"/>
        <v>18500</v>
      </c>
      <c r="K4542" s="43">
        <v>0</v>
      </c>
      <c r="L4542" s="43">
        <v>18500</v>
      </c>
      <c r="M4542" t="s">
        <v>70</v>
      </c>
      <c r="N4542" s="32">
        <v>46183</v>
      </c>
      <c r="O4542" s="1">
        <v>0</v>
      </c>
      <c r="P4542" t="s">
        <v>3482</v>
      </c>
      <c r="U4542" s="32">
        <v>46184</v>
      </c>
      <c r="V4542" t="s">
        <v>39</v>
      </c>
    </row>
    <row r="4543" spans="1:22">
      <c r="A4543" t="s">
        <v>26</v>
      </c>
      <c r="B4543" t="s">
        <v>5736</v>
      </c>
      <c r="C4543">
        <v>7047908</v>
      </c>
      <c r="D4543" t="s">
        <v>4504</v>
      </c>
      <c r="E4543" s="32">
        <v>46183</v>
      </c>
      <c r="F4543" s="26">
        <v>46183.324270833335</v>
      </c>
      <c r="G4543" s="12" t="str">
        <f t="shared" si="243"/>
        <v>JUNIO</v>
      </c>
      <c r="H4543">
        <v>900219834</v>
      </c>
      <c r="I4543" t="s">
        <v>739</v>
      </c>
      <c r="J4543" s="43">
        <f t="shared" si="244"/>
        <v>26300</v>
      </c>
      <c r="K4543" s="43">
        <v>0</v>
      </c>
      <c r="L4543" s="43">
        <v>26300</v>
      </c>
      <c r="M4543" t="s">
        <v>70</v>
      </c>
      <c r="N4543" s="32">
        <v>46183</v>
      </c>
      <c r="O4543" s="1">
        <v>0</v>
      </c>
      <c r="P4543" t="s">
        <v>3482</v>
      </c>
      <c r="U4543" s="32">
        <v>46184</v>
      </c>
      <c r="V4543" t="s">
        <v>39</v>
      </c>
    </row>
    <row r="4544" spans="1:22">
      <c r="A4544" t="s">
        <v>26</v>
      </c>
      <c r="B4544" t="s">
        <v>5737</v>
      </c>
      <c r="C4544">
        <v>32337</v>
      </c>
      <c r="D4544" t="s">
        <v>618</v>
      </c>
      <c r="E4544" s="32">
        <v>46183</v>
      </c>
      <c r="F4544" s="26">
        <v>46183.311759259261</v>
      </c>
      <c r="G4544" s="12" t="str">
        <f t="shared" si="243"/>
        <v>JUNIO</v>
      </c>
      <c r="H4544">
        <v>900322890</v>
      </c>
      <c r="I4544" t="s">
        <v>619</v>
      </c>
      <c r="J4544" s="43">
        <f t="shared" si="244"/>
        <v>4989225</v>
      </c>
      <c r="K4544" s="43">
        <v>947952.75</v>
      </c>
      <c r="L4544" s="43">
        <v>5937177.75</v>
      </c>
      <c r="M4544" t="s">
        <v>70</v>
      </c>
      <c r="N4544" s="32">
        <v>46184</v>
      </c>
      <c r="O4544" s="1">
        <f t="shared" si="245"/>
        <v>1</v>
      </c>
      <c r="P4544" t="s">
        <v>3482</v>
      </c>
    </row>
    <row r="4545" spans="1:16">
      <c r="A4545" t="s">
        <v>26</v>
      </c>
      <c r="B4545" t="s">
        <v>5738</v>
      </c>
      <c r="C4545">
        <v>741257</v>
      </c>
      <c r="D4545" t="s">
        <v>817</v>
      </c>
      <c r="E4545" s="32">
        <v>46183</v>
      </c>
      <c r="F4545" s="26">
        <v>46183.310717592591</v>
      </c>
      <c r="G4545" s="12" t="str">
        <f t="shared" si="243"/>
        <v>JUNIO</v>
      </c>
      <c r="H4545">
        <v>890915475</v>
      </c>
      <c r="I4545" t="s">
        <v>818</v>
      </c>
      <c r="J4545" s="43">
        <f t="shared" si="244"/>
        <v>604618</v>
      </c>
      <c r="K4545" s="43">
        <v>114877.42</v>
      </c>
      <c r="L4545" s="43">
        <v>719495.42</v>
      </c>
      <c r="M4545" t="s">
        <v>70</v>
      </c>
      <c r="N4545" s="32">
        <v>46185</v>
      </c>
      <c r="O4545" s="1">
        <f t="shared" si="245"/>
        <v>2</v>
      </c>
      <c r="P4545" t="s">
        <v>3482</v>
      </c>
    </row>
    <row r="4546" spans="1:16">
      <c r="A4546" t="s">
        <v>26</v>
      </c>
      <c r="B4546" t="s">
        <v>5739</v>
      </c>
      <c r="C4546">
        <v>8665</v>
      </c>
      <c r="D4546" t="s">
        <v>5207</v>
      </c>
      <c r="E4546" s="32">
        <v>46183</v>
      </c>
      <c r="F4546" s="26">
        <v>46183.306747685187</v>
      </c>
      <c r="G4546" s="12" t="str">
        <f t="shared" si="243"/>
        <v>JUNIO</v>
      </c>
      <c r="H4546">
        <v>1088263697</v>
      </c>
      <c r="I4546" t="s">
        <v>1128</v>
      </c>
      <c r="J4546" s="43">
        <f t="shared" si="244"/>
        <v>53800</v>
      </c>
      <c r="K4546" s="43">
        <v>0</v>
      </c>
      <c r="L4546" s="43">
        <v>53800</v>
      </c>
      <c r="M4546" t="s">
        <v>54</v>
      </c>
      <c r="O4546" s="1">
        <f t="shared" si="245"/>
        <v>0</v>
      </c>
    </row>
    <row r="4547" spans="1:16">
      <c r="A4547" t="s">
        <v>26</v>
      </c>
      <c r="B4547" t="s">
        <v>5740</v>
      </c>
      <c r="C4547">
        <v>388580</v>
      </c>
      <c r="D4547" t="s">
        <v>671</v>
      </c>
      <c r="E4547" s="32">
        <v>46183</v>
      </c>
      <c r="F4547" s="26">
        <v>46183.163599537038</v>
      </c>
      <c r="G4547" s="12" t="str">
        <f t="shared" si="243"/>
        <v>JUNIO</v>
      </c>
      <c r="H4547">
        <v>860001697</v>
      </c>
      <c r="I4547" t="s">
        <v>669</v>
      </c>
      <c r="J4547" s="43">
        <f t="shared" si="244"/>
        <v>534000</v>
      </c>
      <c r="K4547" s="43">
        <v>0</v>
      </c>
      <c r="L4547" s="43">
        <v>534000</v>
      </c>
      <c r="M4547" t="s">
        <v>70</v>
      </c>
      <c r="N4547" s="32">
        <v>46184</v>
      </c>
      <c r="O4547" s="1">
        <f t="shared" si="245"/>
        <v>1</v>
      </c>
      <c r="P4547" t="s">
        <v>3482</v>
      </c>
    </row>
    <row r="4548" spans="1:16">
      <c r="A4548" t="s">
        <v>26</v>
      </c>
      <c r="B4548" t="s">
        <v>5777</v>
      </c>
      <c r="C4548">
        <v>18069</v>
      </c>
      <c r="D4548" t="s">
        <v>4507</v>
      </c>
      <c r="E4548" s="32">
        <v>46184</v>
      </c>
      <c r="F4548" s="26">
        <v>46184.68172453704</v>
      </c>
      <c r="G4548" s="12" t="str">
        <f t="shared" si="243"/>
        <v>JUNIO</v>
      </c>
      <c r="H4548">
        <v>830097493</v>
      </c>
      <c r="I4548" t="s">
        <v>4508</v>
      </c>
      <c r="J4548" s="43">
        <f t="shared" si="244"/>
        <v>10226704</v>
      </c>
      <c r="K4548" s="43">
        <v>1943074</v>
      </c>
      <c r="L4548" s="43">
        <v>12169778</v>
      </c>
      <c r="M4548" t="s">
        <v>214</v>
      </c>
      <c r="N4548" s="32">
        <v>46185</v>
      </c>
      <c r="O4548" s="1">
        <f t="shared" si="245"/>
        <v>1</v>
      </c>
      <c r="P4548" t="s">
        <v>215</v>
      </c>
    </row>
    <row r="4549" spans="1:16">
      <c r="A4549" t="s">
        <v>26</v>
      </c>
      <c r="B4549" t="s">
        <v>5778</v>
      </c>
      <c r="C4549">
        <v>741545</v>
      </c>
      <c r="D4549" t="s">
        <v>817</v>
      </c>
      <c r="E4549" s="32">
        <v>46184</v>
      </c>
      <c r="F4549" s="26">
        <v>46184.409942129627</v>
      </c>
      <c r="G4549" s="12" t="str">
        <f t="shared" si="243"/>
        <v>JUNIO</v>
      </c>
      <c r="H4549">
        <v>890915475</v>
      </c>
      <c r="I4549" t="s">
        <v>818</v>
      </c>
      <c r="J4549" s="43">
        <f t="shared" si="244"/>
        <v>395210</v>
      </c>
      <c r="K4549" s="43">
        <v>75089.899999999994</v>
      </c>
      <c r="L4549" s="43">
        <v>470299.9</v>
      </c>
      <c r="M4549" t="s">
        <v>70</v>
      </c>
      <c r="N4549" s="32">
        <v>46185</v>
      </c>
      <c r="O4549" s="1">
        <f t="shared" si="245"/>
        <v>1</v>
      </c>
      <c r="P4549" t="s">
        <v>3482</v>
      </c>
    </row>
    <row r="4550" spans="1:16">
      <c r="A4550" t="s">
        <v>26</v>
      </c>
      <c r="B4550" t="s">
        <v>5779</v>
      </c>
      <c r="C4550">
        <v>5973</v>
      </c>
      <c r="D4550" t="s">
        <v>1797</v>
      </c>
      <c r="E4550" s="32">
        <v>46184</v>
      </c>
      <c r="F4550" s="26">
        <v>46184.581655092596</v>
      </c>
      <c r="G4550" s="12" t="str">
        <f t="shared" si="243"/>
        <v>JUNIO</v>
      </c>
      <c r="H4550">
        <v>900664067</v>
      </c>
      <c r="I4550" t="s">
        <v>1798</v>
      </c>
      <c r="J4550" s="43">
        <f t="shared" si="244"/>
        <v>283000</v>
      </c>
      <c r="K4550" s="43">
        <v>53770</v>
      </c>
      <c r="L4550" s="43">
        <v>336770</v>
      </c>
      <c r="M4550" t="s">
        <v>264</v>
      </c>
      <c r="N4550" s="32">
        <v>46185</v>
      </c>
      <c r="O4550" s="1">
        <f t="shared" si="245"/>
        <v>1</v>
      </c>
      <c r="P4550" t="s">
        <v>3482</v>
      </c>
    </row>
    <row r="4551" spans="1:16">
      <c r="A4551" t="s">
        <v>26</v>
      </c>
      <c r="B4551" t="s">
        <v>5780</v>
      </c>
      <c r="C4551">
        <v>686134</v>
      </c>
      <c r="D4551" t="s">
        <v>825</v>
      </c>
      <c r="E4551" s="32">
        <v>46184</v>
      </c>
      <c r="F4551" s="26">
        <v>46184.421226851853</v>
      </c>
      <c r="G4551" s="12" t="str">
        <f t="shared" si="243"/>
        <v>JUNIO</v>
      </c>
      <c r="H4551">
        <v>890915475</v>
      </c>
      <c r="I4551" t="s">
        <v>818</v>
      </c>
      <c r="J4551" s="43">
        <f t="shared" si="244"/>
        <v>9576</v>
      </c>
      <c r="K4551" s="43">
        <v>1819.44</v>
      </c>
      <c r="L4551" s="43">
        <v>11395.44</v>
      </c>
      <c r="M4551" t="s">
        <v>70</v>
      </c>
      <c r="O4551" s="1">
        <f t="shared" si="245"/>
        <v>0</v>
      </c>
    </row>
    <row r="4552" spans="1:16">
      <c r="A4552" t="s">
        <v>26</v>
      </c>
      <c r="B4552" t="s">
        <v>5781</v>
      </c>
      <c r="C4552">
        <v>686133</v>
      </c>
      <c r="D4552" t="s">
        <v>825</v>
      </c>
      <c r="E4552" s="32">
        <v>46184</v>
      </c>
      <c r="F4552" s="26">
        <v>46184.419363425928</v>
      </c>
      <c r="G4552" s="12" t="str">
        <f t="shared" si="243"/>
        <v>JUNIO</v>
      </c>
      <c r="H4552">
        <v>890915475</v>
      </c>
      <c r="I4552" t="s">
        <v>818</v>
      </c>
      <c r="J4552" s="43">
        <f t="shared" si="244"/>
        <v>880096</v>
      </c>
      <c r="K4552" s="43">
        <v>167218.23999999999</v>
      </c>
      <c r="L4552" s="43">
        <v>1047314.24</v>
      </c>
      <c r="M4552" t="s">
        <v>70</v>
      </c>
      <c r="O4552" s="1">
        <f t="shared" si="245"/>
        <v>0</v>
      </c>
    </row>
    <row r="4553" spans="1:16">
      <c r="A4553" t="s">
        <v>26</v>
      </c>
      <c r="B4553" t="s">
        <v>5782</v>
      </c>
      <c r="C4553">
        <v>33279</v>
      </c>
      <c r="D4553" t="s">
        <v>102</v>
      </c>
      <c r="E4553" s="32">
        <v>46184</v>
      </c>
      <c r="F4553" s="26">
        <v>46184.647453703707</v>
      </c>
      <c r="G4553" s="12" t="str">
        <f t="shared" si="243"/>
        <v>JUNIO</v>
      </c>
      <c r="H4553">
        <v>811006418</v>
      </c>
      <c r="I4553" t="s">
        <v>97</v>
      </c>
      <c r="J4553" s="43">
        <f t="shared" si="244"/>
        <v>318097</v>
      </c>
      <c r="K4553" s="43">
        <v>60438.43</v>
      </c>
      <c r="L4553" s="43">
        <v>378535.43</v>
      </c>
      <c r="M4553" t="s">
        <v>1595</v>
      </c>
      <c r="O4553" s="1">
        <f t="shared" si="245"/>
        <v>0</v>
      </c>
    </row>
    <row r="4554" spans="1:16">
      <c r="A4554" t="s">
        <v>26</v>
      </c>
      <c r="B4554" t="s">
        <v>5783</v>
      </c>
      <c r="C4554">
        <v>8483</v>
      </c>
      <c r="D4554" t="s">
        <v>2896</v>
      </c>
      <c r="E4554" s="32">
        <v>46184</v>
      </c>
      <c r="F4554" s="26">
        <v>46184.569432870368</v>
      </c>
      <c r="G4554" s="12" t="str">
        <f t="shared" si="243"/>
        <v>JUNIO</v>
      </c>
      <c r="H4554">
        <v>901360705</v>
      </c>
      <c r="I4554" t="s">
        <v>877</v>
      </c>
      <c r="J4554" s="43">
        <f t="shared" si="244"/>
        <v>299000</v>
      </c>
      <c r="K4554" s="43">
        <v>56810</v>
      </c>
      <c r="L4554" s="43">
        <v>355810</v>
      </c>
      <c r="M4554" t="s">
        <v>70</v>
      </c>
      <c r="O4554" s="1">
        <f t="shared" si="245"/>
        <v>0</v>
      </c>
    </row>
    <row r="4555" spans="1:16">
      <c r="A4555" t="s">
        <v>26</v>
      </c>
      <c r="B4555" t="s">
        <v>5784</v>
      </c>
      <c r="C4555">
        <v>1500</v>
      </c>
      <c r="D4555" t="s">
        <v>151</v>
      </c>
      <c r="E4555" s="32">
        <v>46184</v>
      </c>
      <c r="F4555" s="26">
        <v>46184.742662037039</v>
      </c>
      <c r="G4555" s="12" t="str">
        <f t="shared" si="243"/>
        <v>JUNIO</v>
      </c>
      <c r="H4555">
        <v>901561580</v>
      </c>
      <c r="I4555" t="s">
        <v>152</v>
      </c>
      <c r="J4555" s="43">
        <f t="shared" si="244"/>
        <v>10688832.309999999</v>
      </c>
      <c r="K4555" s="43">
        <v>2030878.14</v>
      </c>
      <c r="L4555" s="43">
        <v>12719710.449999999</v>
      </c>
      <c r="M4555" t="s">
        <v>70</v>
      </c>
      <c r="O4555" s="1">
        <f t="shared" si="245"/>
        <v>0</v>
      </c>
    </row>
    <row r="4556" spans="1:16">
      <c r="A4556" t="s">
        <v>26</v>
      </c>
      <c r="B4556" t="s">
        <v>5785</v>
      </c>
      <c r="C4556">
        <v>1499</v>
      </c>
      <c r="D4556" t="s">
        <v>151</v>
      </c>
      <c r="E4556" s="32">
        <v>46184</v>
      </c>
      <c r="F4556" s="26">
        <v>46184.726018518515</v>
      </c>
      <c r="G4556" s="12" t="str">
        <f t="shared" si="243"/>
        <v>JUNIO</v>
      </c>
      <c r="H4556">
        <v>901561580</v>
      </c>
      <c r="I4556" t="s">
        <v>152</v>
      </c>
      <c r="J4556" s="43">
        <f t="shared" si="244"/>
        <v>369240</v>
      </c>
      <c r="K4556" s="43">
        <v>70155.600000000006</v>
      </c>
      <c r="L4556" s="43">
        <v>439395.6</v>
      </c>
      <c r="M4556" t="s">
        <v>70</v>
      </c>
      <c r="N4556" s="32">
        <v>46185</v>
      </c>
      <c r="O4556" s="1">
        <f t="shared" si="245"/>
        <v>1</v>
      </c>
      <c r="P4556" t="s">
        <v>3482</v>
      </c>
    </row>
    <row r="4557" spans="1:16">
      <c r="A4557" t="s">
        <v>26</v>
      </c>
      <c r="B4557" t="s">
        <v>5786</v>
      </c>
      <c r="C4557">
        <v>3154</v>
      </c>
      <c r="D4557" t="s">
        <v>28</v>
      </c>
      <c r="E4557" s="32">
        <v>46184</v>
      </c>
      <c r="F4557" s="26">
        <v>46184.638680555552</v>
      </c>
      <c r="G4557" s="12" t="str">
        <f t="shared" si="243"/>
        <v>JUNIO</v>
      </c>
      <c r="H4557">
        <v>900144364</v>
      </c>
      <c r="I4557" t="s">
        <v>72</v>
      </c>
      <c r="J4557" s="43">
        <f t="shared" si="244"/>
        <v>49800</v>
      </c>
      <c r="K4557" s="43">
        <v>9462</v>
      </c>
      <c r="L4557" s="43">
        <v>59262</v>
      </c>
      <c r="M4557" t="s">
        <v>70</v>
      </c>
      <c r="N4557" s="32">
        <v>46185</v>
      </c>
      <c r="O4557" s="1">
        <f t="shared" si="245"/>
        <v>1</v>
      </c>
      <c r="P4557" t="s">
        <v>3482</v>
      </c>
    </row>
    <row r="4558" spans="1:16">
      <c r="A4558" t="s">
        <v>26</v>
      </c>
      <c r="B4558" t="s">
        <v>5787</v>
      </c>
      <c r="C4558">
        <v>15364</v>
      </c>
      <c r="D4558" t="s">
        <v>2744</v>
      </c>
      <c r="E4558" s="32">
        <v>46184</v>
      </c>
      <c r="F4558" s="26">
        <v>46184.578877314816</v>
      </c>
      <c r="G4558" s="12" t="str">
        <f t="shared" si="243"/>
        <v>JUNIO</v>
      </c>
      <c r="H4558">
        <v>901225532</v>
      </c>
      <c r="I4558" t="s">
        <v>2745</v>
      </c>
      <c r="J4558" s="43">
        <f t="shared" si="244"/>
        <v>451023</v>
      </c>
      <c r="K4558" s="43">
        <v>0</v>
      </c>
      <c r="L4558" s="43">
        <v>451023</v>
      </c>
      <c r="M4558" t="s">
        <v>58</v>
      </c>
      <c r="N4558" s="32" t="s">
        <v>5821</v>
      </c>
      <c r="O4558" s="1" t="str">
        <f t="shared" si="245"/>
        <v xml:space="preserve"> - </v>
      </c>
    </row>
    <row r="4559" spans="1:16">
      <c r="A4559" t="s">
        <v>26</v>
      </c>
      <c r="B4559" t="s">
        <v>5788</v>
      </c>
      <c r="C4559">
        <v>7130</v>
      </c>
      <c r="D4559" t="s">
        <v>4630</v>
      </c>
      <c r="E4559" s="32">
        <v>46184</v>
      </c>
      <c r="F4559" s="26">
        <v>46184.716562499998</v>
      </c>
      <c r="G4559" s="12" t="str">
        <f t="shared" si="243"/>
        <v>JUNIO</v>
      </c>
      <c r="H4559">
        <v>901370300</v>
      </c>
      <c r="I4559" t="s">
        <v>4631</v>
      </c>
      <c r="J4559" s="43">
        <f t="shared" si="244"/>
        <v>1033200</v>
      </c>
      <c r="K4559" s="43">
        <v>196308</v>
      </c>
      <c r="L4559" s="43">
        <v>1229508</v>
      </c>
      <c r="M4559" t="s">
        <v>70</v>
      </c>
      <c r="N4559" s="32">
        <v>46185</v>
      </c>
      <c r="O4559" s="1">
        <f t="shared" si="245"/>
        <v>1</v>
      </c>
      <c r="P4559" t="s">
        <v>3482</v>
      </c>
    </row>
    <row r="4560" spans="1:16">
      <c r="A4560" t="s">
        <v>26</v>
      </c>
      <c r="B4560" t="s">
        <v>5789</v>
      </c>
      <c r="C4560">
        <v>34146841</v>
      </c>
      <c r="D4560" t="s">
        <v>580</v>
      </c>
      <c r="E4560" s="32">
        <v>46184</v>
      </c>
      <c r="F4560" s="26">
        <v>46184.706423611111</v>
      </c>
      <c r="G4560" s="12" t="str">
        <f t="shared" si="243"/>
        <v>JUNIO</v>
      </c>
      <c r="H4560">
        <v>809002625</v>
      </c>
      <c r="I4560" t="s">
        <v>2171</v>
      </c>
      <c r="J4560" s="43">
        <f t="shared" si="244"/>
        <v>1904040.26</v>
      </c>
      <c r="K4560" s="43">
        <v>361767.74</v>
      </c>
      <c r="L4560" s="43">
        <v>2265808</v>
      </c>
      <c r="M4560" t="s">
        <v>37</v>
      </c>
      <c r="N4560" s="32">
        <v>46185</v>
      </c>
      <c r="O4560" s="1">
        <f t="shared" si="245"/>
        <v>1</v>
      </c>
      <c r="P4560" t="s">
        <v>66</v>
      </c>
    </row>
    <row r="4561" spans="1:16">
      <c r="A4561" t="s">
        <v>26</v>
      </c>
      <c r="B4561" t="s">
        <v>5790</v>
      </c>
      <c r="C4561">
        <v>1497</v>
      </c>
      <c r="D4561" t="s">
        <v>151</v>
      </c>
      <c r="E4561" s="32">
        <v>46184</v>
      </c>
      <c r="F4561" s="26">
        <v>46184.455717592595</v>
      </c>
      <c r="G4561" s="12" t="str">
        <f t="shared" si="243"/>
        <v>JUNIO</v>
      </c>
      <c r="H4561">
        <v>901561580</v>
      </c>
      <c r="I4561" t="s">
        <v>152</v>
      </c>
      <c r="J4561" s="43">
        <f t="shared" si="244"/>
        <v>1425000</v>
      </c>
      <c r="K4561" s="43">
        <v>270750</v>
      </c>
      <c r="L4561" s="43">
        <v>1695750</v>
      </c>
      <c r="M4561" t="s">
        <v>70</v>
      </c>
      <c r="O4561" s="1">
        <f t="shared" si="245"/>
        <v>0</v>
      </c>
    </row>
    <row r="4562" spans="1:16">
      <c r="A4562" t="s">
        <v>26</v>
      </c>
      <c r="B4562" t="s">
        <v>5791</v>
      </c>
      <c r="C4562">
        <v>3480</v>
      </c>
      <c r="D4562" t="s">
        <v>28</v>
      </c>
      <c r="E4562" s="32">
        <v>46184</v>
      </c>
      <c r="F4562" s="26">
        <v>46184.444756944446</v>
      </c>
      <c r="G4562" s="12" t="str">
        <f t="shared" si="243"/>
        <v>JUNIO</v>
      </c>
      <c r="H4562">
        <v>900563128</v>
      </c>
      <c r="I4562" t="s">
        <v>1199</v>
      </c>
      <c r="J4562" s="43">
        <f t="shared" si="244"/>
        <v>6978000</v>
      </c>
      <c r="K4562" s="43">
        <v>1325820</v>
      </c>
      <c r="L4562" s="43">
        <v>8303820</v>
      </c>
      <c r="M4562" t="s">
        <v>37</v>
      </c>
      <c r="O4562" s="1">
        <f t="shared" si="245"/>
        <v>0</v>
      </c>
    </row>
    <row r="4563" spans="1:16">
      <c r="A4563" t="s">
        <v>26</v>
      </c>
      <c r="B4563" t="s">
        <v>5792</v>
      </c>
      <c r="C4563">
        <v>13377</v>
      </c>
      <c r="D4563" t="s">
        <v>28</v>
      </c>
      <c r="E4563" s="32">
        <v>46184</v>
      </c>
      <c r="F4563" s="26">
        <v>46184.39671296296</v>
      </c>
      <c r="G4563" s="12" t="str">
        <f t="shared" si="243"/>
        <v>JUNIO</v>
      </c>
      <c r="H4563">
        <v>900420442</v>
      </c>
      <c r="I4563" t="s">
        <v>586</v>
      </c>
      <c r="J4563" s="43">
        <f t="shared" si="244"/>
        <v>271310</v>
      </c>
      <c r="K4563" s="43">
        <v>51548.9</v>
      </c>
      <c r="L4563" s="43">
        <v>322858.90000000002</v>
      </c>
      <c r="M4563" t="s">
        <v>37</v>
      </c>
      <c r="O4563" s="1">
        <f t="shared" si="245"/>
        <v>0</v>
      </c>
    </row>
    <row r="4564" spans="1:16">
      <c r="A4564" t="s">
        <v>26</v>
      </c>
      <c r="B4564" t="s">
        <v>5793</v>
      </c>
      <c r="C4564">
        <v>9238</v>
      </c>
      <c r="D4564" t="s">
        <v>1054</v>
      </c>
      <c r="E4564" s="32">
        <v>46184</v>
      </c>
      <c r="F4564" s="26">
        <v>46184.398900462962</v>
      </c>
      <c r="G4564" s="12" t="str">
        <f t="shared" si="243"/>
        <v>JUNIO</v>
      </c>
      <c r="H4564">
        <v>900614579</v>
      </c>
      <c r="I4564" t="s">
        <v>1055</v>
      </c>
      <c r="J4564" s="43">
        <f t="shared" si="244"/>
        <v>279030</v>
      </c>
      <c r="K4564" s="43">
        <v>53015.7</v>
      </c>
      <c r="L4564" s="43">
        <v>332045.7</v>
      </c>
      <c r="M4564" t="s">
        <v>70</v>
      </c>
      <c r="N4564" s="32">
        <v>46185</v>
      </c>
      <c r="O4564" s="1">
        <f t="shared" si="245"/>
        <v>1</v>
      </c>
      <c r="P4564" t="s">
        <v>3482</v>
      </c>
    </row>
    <row r="4565" spans="1:16">
      <c r="A4565" t="s">
        <v>26</v>
      </c>
      <c r="B4565" t="s">
        <v>5794</v>
      </c>
      <c r="C4565">
        <v>4825</v>
      </c>
      <c r="D4565" t="s">
        <v>35</v>
      </c>
      <c r="E4565" s="32">
        <v>46184</v>
      </c>
      <c r="F4565" s="26">
        <v>46184.428981481484</v>
      </c>
      <c r="G4565" s="12" t="str">
        <f t="shared" si="243"/>
        <v>JUNIO</v>
      </c>
      <c r="H4565">
        <v>901797858</v>
      </c>
      <c r="I4565" t="s">
        <v>1995</v>
      </c>
      <c r="J4565" s="43">
        <f t="shared" si="244"/>
        <v>1013040.0000000001</v>
      </c>
      <c r="K4565" s="43">
        <v>192477.6</v>
      </c>
      <c r="L4565" s="43">
        <v>1205517.6000000001</v>
      </c>
      <c r="M4565" t="s">
        <v>70</v>
      </c>
      <c r="O4565" s="1">
        <f t="shared" si="245"/>
        <v>0</v>
      </c>
    </row>
    <row r="4566" spans="1:16">
      <c r="A4566" t="s">
        <v>26</v>
      </c>
      <c r="B4566" t="s">
        <v>5795</v>
      </c>
      <c r="C4566">
        <v>628</v>
      </c>
      <c r="D4566" t="s">
        <v>35</v>
      </c>
      <c r="E4566" s="32">
        <v>46184</v>
      </c>
      <c r="F4566" s="26">
        <v>46184.439363425925</v>
      </c>
      <c r="G4566" s="12" t="str">
        <f t="shared" si="243"/>
        <v>JUNIO</v>
      </c>
      <c r="H4566">
        <v>901741749</v>
      </c>
      <c r="I4566" t="s">
        <v>36</v>
      </c>
      <c r="J4566" s="43">
        <f t="shared" si="244"/>
        <v>5590000</v>
      </c>
      <c r="K4566" s="43">
        <v>1062100</v>
      </c>
      <c r="L4566" s="43">
        <v>6652100</v>
      </c>
      <c r="M4566" t="s">
        <v>37</v>
      </c>
      <c r="O4566" s="1">
        <f t="shared" si="245"/>
        <v>0</v>
      </c>
    </row>
    <row r="4567" spans="1:16">
      <c r="A4567" t="s">
        <v>26</v>
      </c>
      <c r="B4567" t="s">
        <v>5796</v>
      </c>
      <c r="C4567">
        <v>9240</v>
      </c>
      <c r="D4567" t="s">
        <v>1054</v>
      </c>
      <c r="E4567" s="32">
        <v>46184</v>
      </c>
      <c r="F4567" s="26">
        <v>46184.402905092589</v>
      </c>
      <c r="G4567" s="12" t="str">
        <f t="shared" si="243"/>
        <v>JUNIO</v>
      </c>
      <c r="H4567">
        <v>900614579</v>
      </c>
      <c r="I4567" t="s">
        <v>1055</v>
      </c>
      <c r="J4567" s="43">
        <f t="shared" si="244"/>
        <v>1355390</v>
      </c>
      <c r="K4567" s="43">
        <v>257524.1</v>
      </c>
      <c r="L4567" s="43">
        <v>1612914.1</v>
      </c>
      <c r="M4567" t="s">
        <v>70</v>
      </c>
      <c r="N4567" s="32">
        <v>46185</v>
      </c>
      <c r="O4567" s="1">
        <f t="shared" si="245"/>
        <v>1</v>
      </c>
      <c r="P4567" t="s">
        <v>3482</v>
      </c>
    </row>
    <row r="4568" spans="1:16">
      <c r="A4568" t="s">
        <v>26</v>
      </c>
      <c r="B4568" t="s">
        <v>5797</v>
      </c>
      <c r="C4568">
        <v>9239</v>
      </c>
      <c r="D4568" t="s">
        <v>1054</v>
      </c>
      <c r="E4568" s="32">
        <v>46184</v>
      </c>
      <c r="F4568" s="26">
        <v>46184.40084490741</v>
      </c>
      <c r="G4568" s="12" t="str">
        <f t="shared" si="243"/>
        <v>JUNIO</v>
      </c>
      <c r="H4568">
        <v>900614579</v>
      </c>
      <c r="I4568" t="s">
        <v>1055</v>
      </c>
      <c r="J4568" s="43">
        <f t="shared" si="244"/>
        <v>533920</v>
      </c>
      <c r="K4568" s="43">
        <v>101444.8</v>
      </c>
      <c r="L4568" s="43">
        <v>635364.80000000005</v>
      </c>
      <c r="M4568" t="s">
        <v>70</v>
      </c>
      <c r="N4568" s="32">
        <v>46185</v>
      </c>
      <c r="O4568" s="1">
        <f t="shared" si="245"/>
        <v>1</v>
      </c>
      <c r="P4568" t="s">
        <v>3482</v>
      </c>
    </row>
    <row r="4569" spans="1:16">
      <c r="A4569" t="s">
        <v>26</v>
      </c>
      <c r="B4569" t="s">
        <v>5798</v>
      </c>
      <c r="C4569">
        <v>3529</v>
      </c>
      <c r="D4569" t="s">
        <v>1341</v>
      </c>
      <c r="E4569" s="32">
        <v>46184</v>
      </c>
      <c r="F4569" s="26">
        <v>46184.404930555553</v>
      </c>
      <c r="G4569" s="12" t="str">
        <f t="shared" si="243"/>
        <v>JUNIO</v>
      </c>
      <c r="H4569">
        <v>811024463</v>
      </c>
      <c r="I4569" t="s">
        <v>1342</v>
      </c>
      <c r="J4569" s="43">
        <f t="shared" si="244"/>
        <v>3598000</v>
      </c>
      <c r="K4569" s="43">
        <v>683620</v>
      </c>
      <c r="L4569" s="43">
        <v>4281620</v>
      </c>
      <c r="M4569" t="s">
        <v>70</v>
      </c>
      <c r="O4569" s="1">
        <f t="shared" si="245"/>
        <v>0</v>
      </c>
    </row>
    <row r="4570" spans="1:16">
      <c r="A4570" t="s">
        <v>26</v>
      </c>
      <c r="B4570" t="s">
        <v>5799</v>
      </c>
      <c r="C4570">
        <v>120340</v>
      </c>
      <c r="D4570" t="s">
        <v>2265</v>
      </c>
      <c r="E4570" s="32">
        <v>46184</v>
      </c>
      <c r="F4570" s="26">
        <v>46184.38616898148</v>
      </c>
      <c r="G4570" s="12" t="str">
        <f t="shared" si="243"/>
        <v>JUNIO</v>
      </c>
      <c r="H4570">
        <v>900494362</v>
      </c>
      <c r="I4570" t="s">
        <v>2266</v>
      </c>
      <c r="J4570" s="43">
        <f t="shared" si="244"/>
        <v>124800</v>
      </c>
      <c r="K4570" s="43">
        <v>23712</v>
      </c>
      <c r="L4570" s="43">
        <v>148512</v>
      </c>
      <c r="M4570" t="s">
        <v>70</v>
      </c>
      <c r="N4570" s="32">
        <v>46185</v>
      </c>
      <c r="O4570" s="1">
        <f t="shared" si="245"/>
        <v>1</v>
      </c>
      <c r="P4570" t="s">
        <v>3482</v>
      </c>
    </row>
    <row r="4571" spans="1:16">
      <c r="A4571" t="s">
        <v>26</v>
      </c>
      <c r="B4571" t="s">
        <v>5800</v>
      </c>
      <c r="C4571">
        <v>8465</v>
      </c>
      <c r="D4571" t="s">
        <v>2896</v>
      </c>
      <c r="E4571" s="32">
        <v>46184</v>
      </c>
      <c r="F4571" s="26">
        <v>46184.893993055557</v>
      </c>
      <c r="G4571" s="12" t="str">
        <f t="shared" si="243"/>
        <v>JUNIO</v>
      </c>
      <c r="H4571">
        <v>32150739</v>
      </c>
      <c r="I4571" t="s">
        <v>400</v>
      </c>
      <c r="J4571" s="43">
        <f t="shared" si="244"/>
        <v>567000</v>
      </c>
      <c r="K4571" s="43">
        <v>0</v>
      </c>
      <c r="L4571" s="43">
        <v>567000</v>
      </c>
      <c r="M4571" t="s">
        <v>199</v>
      </c>
      <c r="N4571" s="32">
        <v>46185</v>
      </c>
      <c r="O4571" s="1">
        <f t="shared" si="245"/>
        <v>1</v>
      </c>
      <c r="P4571" t="s">
        <v>3482</v>
      </c>
    </row>
    <row r="4572" spans="1:16">
      <c r="A4572" t="s">
        <v>82</v>
      </c>
      <c r="B4572" t="s">
        <v>5801</v>
      </c>
      <c r="C4572">
        <v>34009489</v>
      </c>
      <c r="D4572" t="s">
        <v>3682</v>
      </c>
      <c r="E4572" s="32">
        <v>46184</v>
      </c>
      <c r="F4572" s="26">
        <v>46184.709039351852</v>
      </c>
      <c r="G4572" s="12" t="str">
        <f t="shared" si="243"/>
        <v>JUNIO</v>
      </c>
      <c r="H4572">
        <v>809002625</v>
      </c>
      <c r="I4572" t="s">
        <v>2171</v>
      </c>
      <c r="J4572" s="43">
        <f t="shared" si="244"/>
        <v>2273113.4699999997</v>
      </c>
      <c r="K4572" s="43">
        <v>431891.53</v>
      </c>
      <c r="L4572" s="43">
        <v>2705005</v>
      </c>
      <c r="M4572" t="s">
        <v>37</v>
      </c>
      <c r="N4572" s="32">
        <v>46185</v>
      </c>
      <c r="O4572" s="1">
        <f t="shared" si="245"/>
        <v>1</v>
      </c>
      <c r="P4572" t="s">
        <v>3482</v>
      </c>
    </row>
    <row r="4573" spans="1:16">
      <c r="A4573" t="s">
        <v>26</v>
      </c>
      <c r="B4573" t="s">
        <v>5802</v>
      </c>
      <c r="C4573">
        <v>3163</v>
      </c>
      <c r="D4573" t="s">
        <v>698</v>
      </c>
      <c r="E4573" s="32">
        <v>46184</v>
      </c>
      <c r="F4573" s="26">
        <v>46184.680706018517</v>
      </c>
      <c r="G4573" s="12" t="str">
        <f t="shared" si="243"/>
        <v>JUNIO</v>
      </c>
      <c r="H4573">
        <v>901972620</v>
      </c>
      <c r="I4573" t="s">
        <v>2440</v>
      </c>
      <c r="J4573" s="43">
        <f t="shared" si="244"/>
        <v>21900</v>
      </c>
      <c r="K4573" s="43">
        <v>4161</v>
      </c>
      <c r="L4573" s="43">
        <v>26061</v>
      </c>
      <c r="M4573" t="s">
        <v>54</v>
      </c>
      <c r="O4573" s="1">
        <f t="shared" si="245"/>
        <v>0</v>
      </c>
    </row>
    <row r="4574" spans="1:16">
      <c r="A4574" t="s">
        <v>26</v>
      </c>
      <c r="B4574" t="s">
        <v>5803</v>
      </c>
      <c r="C4574">
        <v>318691</v>
      </c>
      <c r="D4574" t="s">
        <v>5804</v>
      </c>
      <c r="E4574" s="32">
        <v>46184</v>
      </c>
      <c r="F4574" s="26">
        <v>46184.552465277775</v>
      </c>
      <c r="G4574" s="12" t="str">
        <f t="shared" si="243"/>
        <v>JUNIO</v>
      </c>
      <c r="H4574">
        <v>900439301</v>
      </c>
      <c r="I4574" t="s">
        <v>1805</v>
      </c>
      <c r="J4574" s="43">
        <f t="shared" si="244"/>
        <v>41932.770000000004</v>
      </c>
      <c r="K4574" s="43">
        <v>7967.23</v>
      </c>
      <c r="L4574" s="43">
        <v>49900</v>
      </c>
      <c r="M4574" t="s">
        <v>54</v>
      </c>
      <c r="O4574" s="1">
        <f t="shared" si="245"/>
        <v>0</v>
      </c>
    </row>
    <row r="4575" spans="1:16">
      <c r="A4575" t="s">
        <v>26</v>
      </c>
      <c r="B4575" t="s">
        <v>5805</v>
      </c>
      <c r="C4575">
        <v>84601</v>
      </c>
      <c r="D4575" t="s">
        <v>5806</v>
      </c>
      <c r="E4575" s="32">
        <v>46184</v>
      </c>
      <c r="F4575" s="26">
        <v>46184.303090277775</v>
      </c>
      <c r="G4575" s="12" t="str">
        <f t="shared" si="243"/>
        <v>JUNIO</v>
      </c>
      <c r="H4575">
        <v>900860284</v>
      </c>
      <c r="I4575" t="s">
        <v>1028</v>
      </c>
      <c r="J4575" s="43">
        <f t="shared" si="244"/>
        <v>39742.019999999997</v>
      </c>
      <c r="K4575" s="43">
        <v>957.98</v>
      </c>
      <c r="L4575" s="43">
        <v>40700</v>
      </c>
      <c r="M4575" t="s">
        <v>54</v>
      </c>
      <c r="O4575" s="1">
        <f t="shared" si="245"/>
        <v>0</v>
      </c>
    </row>
    <row r="4576" spans="1:16">
      <c r="A4576" t="s">
        <v>26</v>
      </c>
      <c r="B4576" t="s">
        <v>5807</v>
      </c>
      <c r="C4576">
        <v>33278</v>
      </c>
      <c r="D4576" t="s">
        <v>102</v>
      </c>
      <c r="E4576" s="32">
        <v>46184</v>
      </c>
      <c r="F4576" s="26">
        <v>46184.641504629632</v>
      </c>
      <c r="G4576" s="12" t="str">
        <f t="shared" si="243"/>
        <v>JUNIO</v>
      </c>
      <c r="H4576">
        <v>811006418</v>
      </c>
      <c r="I4576" t="s">
        <v>97</v>
      </c>
      <c r="J4576" s="43">
        <f t="shared" si="244"/>
        <v>318097</v>
      </c>
      <c r="K4576" s="43">
        <v>60438.43</v>
      </c>
      <c r="L4576" s="43">
        <v>378535.43</v>
      </c>
      <c r="M4576" t="s">
        <v>1595</v>
      </c>
      <c r="O4576" s="1">
        <f t="shared" si="245"/>
        <v>0</v>
      </c>
    </row>
    <row r="4577" spans="1:16">
      <c r="A4577" t="s">
        <v>82</v>
      </c>
      <c r="B4577" t="s">
        <v>5808</v>
      </c>
      <c r="C4577" t="s">
        <v>5809</v>
      </c>
      <c r="D4577" t="s">
        <v>2896</v>
      </c>
      <c r="E4577" s="32">
        <v>46184</v>
      </c>
      <c r="F4577" s="26">
        <v>46184.643101851849</v>
      </c>
      <c r="G4577" s="12" t="str">
        <f t="shared" si="243"/>
        <v>JUNIO</v>
      </c>
      <c r="H4577">
        <v>811006418</v>
      </c>
      <c r="I4577" t="s">
        <v>97</v>
      </c>
      <c r="J4577" s="43">
        <f t="shared" si="244"/>
        <v>318097</v>
      </c>
      <c r="K4577" s="43">
        <v>60438.43</v>
      </c>
      <c r="L4577" s="43">
        <v>378535.43</v>
      </c>
      <c r="M4577" t="s">
        <v>1595</v>
      </c>
      <c r="O4577" s="1">
        <f t="shared" si="245"/>
        <v>0</v>
      </c>
    </row>
    <row r="4578" spans="1:16">
      <c r="A4578" t="s">
        <v>26</v>
      </c>
      <c r="B4578" t="s">
        <v>5810</v>
      </c>
      <c r="C4578">
        <v>731136</v>
      </c>
      <c r="D4578" t="s">
        <v>252</v>
      </c>
      <c r="E4578" s="32">
        <v>46184</v>
      </c>
      <c r="F4578" s="26">
        <v>46184.352592592593</v>
      </c>
      <c r="G4578" s="12" t="str">
        <f t="shared" si="243"/>
        <v>JUNIO</v>
      </c>
      <c r="H4578">
        <v>800192105</v>
      </c>
      <c r="I4578" t="s">
        <v>253</v>
      </c>
      <c r="J4578" s="43">
        <f t="shared" si="244"/>
        <v>1158000</v>
      </c>
      <c r="K4578" s="43">
        <v>0</v>
      </c>
      <c r="L4578" s="43">
        <v>1158000</v>
      </c>
      <c r="M4578" t="s">
        <v>128</v>
      </c>
      <c r="O4578" s="1">
        <f t="shared" si="245"/>
        <v>0</v>
      </c>
    </row>
    <row r="4579" spans="1:16">
      <c r="A4579" t="s">
        <v>26</v>
      </c>
      <c r="B4579" t="s">
        <v>5811</v>
      </c>
      <c r="C4579">
        <v>571293</v>
      </c>
      <c r="D4579" t="s">
        <v>159</v>
      </c>
      <c r="E4579" s="32">
        <v>46184</v>
      </c>
      <c r="F4579" s="26">
        <v>46184.631840277776</v>
      </c>
      <c r="G4579" s="12" t="str">
        <f t="shared" si="243"/>
        <v>JUNIO</v>
      </c>
      <c r="H4579">
        <v>890800788</v>
      </c>
      <c r="I4579" t="s">
        <v>160</v>
      </c>
      <c r="J4579" s="43">
        <f t="shared" si="244"/>
        <v>11500</v>
      </c>
      <c r="K4579" s="43">
        <v>2185</v>
      </c>
      <c r="L4579" s="43">
        <v>13685</v>
      </c>
      <c r="M4579" t="s">
        <v>70</v>
      </c>
      <c r="O4579" s="1">
        <f t="shared" si="245"/>
        <v>0</v>
      </c>
    </row>
    <row r="4580" spans="1:16">
      <c r="A4580" t="s">
        <v>26</v>
      </c>
      <c r="B4580" t="s">
        <v>5812</v>
      </c>
      <c r="C4580">
        <v>32348</v>
      </c>
      <c r="D4580" t="s">
        <v>618</v>
      </c>
      <c r="E4580" s="32">
        <v>46184</v>
      </c>
      <c r="F4580" s="26">
        <v>46184.285312499997</v>
      </c>
      <c r="G4580" s="12" t="str">
        <f t="shared" si="243"/>
        <v>JUNIO</v>
      </c>
      <c r="H4580">
        <v>900322890</v>
      </c>
      <c r="I4580" t="s">
        <v>619</v>
      </c>
      <c r="J4580" s="43">
        <f t="shared" si="244"/>
        <v>1915200</v>
      </c>
      <c r="K4580" s="43">
        <v>363888</v>
      </c>
      <c r="L4580" s="43">
        <v>2279088</v>
      </c>
      <c r="M4580" t="s">
        <v>70</v>
      </c>
      <c r="N4580" s="32">
        <v>46185</v>
      </c>
      <c r="O4580" s="1">
        <f t="shared" si="245"/>
        <v>1</v>
      </c>
      <c r="P4580" t="s">
        <v>3482</v>
      </c>
    </row>
    <row r="4581" spans="1:16">
      <c r="A4581" t="s">
        <v>82</v>
      </c>
      <c r="B4581" t="s">
        <v>5813</v>
      </c>
      <c r="C4581">
        <v>1548</v>
      </c>
      <c r="D4581" t="s">
        <v>119</v>
      </c>
      <c r="E4581" s="32">
        <v>46184</v>
      </c>
      <c r="F4581" s="26">
        <v>46184.65284722222</v>
      </c>
      <c r="G4581" s="12" t="str">
        <f t="shared" si="243"/>
        <v>JUNIO</v>
      </c>
      <c r="H4581">
        <v>830097493</v>
      </c>
      <c r="I4581" t="s">
        <v>4508</v>
      </c>
      <c r="J4581" s="43">
        <f t="shared" si="244"/>
        <v>10226704</v>
      </c>
      <c r="K4581" s="43">
        <v>1943074</v>
      </c>
      <c r="L4581" s="43">
        <v>12169778</v>
      </c>
      <c r="M4581" t="s">
        <v>214</v>
      </c>
      <c r="N4581" s="32">
        <v>46185</v>
      </c>
      <c r="O4581" s="1">
        <f t="shared" si="245"/>
        <v>1</v>
      </c>
      <c r="P4581" t="s">
        <v>215</v>
      </c>
    </row>
    <row r="4582" spans="1:16">
      <c r="A4582" t="s">
        <v>26</v>
      </c>
      <c r="B4582" t="s">
        <v>5814</v>
      </c>
      <c r="C4582">
        <v>360356</v>
      </c>
      <c r="D4582" t="s">
        <v>336</v>
      </c>
      <c r="E4582" s="32">
        <v>46184</v>
      </c>
      <c r="F4582" s="26">
        <v>46184.352430555555</v>
      </c>
      <c r="G4582" s="12" t="str">
        <f t="shared" si="243"/>
        <v>JUNIO</v>
      </c>
      <c r="H4582">
        <v>800049074</v>
      </c>
      <c r="I4582" t="s">
        <v>337</v>
      </c>
      <c r="J4582" s="43">
        <f t="shared" si="244"/>
        <v>1465258</v>
      </c>
      <c r="K4582" s="43">
        <v>228117</v>
      </c>
      <c r="L4582" s="43">
        <v>1693375</v>
      </c>
      <c r="M4582" t="s">
        <v>70</v>
      </c>
      <c r="O4582" s="1">
        <f t="shared" si="245"/>
        <v>0</v>
      </c>
    </row>
    <row r="4583" spans="1:16">
      <c r="A4583" t="s">
        <v>82</v>
      </c>
      <c r="B4583" t="s">
        <v>5815</v>
      </c>
      <c r="C4583">
        <v>268</v>
      </c>
      <c r="D4583" t="s">
        <v>84</v>
      </c>
      <c r="E4583" s="32">
        <v>46184</v>
      </c>
      <c r="F4583" s="26">
        <v>46184.631643518522</v>
      </c>
      <c r="G4583" s="12" t="str">
        <f t="shared" si="243"/>
        <v>JUNIO</v>
      </c>
      <c r="H4583">
        <v>900144364</v>
      </c>
      <c r="I4583" t="s">
        <v>72</v>
      </c>
      <c r="J4583" s="43">
        <f t="shared" si="244"/>
        <v>49800</v>
      </c>
      <c r="K4583" s="43">
        <v>9462</v>
      </c>
      <c r="L4583" s="43">
        <v>59262</v>
      </c>
      <c r="M4583" t="s">
        <v>110</v>
      </c>
      <c r="N4583" s="32" t="s">
        <v>81</v>
      </c>
      <c r="O4583" s="1" t="str">
        <f t="shared" si="245"/>
        <v xml:space="preserve"> - </v>
      </c>
      <c r="P4583" s="1" t="s">
        <v>3482</v>
      </c>
    </row>
    <row r="4584" spans="1:16">
      <c r="A4584" t="s">
        <v>26</v>
      </c>
      <c r="B4584" t="s">
        <v>5816</v>
      </c>
      <c r="C4584">
        <v>15609</v>
      </c>
      <c r="D4584" t="s">
        <v>122</v>
      </c>
      <c r="E4584" s="32">
        <v>46184</v>
      </c>
      <c r="F4584" s="26">
        <v>46184.39402777778</v>
      </c>
      <c r="G4584" s="12" t="str">
        <f t="shared" si="243"/>
        <v>JUNIO</v>
      </c>
      <c r="H4584">
        <v>1000440330</v>
      </c>
      <c r="I4584" t="s">
        <v>5820</v>
      </c>
      <c r="J4584" s="43">
        <f t="shared" si="244"/>
        <v>21000</v>
      </c>
      <c r="K4584" s="43">
        <v>0</v>
      </c>
      <c r="L4584" s="43">
        <v>21000</v>
      </c>
      <c r="M4584" t="s">
        <v>54</v>
      </c>
      <c r="O4584" s="1">
        <f t="shared" si="245"/>
        <v>0</v>
      </c>
    </row>
    <row r="4585" spans="1:16">
      <c r="A4585" t="s">
        <v>26</v>
      </c>
      <c r="B4585" t="s">
        <v>5817</v>
      </c>
      <c r="C4585">
        <v>3135341143</v>
      </c>
      <c r="D4585" t="s">
        <v>1780</v>
      </c>
      <c r="E4585" s="32">
        <v>46184</v>
      </c>
      <c r="F4585" s="26">
        <v>46184.588368055556</v>
      </c>
      <c r="G4585" s="12" t="str">
        <f t="shared" si="243"/>
        <v>JUNIO</v>
      </c>
      <c r="H4585">
        <v>800153993</v>
      </c>
      <c r="I4585" t="s">
        <v>915</v>
      </c>
      <c r="J4585" s="43">
        <f t="shared" si="244"/>
        <v>41180</v>
      </c>
      <c r="K4585" s="43">
        <v>7824</v>
      </c>
      <c r="L4585" s="43">
        <v>49004</v>
      </c>
      <c r="M4585" t="s">
        <v>65</v>
      </c>
      <c r="N4585" s="32">
        <v>46189</v>
      </c>
      <c r="O4585" s="1">
        <f t="shared" si="245"/>
        <v>5</v>
      </c>
      <c r="P4585" t="s">
        <v>3339</v>
      </c>
    </row>
    <row r="4586" spans="1:16">
      <c r="A4586" t="s">
        <v>26</v>
      </c>
      <c r="B4586" t="s">
        <v>5818</v>
      </c>
      <c r="C4586">
        <v>17973</v>
      </c>
      <c r="D4586" t="s">
        <v>698</v>
      </c>
      <c r="E4586" s="32">
        <v>46184</v>
      </c>
      <c r="F4586" s="26">
        <v>46184.54828703704</v>
      </c>
      <c r="G4586" s="12" t="str">
        <f t="shared" si="243"/>
        <v>JUNIO</v>
      </c>
      <c r="H4586">
        <v>42795633</v>
      </c>
      <c r="I4586" t="s">
        <v>1013</v>
      </c>
      <c r="J4586" s="43">
        <f t="shared" si="244"/>
        <v>296748.09999999998</v>
      </c>
      <c r="K4586" s="43">
        <v>0</v>
      </c>
      <c r="L4586" s="43">
        <v>296748.09999999998</v>
      </c>
      <c r="M4586" t="s">
        <v>54</v>
      </c>
      <c r="O4586" s="1">
        <f t="shared" si="245"/>
        <v>0</v>
      </c>
    </row>
    <row r="4587" spans="1:16">
      <c r="A4587" t="s">
        <v>26</v>
      </c>
      <c r="B4587" t="s">
        <v>5822</v>
      </c>
      <c r="C4587" s="56">
        <v>2459</v>
      </c>
      <c r="D4587" t="s">
        <v>452</v>
      </c>
      <c r="E4587" s="32">
        <v>46185</v>
      </c>
      <c r="F4587" s="26">
        <v>46185.652650462966</v>
      </c>
      <c r="G4587" s="12" t="str">
        <f>UPPER(TEXT(E4587, "MMMM"))</f>
        <v>JUNIO</v>
      </c>
      <c r="H4587" s="56">
        <v>901485351</v>
      </c>
      <c r="I4587" t="s">
        <v>453</v>
      </c>
      <c r="J4587" s="43">
        <f>L4587-K4587</f>
        <v>120000</v>
      </c>
      <c r="K4587" s="43">
        <v>22800</v>
      </c>
      <c r="L4587" s="43">
        <v>142800</v>
      </c>
      <c r="M4587" t="s">
        <v>37</v>
      </c>
      <c r="O4587" s="1">
        <f>IFERROR(IF(-_xlfn.DAYS(E4587,N4587)&lt;0,0,-_xlfn.DAYS(E4587,N4587)), " - ")</f>
        <v>0</v>
      </c>
    </row>
    <row r="4588" spans="1:16">
      <c r="A4588" t="s">
        <v>26</v>
      </c>
      <c r="B4588" t="s">
        <v>5823</v>
      </c>
      <c r="C4588" s="56">
        <v>2460</v>
      </c>
      <c r="D4588" t="s">
        <v>452</v>
      </c>
      <c r="E4588" s="32">
        <v>46185</v>
      </c>
      <c r="F4588" s="26">
        <v>46185.65525462963</v>
      </c>
      <c r="G4588" s="12" t="str">
        <f>UPPER(TEXT(E4588, "MMMM"))</f>
        <v>JUNIO</v>
      </c>
      <c r="H4588" s="56">
        <v>901485351</v>
      </c>
      <c r="I4588" t="s">
        <v>453</v>
      </c>
      <c r="J4588" s="43">
        <f>L4588-K4588</f>
        <v>1550000</v>
      </c>
      <c r="K4588" s="43">
        <v>294500</v>
      </c>
      <c r="L4588" s="43">
        <v>1844500</v>
      </c>
      <c r="M4588" t="s">
        <v>37</v>
      </c>
      <c r="O4588" s="1">
        <f>IFERROR(IF(-_xlfn.DAYS(E4588,N4588)&lt;0,0,-_xlfn.DAYS(E4588,N4588)), " - ")</f>
        <v>0</v>
      </c>
    </row>
    <row r="4589" spans="1:16">
      <c r="A4589" t="s">
        <v>26</v>
      </c>
      <c r="B4589" t="s">
        <v>5824</v>
      </c>
      <c r="C4589" s="56">
        <v>72385</v>
      </c>
      <c r="D4589" t="s">
        <v>476</v>
      </c>
      <c r="E4589" s="32">
        <v>46185</v>
      </c>
      <c r="F4589" s="26">
        <v>46185.420138888891</v>
      </c>
      <c r="G4589" s="12" t="str">
        <f>UPPER(TEXT(E4589, "MMMM"))</f>
        <v>JUNIO</v>
      </c>
      <c r="H4589" s="56">
        <v>811001497</v>
      </c>
      <c r="I4589" t="s">
        <v>477</v>
      </c>
      <c r="J4589" s="43">
        <f>L4589-K4589</f>
        <v>450000</v>
      </c>
      <c r="K4589" s="43">
        <v>0</v>
      </c>
      <c r="L4589" s="43">
        <v>450000</v>
      </c>
      <c r="M4589" t="s">
        <v>70</v>
      </c>
      <c r="O4589" s="1">
        <f>IFERROR(IF(-_xlfn.DAYS(E4589,N4589)&lt;0,0,-_xlfn.DAYS(E4589,N4589)), " - ")</f>
        <v>0</v>
      </c>
    </row>
    <row r="4590" spans="1:16">
      <c r="A4590" t="s">
        <v>26</v>
      </c>
      <c r="B4590" t="s">
        <v>5825</v>
      </c>
      <c r="C4590" s="56">
        <v>36539</v>
      </c>
      <c r="D4590" t="s">
        <v>393</v>
      </c>
      <c r="E4590" s="32">
        <v>46185</v>
      </c>
      <c r="F4590" s="26">
        <v>46185.660208333335</v>
      </c>
      <c r="G4590" s="12" t="str">
        <f>UPPER(TEXT(E4590, "MMMM"))</f>
        <v>JUNIO</v>
      </c>
      <c r="H4590" s="56">
        <v>890929877</v>
      </c>
      <c r="I4590" t="s">
        <v>394</v>
      </c>
      <c r="J4590" s="43">
        <f>L4590-K4590</f>
        <v>1890141</v>
      </c>
      <c r="K4590" s="43">
        <v>359127</v>
      </c>
      <c r="L4590" s="43">
        <v>2249268</v>
      </c>
      <c r="M4590" t="s">
        <v>58</v>
      </c>
      <c r="O4590" s="1">
        <f>IFERROR(IF(-_xlfn.DAYS(E4590,N4590)&lt;0,0,-_xlfn.DAYS(E4590,N4590)), " - ")</f>
        <v>0</v>
      </c>
    </row>
    <row r="4591" spans="1:16">
      <c r="A4591" t="s">
        <v>26</v>
      </c>
      <c r="B4591" t="s">
        <v>5826</v>
      </c>
      <c r="C4591" s="56">
        <v>36550</v>
      </c>
      <c r="D4591" t="s">
        <v>393</v>
      </c>
      <c r="E4591" s="32">
        <v>46185</v>
      </c>
      <c r="F4591" s="26">
        <v>46185.665925925925</v>
      </c>
      <c r="G4591" s="12" t="str">
        <f>UPPER(TEXT(E4591, "MMMM"))</f>
        <v>JUNIO</v>
      </c>
      <c r="H4591" s="56">
        <v>890929877</v>
      </c>
      <c r="I4591" t="s">
        <v>394</v>
      </c>
      <c r="J4591" s="43">
        <f>L4591-K4591</f>
        <v>3466008</v>
      </c>
      <c r="K4591" s="43">
        <v>658542</v>
      </c>
      <c r="L4591" s="43">
        <v>4124550</v>
      </c>
      <c r="M4591" t="s">
        <v>58</v>
      </c>
      <c r="O4591" s="1">
        <f>IFERROR(IF(-_xlfn.DAYS(E4591,N4591)&lt;0,0,-_xlfn.DAYS(E4591,N4591)), " - ")</f>
        <v>0</v>
      </c>
    </row>
    <row r="4592" spans="1:16">
      <c r="A4592" t="s">
        <v>26</v>
      </c>
      <c r="B4592" t="s">
        <v>5827</v>
      </c>
      <c r="C4592" s="56">
        <v>3098</v>
      </c>
      <c r="D4592" t="s">
        <v>511</v>
      </c>
      <c r="E4592" s="32">
        <v>46185</v>
      </c>
      <c r="F4592" s="26">
        <v>46185.670520833337</v>
      </c>
      <c r="G4592" s="12" t="str">
        <f>UPPER(TEXT(E4592, "MMMM"))</f>
        <v>JUNIO</v>
      </c>
      <c r="H4592" s="56">
        <v>900987425</v>
      </c>
      <c r="I4592" t="s">
        <v>512</v>
      </c>
      <c r="J4592" s="43">
        <f>L4592-K4592</f>
        <v>1050369</v>
      </c>
      <c r="K4592" s="43">
        <v>0</v>
      </c>
      <c r="L4592" s="43">
        <v>1050369</v>
      </c>
      <c r="M4592" t="s">
        <v>58</v>
      </c>
      <c r="O4592" s="1">
        <f>IFERROR(IF(-_xlfn.DAYS(E4592,N4592)&lt;0,0,-_xlfn.DAYS(E4592,N4592)), " - ")</f>
        <v>0</v>
      </c>
    </row>
    <row r="4593" spans="1:15">
      <c r="A4593" t="s">
        <v>26</v>
      </c>
      <c r="B4593" t="s">
        <v>5828</v>
      </c>
      <c r="C4593" s="56">
        <v>3097</v>
      </c>
      <c r="D4593" t="s">
        <v>511</v>
      </c>
      <c r="E4593" s="32">
        <v>46185</v>
      </c>
      <c r="F4593" s="26">
        <v>46185.669525462959</v>
      </c>
      <c r="G4593" s="12" t="str">
        <f>UPPER(TEXT(E4593, "MMMM"))</f>
        <v>JUNIO</v>
      </c>
      <c r="H4593" s="56">
        <v>900987425</v>
      </c>
      <c r="I4593" t="s">
        <v>512</v>
      </c>
      <c r="J4593" s="43">
        <f>L4593-K4593</f>
        <v>829239</v>
      </c>
      <c r="K4593" s="43">
        <v>0</v>
      </c>
      <c r="L4593" s="43">
        <v>829239</v>
      </c>
      <c r="M4593" t="s">
        <v>58</v>
      </c>
      <c r="O4593" s="1">
        <f>IFERROR(IF(-_xlfn.DAYS(E4593,N4593)&lt;0,0,-_xlfn.DAYS(E4593,N4593)), " - ")</f>
        <v>0</v>
      </c>
    </row>
    <row r="4594" spans="1:15">
      <c r="A4594" t="s">
        <v>26</v>
      </c>
      <c r="B4594" t="s">
        <v>5829</v>
      </c>
      <c r="C4594" s="56">
        <v>360925</v>
      </c>
      <c r="D4594" t="s">
        <v>336</v>
      </c>
      <c r="E4594" s="32">
        <v>46185</v>
      </c>
      <c r="F4594" s="26">
        <v>46185.65996527778</v>
      </c>
      <c r="G4594" s="12" t="str">
        <f>UPPER(TEXT(E4594, "MMMM"))</f>
        <v>JUNIO</v>
      </c>
      <c r="H4594" s="56">
        <v>800049074</v>
      </c>
      <c r="I4594" t="s">
        <v>337</v>
      </c>
      <c r="J4594" s="43">
        <f>L4594-K4594</f>
        <v>60817</v>
      </c>
      <c r="K4594" s="43">
        <v>11555</v>
      </c>
      <c r="L4594" s="43">
        <v>72372</v>
      </c>
      <c r="M4594" t="s">
        <v>70</v>
      </c>
      <c r="O4594" s="1">
        <f>IFERROR(IF(-_xlfn.DAYS(E4594,N4594)&lt;0,0,-_xlfn.DAYS(E4594,N4594)), " - ")</f>
        <v>0</v>
      </c>
    </row>
    <row r="4595" spans="1:15">
      <c r="A4595" t="s">
        <v>26</v>
      </c>
      <c r="B4595" t="s">
        <v>5830</v>
      </c>
      <c r="C4595" s="56">
        <v>42751</v>
      </c>
      <c r="D4595" t="s">
        <v>2896</v>
      </c>
      <c r="E4595" s="32">
        <v>46185</v>
      </c>
      <c r="F4595" s="26">
        <v>46185.661157407405</v>
      </c>
      <c r="G4595" s="12" t="str">
        <f>UPPER(TEXT(E4595, "MMMM"))</f>
        <v>JUNIO</v>
      </c>
      <c r="H4595" s="56">
        <v>900263240</v>
      </c>
      <c r="I4595" t="s">
        <v>888</v>
      </c>
      <c r="J4595" s="43">
        <f>L4595-K4595</f>
        <v>2935000</v>
      </c>
      <c r="K4595" s="43">
        <v>557650</v>
      </c>
      <c r="L4595" s="43">
        <v>3492650</v>
      </c>
      <c r="M4595" t="s">
        <v>70</v>
      </c>
      <c r="O4595" s="1">
        <f>IFERROR(IF(-_xlfn.DAYS(E4595,N4595)&lt;0,0,-_xlfn.DAYS(E4595,N4595)), " - ")</f>
        <v>0</v>
      </c>
    </row>
    <row r="4596" spans="1:15">
      <c r="A4596" t="s">
        <v>26</v>
      </c>
      <c r="B4596" t="s">
        <v>5831</v>
      </c>
      <c r="C4596" s="56">
        <v>42750</v>
      </c>
      <c r="D4596" t="s">
        <v>2896</v>
      </c>
      <c r="E4596" s="32">
        <v>46185</v>
      </c>
      <c r="F4596" s="26">
        <v>46185.660763888889</v>
      </c>
      <c r="G4596" s="12" t="str">
        <f>UPPER(TEXT(E4596, "MMMM"))</f>
        <v>JUNIO</v>
      </c>
      <c r="H4596" s="56">
        <v>900263240</v>
      </c>
      <c r="I4596" t="s">
        <v>888</v>
      </c>
      <c r="J4596" s="43">
        <f>L4596-K4596</f>
        <v>2935000</v>
      </c>
      <c r="K4596" s="43">
        <v>557650</v>
      </c>
      <c r="L4596" s="43">
        <v>3492650</v>
      </c>
      <c r="M4596" t="s">
        <v>70</v>
      </c>
      <c r="O4596" s="1">
        <f>IFERROR(IF(-_xlfn.DAYS(E4596,N4596)&lt;0,0,-_xlfn.DAYS(E4596,N4596)), " - ")</f>
        <v>0</v>
      </c>
    </row>
    <row r="4597" spans="1:15">
      <c r="A4597" t="s">
        <v>26</v>
      </c>
      <c r="B4597" t="s">
        <v>5832</v>
      </c>
      <c r="C4597" s="56">
        <v>360924</v>
      </c>
      <c r="D4597" t="s">
        <v>336</v>
      </c>
      <c r="E4597" s="32">
        <v>46185</v>
      </c>
      <c r="F4597" s="26">
        <v>46185.659918981481</v>
      </c>
      <c r="G4597" s="12" t="str">
        <f>UPPER(TEXT(E4597, "MMMM"))</f>
        <v>JUNIO</v>
      </c>
      <c r="H4597" s="56">
        <v>800049074</v>
      </c>
      <c r="I4597" t="s">
        <v>337</v>
      </c>
      <c r="J4597" s="43">
        <f>L4597-K4597</f>
        <v>397080</v>
      </c>
      <c r="K4597" s="43">
        <v>75445</v>
      </c>
      <c r="L4597" s="43">
        <v>472525</v>
      </c>
      <c r="M4597" t="s">
        <v>70</v>
      </c>
      <c r="O4597" s="1">
        <f>IFERROR(IF(-_xlfn.DAYS(E4597,N4597)&lt;0,0,-_xlfn.DAYS(E4597,N4597)), " - ")</f>
        <v>0</v>
      </c>
    </row>
    <row r="4598" spans="1:15">
      <c r="A4598" t="s">
        <v>26</v>
      </c>
      <c r="B4598" t="s">
        <v>5833</v>
      </c>
      <c r="C4598" s="56">
        <v>571362</v>
      </c>
      <c r="D4598" t="s">
        <v>159</v>
      </c>
      <c r="E4598" s="32">
        <v>46185</v>
      </c>
      <c r="F4598" s="26">
        <v>46185.606249999997</v>
      </c>
      <c r="G4598" s="12" t="str">
        <f>UPPER(TEXT(E4598, "MMMM"))</f>
        <v>JUNIO</v>
      </c>
      <c r="H4598" s="56">
        <v>890800788</v>
      </c>
      <c r="I4598" t="s">
        <v>160</v>
      </c>
      <c r="J4598" s="43">
        <f>L4598-K4598</f>
        <v>138000</v>
      </c>
      <c r="K4598" s="43">
        <v>26220</v>
      </c>
      <c r="L4598" s="43">
        <v>164220</v>
      </c>
      <c r="M4598" t="s">
        <v>70</v>
      </c>
      <c r="O4598" s="1">
        <f>IFERROR(IF(-_xlfn.DAYS(E4598,N4598)&lt;0,0,-_xlfn.DAYS(E4598,N4598)), " - ")</f>
        <v>0</v>
      </c>
    </row>
    <row r="4599" spans="1:15">
      <c r="A4599" t="s">
        <v>26</v>
      </c>
      <c r="B4599" t="s">
        <v>5834</v>
      </c>
      <c r="C4599" s="56">
        <v>741849</v>
      </c>
      <c r="D4599" t="s">
        <v>817</v>
      </c>
      <c r="E4599" s="32">
        <v>46185</v>
      </c>
      <c r="F4599" s="26">
        <v>46185.60119212963</v>
      </c>
      <c r="G4599" s="12" t="str">
        <f>UPPER(TEXT(E4599, "MMMM"))</f>
        <v>JUNIO</v>
      </c>
      <c r="H4599" s="56">
        <v>890915475</v>
      </c>
      <c r="I4599" t="s">
        <v>818</v>
      </c>
      <c r="J4599" s="43">
        <f>L4599-K4599</f>
        <v>667200</v>
      </c>
      <c r="K4599" s="43">
        <v>126768</v>
      </c>
      <c r="L4599" s="43">
        <v>793968</v>
      </c>
      <c r="M4599" t="s">
        <v>70</v>
      </c>
      <c r="O4599" s="1">
        <f>IFERROR(IF(-_xlfn.DAYS(E4599,N4599)&lt;0,0,-_xlfn.DAYS(E4599,N4599)), " - ")</f>
        <v>0</v>
      </c>
    </row>
    <row r="4600" spans="1:15">
      <c r="A4600" t="s">
        <v>26</v>
      </c>
      <c r="B4600" t="s">
        <v>5835</v>
      </c>
      <c r="C4600" s="56">
        <v>8487</v>
      </c>
      <c r="D4600" t="s">
        <v>2896</v>
      </c>
      <c r="E4600" s="32">
        <v>46185</v>
      </c>
      <c r="F4600" s="26">
        <v>46185.591863425929</v>
      </c>
      <c r="G4600" s="12" t="str">
        <f>UPPER(TEXT(E4600, "MMMM"))</f>
        <v>JUNIO</v>
      </c>
      <c r="H4600" s="56">
        <v>901360705</v>
      </c>
      <c r="I4600" t="s">
        <v>877</v>
      </c>
      <c r="J4600" s="43">
        <f>L4600-K4600</f>
        <v>35980</v>
      </c>
      <c r="K4600" s="43">
        <v>6836.2</v>
      </c>
      <c r="L4600" s="43">
        <v>42816.2</v>
      </c>
      <c r="M4600" t="s">
        <v>70</v>
      </c>
      <c r="O4600" s="1">
        <f>IFERROR(IF(-_xlfn.DAYS(E4600,N4600)&lt;0,0,-_xlfn.DAYS(E4600,N4600)), " - ")</f>
        <v>0</v>
      </c>
    </row>
    <row r="4601" spans="1:15">
      <c r="A4601" t="s">
        <v>26</v>
      </c>
      <c r="B4601" t="s">
        <v>5836</v>
      </c>
      <c r="C4601" s="56">
        <v>2003</v>
      </c>
      <c r="D4601" t="s">
        <v>28</v>
      </c>
      <c r="E4601" s="32">
        <v>46185</v>
      </c>
      <c r="F4601" s="26">
        <v>46185.55609953704</v>
      </c>
      <c r="G4601" s="12" t="str">
        <f>UPPER(TEXT(E4601, "MMMM"))</f>
        <v>JUNIO</v>
      </c>
      <c r="H4601" s="56">
        <v>901950863</v>
      </c>
      <c r="I4601" t="s">
        <v>549</v>
      </c>
      <c r="J4601" s="43">
        <f>L4601-K4601</f>
        <v>280000</v>
      </c>
      <c r="K4601" s="43">
        <v>53200</v>
      </c>
      <c r="L4601" s="43">
        <v>333200</v>
      </c>
      <c r="M4601" t="s">
        <v>37</v>
      </c>
      <c r="O4601" s="1">
        <f>IFERROR(IF(-_xlfn.DAYS(E4601,N4601)&lt;0,0,-_xlfn.DAYS(E4601,N4601)), " - ")</f>
        <v>0</v>
      </c>
    </row>
    <row r="4602" spans="1:15">
      <c r="A4602" t="s">
        <v>26</v>
      </c>
      <c r="B4602" t="s">
        <v>5837</v>
      </c>
      <c r="C4602" s="56">
        <v>12303</v>
      </c>
      <c r="D4602" t="s">
        <v>122</v>
      </c>
      <c r="E4602" s="32">
        <v>46185</v>
      </c>
      <c r="F4602" s="26">
        <v>46185.583310185182</v>
      </c>
      <c r="G4602" s="12" t="str">
        <f>UPPER(TEXT(E4602, "MMMM"))</f>
        <v>JUNIO</v>
      </c>
      <c r="H4602" s="56">
        <v>70105440</v>
      </c>
      <c r="I4602" t="s">
        <v>537</v>
      </c>
      <c r="J4602" s="43">
        <f>L4602-K4602</f>
        <v>134000</v>
      </c>
      <c r="K4602" s="43">
        <v>25460</v>
      </c>
      <c r="L4602" s="43">
        <v>159460</v>
      </c>
      <c r="M4602" t="s">
        <v>70</v>
      </c>
      <c r="O4602" s="1">
        <f>IFERROR(IF(-_xlfn.DAYS(E4602,N4602)&lt;0,0,-_xlfn.DAYS(E4602,N4602)), " - ")</f>
        <v>0</v>
      </c>
    </row>
    <row r="4603" spans="1:15">
      <c r="A4603" t="s">
        <v>26</v>
      </c>
      <c r="B4603" t="s">
        <v>5838</v>
      </c>
      <c r="C4603" s="56">
        <v>12302</v>
      </c>
      <c r="D4603" t="s">
        <v>122</v>
      </c>
      <c r="E4603" s="32">
        <v>46185</v>
      </c>
      <c r="F4603" s="26">
        <v>46185.582349537035</v>
      </c>
      <c r="G4603" s="12" t="str">
        <f>UPPER(TEXT(E4603, "MMMM"))</f>
        <v>JUNIO</v>
      </c>
      <c r="H4603" s="56">
        <v>70105440</v>
      </c>
      <c r="I4603" t="s">
        <v>537</v>
      </c>
      <c r="J4603" s="43">
        <f>L4603-K4603</f>
        <v>134000</v>
      </c>
      <c r="K4603" s="43">
        <v>25460</v>
      </c>
      <c r="L4603" s="43">
        <v>159460</v>
      </c>
      <c r="M4603" t="s">
        <v>70</v>
      </c>
      <c r="O4603" s="1">
        <f>IFERROR(IF(-_xlfn.DAYS(E4603,N4603)&lt;0,0,-_xlfn.DAYS(E4603,N4603)), " - ")</f>
        <v>0</v>
      </c>
    </row>
    <row r="4604" spans="1:15">
      <c r="A4604" t="s">
        <v>26</v>
      </c>
      <c r="B4604" t="s">
        <v>5839</v>
      </c>
      <c r="C4604" s="56">
        <v>360817</v>
      </c>
      <c r="D4604" t="s">
        <v>336</v>
      </c>
      <c r="E4604" s="32">
        <v>46185</v>
      </c>
      <c r="F4604" s="26">
        <v>46185.554247685184</v>
      </c>
      <c r="G4604" s="12" t="str">
        <f>UPPER(TEXT(E4604, "MMMM"))</f>
        <v>JUNIO</v>
      </c>
      <c r="H4604" s="56">
        <v>800049074</v>
      </c>
      <c r="I4604" t="s">
        <v>337</v>
      </c>
      <c r="J4604" s="43">
        <f>L4604-K4604</f>
        <v>946691</v>
      </c>
      <c r="K4604" s="43">
        <v>175533</v>
      </c>
      <c r="L4604" s="43">
        <v>1122224</v>
      </c>
      <c r="M4604" t="s">
        <v>70</v>
      </c>
      <c r="O4604" s="1">
        <f>IFERROR(IF(-_xlfn.DAYS(E4604,N4604)&lt;0,0,-_xlfn.DAYS(E4604,N4604)), " - ")</f>
        <v>0</v>
      </c>
    </row>
    <row r="4605" spans="1:15">
      <c r="A4605" t="s">
        <v>26</v>
      </c>
      <c r="B4605" t="s">
        <v>5840</v>
      </c>
      <c r="C4605" s="56">
        <v>360679</v>
      </c>
      <c r="D4605" t="s">
        <v>336</v>
      </c>
      <c r="E4605" s="32">
        <v>46185</v>
      </c>
      <c r="F4605" s="26">
        <v>46185.549722222226</v>
      </c>
      <c r="G4605" s="12" t="str">
        <f>UPPER(TEXT(E4605, "MMMM"))</f>
        <v>JUNIO</v>
      </c>
      <c r="H4605" s="56">
        <v>800049074</v>
      </c>
      <c r="I4605" t="s">
        <v>337</v>
      </c>
      <c r="J4605" s="43">
        <f>L4605-K4605</f>
        <v>1677345</v>
      </c>
      <c r="K4605" s="43">
        <v>257004</v>
      </c>
      <c r="L4605" s="43">
        <v>1934349</v>
      </c>
      <c r="M4605" t="s">
        <v>70</v>
      </c>
      <c r="O4605" s="1">
        <f>IFERROR(IF(-_xlfn.DAYS(E4605,N4605)&lt;0,0,-_xlfn.DAYS(E4605,N4605)), " - ")</f>
        <v>0</v>
      </c>
    </row>
    <row r="4606" spans="1:15">
      <c r="A4606" t="s">
        <v>26</v>
      </c>
      <c r="B4606" t="s">
        <v>5841</v>
      </c>
      <c r="C4606" s="56">
        <v>360680</v>
      </c>
      <c r="D4606" t="s">
        <v>336</v>
      </c>
      <c r="E4606" s="32">
        <v>46185</v>
      </c>
      <c r="F4606" s="26">
        <v>46185.549745370372</v>
      </c>
      <c r="G4606" s="12" t="str">
        <f>UPPER(TEXT(E4606, "MMMM"))</f>
        <v>JUNIO</v>
      </c>
      <c r="H4606" s="56">
        <v>800049074</v>
      </c>
      <c r="I4606" t="s">
        <v>337</v>
      </c>
      <c r="J4606" s="43">
        <f>L4606-K4606</f>
        <v>501450</v>
      </c>
      <c r="K4606" s="43">
        <v>95276</v>
      </c>
      <c r="L4606" s="43">
        <v>596726</v>
      </c>
      <c r="M4606" t="s">
        <v>70</v>
      </c>
      <c r="O4606" s="1">
        <f>IFERROR(IF(-_xlfn.DAYS(E4606,N4606)&lt;0,0,-_xlfn.DAYS(E4606,N4606)), " - ")</f>
        <v>0</v>
      </c>
    </row>
    <row r="4607" spans="1:15">
      <c r="A4607" t="s">
        <v>26</v>
      </c>
      <c r="B4607" t="s">
        <v>5842</v>
      </c>
      <c r="C4607" s="56">
        <v>2002</v>
      </c>
      <c r="D4607" t="s">
        <v>28</v>
      </c>
      <c r="E4607" s="32">
        <v>46185</v>
      </c>
      <c r="F4607" s="26">
        <v>46185.541504629633</v>
      </c>
      <c r="G4607" s="12" t="str">
        <f>UPPER(TEXT(E4607, "MMMM"))</f>
        <v>JUNIO</v>
      </c>
      <c r="H4607" s="56">
        <v>901950863</v>
      </c>
      <c r="I4607" t="s">
        <v>549</v>
      </c>
      <c r="J4607" s="43">
        <f>L4607-K4607</f>
        <v>604500</v>
      </c>
      <c r="K4607" s="43">
        <v>114855</v>
      </c>
      <c r="L4607" s="43">
        <v>719355</v>
      </c>
      <c r="M4607" t="s">
        <v>37</v>
      </c>
      <c r="O4607" s="1">
        <f>IFERROR(IF(-_xlfn.DAYS(E4607,N4607)&lt;0,0,-_xlfn.DAYS(E4607,N4607)), " - ")</f>
        <v>0</v>
      </c>
    </row>
    <row r="4608" spans="1:15">
      <c r="A4608" t="s">
        <v>26</v>
      </c>
      <c r="B4608" t="s">
        <v>5843</v>
      </c>
      <c r="C4608" s="56">
        <v>2001</v>
      </c>
      <c r="D4608" t="s">
        <v>28</v>
      </c>
      <c r="E4608" s="32">
        <v>46185</v>
      </c>
      <c r="F4608" s="26">
        <v>46185.530706018515</v>
      </c>
      <c r="G4608" s="12" t="str">
        <f>UPPER(TEXT(E4608, "MMMM"))</f>
        <v>JUNIO</v>
      </c>
      <c r="H4608" s="56">
        <v>901950863</v>
      </c>
      <c r="I4608" t="s">
        <v>549</v>
      </c>
      <c r="J4608" s="43">
        <f>L4608-K4608</f>
        <v>275000</v>
      </c>
      <c r="K4608" s="43">
        <v>52250</v>
      </c>
      <c r="L4608" s="43">
        <v>327250</v>
      </c>
      <c r="M4608" t="s">
        <v>37</v>
      </c>
      <c r="O4608" s="1">
        <f>IFERROR(IF(-_xlfn.DAYS(E4608,N4608)&lt;0,0,-_xlfn.DAYS(E4608,N4608)), " - ")</f>
        <v>0</v>
      </c>
    </row>
    <row r="4609" spans="1:15">
      <c r="A4609" t="s">
        <v>26</v>
      </c>
      <c r="B4609" t="s">
        <v>5844</v>
      </c>
      <c r="C4609" s="56">
        <v>8488</v>
      </c>
      <c r="D4609" t="s">
        <v>2896</v>
      </c>
      <c r="E4609" s="32">
        <v>46185</v>
      </c>
      <c r="F4609" s="26">
        <v>46185.917962962965</v>
      </c>
      <c r="G4609" s="12" t="str">
        <f>UPPER(TEXT(E4609, "MMMM"))</f>
        <v>JUNIO</v>
      </c>
      <c r="H4609" s="56">
        <v>32150739</v>
      </c>
      <c r="I4609" t="s">
        <v>400</v>
      </c>
      <c r="J4609" s="43">
        <f>L4609-K4609</f>
        <v>151500</v>
      </c>
      <c r="K4609" s="43">
        <v>0</v>
      </c>
      <c r="L4609" s="43">
        <v>151500</v>
      </c>
      <c r="M4609" t="s">
        <v>199</v>
      </c>
      <c r="O4609" s="1">
        <f>IFERROR(IF(-_xlfn.DAYS(E4609,N4609)&lt;0,0,-_xlfn.DAYS(E4609,N4609)), " - ")</f>
        <v>0</v>
      </c>
    </row>
    <row r="4610" spans="1:15">
      <c r="A4610" t="s">
        <v>26</v>
      </c>
      <c r="B4610" t="s">
        <v>5845</v>
      </c>
      <c r="C4610" s="56">
        <v>139675</v>
      </c>
      <c r="D4610" t="s">
        <v>28</v>
      </c>
      <c r="E4610" s="32">
        <v>46185</v>
      </c>
      <c r="F4610" s="26">
        <v>46185.723252314812</v>
      </c>
      <c r="G4610" s="12" t="str">
        <f>UPPER(TEXT(E4610, "MMMM"))</f>
        <v>JUNIO</v>
      </c>
      <c r="H4610" s="56">
        <v>800239610</v>
      </c>
      <c r="I4610" t="s">
        <v>5890</v>
      </c>
      <c r="J4610" s="43">
        <f>L4610-K4610</f>
        <v>22690</v>
      </c>
      <c r="K4610" s="43">
        <v>4311.1000000000004</v>
      </c>
      <c r="L4610" s="43">
        <v>27001.1</v>
      </c>
      <c r="M4610" t="s">
        <v>54</v>
      </c>
      <c r="O4610" s="1">
        <f>IFERROR(IF(-_xlfn.DAYS(E4610,N4610)&lt;0,0,-_xlfn.DAYS(E4610,N4610)), " - ")</f>
        <v>0</v>
      </c>
    </row>
    <row r="4611" spans="1:15">
      <c r="A4611" t="s">
        <v>82</v>
      </c>
      <c r="B4611" t="s">
        <v>5846</v>
      </c>
      <c r="C4611" s="56">
        <v>43791</v>
      </c>
      <c r="D4611" t="s">
        <v>119</v>
      </c>
      <c r="E4611" s="32">
        <v>46185</v>
      </c>
      <c r="F4611" s="26">
        <v>46185.702152777776</v>
      </c>
      <c r="G4611" s="12" t="str">
        <f>UPPER(TEXT(E4611, "MMMM"))</f>
        <v>JUNIO</v>
      </c>
      <c r="H4611" s="56">
        <v>800106404</v>
      </c>
      <c r="I4611" t="s">
        <v>369</v>
      </c>
      <c r="J4611" s="43">
        <f>L4611-K4611</f>
        <v>276789</v>
      </c>
      <c r="K4611" s="43">
        <v>0</v>
      </c>
      <c r="L4611" s="43">
        <v>276789</v>
      </c>
      <c r="M4611" t="s">
        <v>128</v>
      </c>
      <c r="O4611" s="1">
        <f>IFERROR(IF(-_xlfn.DAYS(E4611,N4611)&lt;0,0,-_xlfn.DAYS(E4611,N4611)), " - ")</f>
        <v>0</v>
      </c>
    </row>
    <row r="4612" spans="1:15">
      <c r="A4612" t="s">
        <v>26</v>
      </c>
      <c r="B4612" t="s">
        <v>5847</v>
      </c>
      <c r="C4612" s="56">
        <v>300234</v>
      </c>
      <c r="D4612" t="s">
        <v>4765</v>
      </c>
      <c r="E4612" s="32">
        <v>46185</v>
      </c>
      <c r="F4612" s="26">
        <v>46185.677349537036</v>
      </c>
      <c r="G4612" s="12" t="str">
        <f>UPPER(TEXT(E4612, "MMMM"))</f>
        <v>JUNIO</v>
      </c>
      <c r="H4612" s="56">
        <v>900236520</v>
      </c>
      <c r="I4612" t="s">
        <v>4766</v>
      </c>
      <c r="J4612" s="43">
        <f>L4612-K4612</f>
        <v>39200</v>
      </c>
      <c r="K4612" s="43">
        <v>0</v>
      </c>
      <c r="L4612" s="43">
        <v>39200</v>
      </c>
      <c r="M4612" t="s">
        <v>54</v>
      </c>
      <c r="O4612" s="1">
        <f>IFERROR(IF(-_xlfn.DAYS(E4612,N4612)&lt;0,0,-_xlfn.DAYS(E4612,N4612)), " - ")</f>
        <v>0</v>
      </c>
    </row>
    <row r="4613" spans="1:15">
      <c r="A4613" t="s">
        <v>26</v>
      </c>
      <c r="B4613" t="s">
        <v>5848</v>
      </c>
      <c r="C4613" s="56">
        <v>4692389</v>
      </c>
      <c r="D4613" t="s">
        <v>708</v>
      </c>
      <c r="E4613" s="32">
        <v>46185</v>
      </c>
      <c r="F4613" s="26">
        <v>46185.684398148151</v>
      </c>
      <c r="G4613" s="12" t="str">
        <f>UPPER(TEXT(E4613, "MMMM"))</f>
        <v>JUNIO</v>
      </c>
      <c r="H4613" s="56">
        <v>900219834</v>
      </c>
      <c r="I4613" t="s">
        <v>739</v>
      </c>
      <c r="J4613" s="43">
        <f>L4613-K4613</f>
        <v>17731.09</v>
      </c>
      <c r="K4613" s="43">
        <v>3368.91</v>
      </c>
      <c r="L4613" s="43">
        <v>21100</v>
      </c>
      <c r="M4613" t="s">
        <v>70</v>
      </c>
      <c r="O4613" s="1">
        <f>IFERROR(IF(-_xlfn.DAYS(E4613,N4613)&lt;0,0,-_xlfn.DAYS(E4613,N4613)), " - ")</f>
        <v>0</v>
      </c>
    </row>
    <row r="4614" spans="1:15">
      <c r="A4614" t="s">
        <v>26</v>
      </c>
      <c r="B4614" t="s">
        <v>5849</v>
      </c>
      <c r="C4614" s="56">
        <v>34455</v>
      </c>
      <c r="D4614" t="s">
        <v>3875</v>
      </c>
      <c r="E4614" s="32">
        <v>46185</v>
      </c>
      <c r="F4614" s="26">
        <v>46185.593877314815</v>
      </c>
      <c r="G4614" s="12" t="str">
        <f>UPPER(TEXT(E4614, "MMMM"))</f>
        <v>JUNIO</v>
      </c>
      <c r="H4614" s="56">
        <v>9522660</v>
      </c>
      <c r="I4614" t="s">
        <v>377</v>
      </c>
      <c r="J4614" s="43">
        <f>L4614-K4614</f>
        <v>945378.15</v>
      </c>
      <c r="K4614" s="43">
        <v>179621.85</v>
      </c>
      <c r="L4614" s="43">
        <v>1125000</v>
      </c>
      <c r="M4614" t="s">
        <v>37</v>
      </c>
      <c r="O4614" s="1">
        <f>IFERROR(IF(-_xlfn.DAYS(E4614,N4614)&lt;0,0,-_xlfn.DAYS(E4614,N4614)), " - ")</f>
        <v>0</v>
      </c>
    </row>
    <row r="4615" spans="1:15">
      <c r="A4615" t="s">
        <v>26</v>
      </c>
      <c r="B4615" t="s">
        <v>5850</v>
      </c>
      <c r="C4615" s="56">
        <v>34458</v>
      </c>
      <c r="D4615" t="s">
        <v>3875</v>
      </c>
      <c r="E4615" s="32">
        <v>46185</v>
      </c>
      <c r="F4615" s="26">
        <v>46185.593854166669</v>
      </c>
      <c r="G4615" s="12" t="str">
        <f>UPPER(TEXT(E4615, "MMMM"))</f>
        <v>JUNIO</v>
      </c>
      <c r="H4615" s="56">
        <v>9522660</v>
      </c>
      <c r="I4615" t="s">
        <v>377</v>
      </c>
      <c r="J4615" s="43">
        <f>L4615-K4615</f>
        <v>302520.96000000002</v>
      </c>
      <c r="K4615" s="43">
        <v>57478.98</v>
      </c>
      <c r="L4615" s="43">
        <v>359999.94</v>
      </c>
      <c r="M4615" t="s">
        <v>37</v>
      </c>
      <c r="O4615" s="1">
        <f>IFERROR(IF(-_xlfn.DAYS(E4615,N4615)&lt;0,0,-_xlfn.DAYS(E4615,N4615)), " - ")</f>
        <v>0</v>
      </c>
    </row>
    <row r="4616" spans="1:15">
      <c r="A4616" t="s">
        <v>26</v>
      </c>
      <c r="B4616" t="s">
        <v>5851</v>
      </c>
      <c r="C4616" s="56">
        <v>10482</v>
      </c>
      <c r="D4616" t="s">
        <v>28</v>
      </c>
      <c r="E4616" s="32">
        <v>46185</v>
      </c>
      <c r="F4616" s="26">
        <v>46185.495983796296</v>
      </c>
      <c r="G4616" s="12" t="str">
        <f>UPPER(TEXT(E4616, "MMMM"))</f>
        <v>JUNIO</v>
      </c>
      <c r="H4616" s="56">
        <v>900583758</v>
      </c>
      <c r="I4616" t="s">
        <v>603</v>
      </c>
      <c r="J4616" s="43">
        <f>L4616-K4616</f>
        <v>874000</v>
      </c>
      <c r="K4616" s="43">
        <v>166060</v>
      </c>
      <c r="L4616" s="43">
        <v>1040060</v>
      </c>
      <c r="M4616" t="s">
        <v>37</v>
      </c>
      <c r="O4616" s="1">
        <f>IFERROR(IF(-_xlfn.DAYS(E4616,N4616)&lt;0,0,-_xlfn.DAYS(E4616,N4616)), " - ")</f>
        <v>0</v>
      </c>
    </row>
    <row r="4617" spans="1:15">
      <c r="A4617" t="s">
        <v>26</v>
      </c>
      <c r="B4617" t="s">
        <v>5852</v>
      </c>
      <c r="C4617" s="56">
        <v>2000</v>
      </c>
      <c r="D4617" t="s">
        <v>28</v>
      </c>
      <c r="E4617" s="32">
        <v>46185</v>
      </c>
      <c r="F4617" s="26">
        <v>46185.525081018517</v>
      </c>
      <c r="G4617" s="12" t="str">
        <f>UPPER(TEXT(E4617, "MMMM"))</f>
        <v>JUNIO</v>
      </c>
      <c r="H4617" s="56">
        <v>901950863</v>
      </c>
      <c r="I4617" t="s">
        <v>549</v>
      </c>
      <c r="J4617" s="43">
        <f>L4617-K4617</f>
        <v>1263249.5798150001</v>
      </c>
      <c r="K4617" s="43">
        <v>240017.42016400001</v>
      </c>
      <c r="L4617" s="43">
        <v>1503266.9999790001</v>
      </c>
      <c r="M4617" t="s">
        <v>37</v>
      </c>
      <c r="O4617" s="1">
        <f>IFERROR(IF(-_xlfn.DAYS(E4617,N4617)&lt;0,0,-_xlfn.DAYS(E4617,N4617)), " - ")</f>
        <v>0</v>
      </c>
    </row>
    <row r="4618" spans="1:15">
      <c r="A4618" t="s">
        <v>26</v>
      </c>
      <c r="B4618" t="s">
        <v>5853</v>
      </c>
      <c r="C4618" s="56">
        <v>13394</v>
      </c>
      <c r="D4618" t="s">
        <v>28</v>
      </c>
      <c r="E4618" s="32">
        <v>46185</v>
      </c>
      <c r="F4618" s="26">
        <v>46185.436400462961</v>
      </c>
      <c r="G4618" s="12" t="str">
        <f>UPPER(TEXT(E4618, "MMMM"))</f>
        <v>JUNIO</v>
      </c>
      <c r="H4618" s="56">
        <v>900420442</v>
      </c>
      <c r="I4618" t="s">
        <v>586</v>
      </c>
      <c r="J4618" s="43">
        <f>L4618-K4618</f>
        <v>1533000</v>
      </c>
      <c r="K4618" s="43">
        <v>291270</v>
      </c>
      <c r="L4618" s="43">
        <v>1824270</v>
      </c>
      <c r="M4618" t="s">
        <v>37</v>
      </c>
      <c r="O4618" s="1">
        <f>IFERROR(IF(-_xlfn.DAYS(E4618,N4618)&lt;0,0,-_xlfn.DAYS(E4618,N4618)), " - ")</f>
        <v>0</v>
      </c>
    </row>
    <row r="4619" spans="1:15">
      <c r="A4619" t="s">
        <v>26</v>
      </c>
      <c r="B4619" t="s">
        <v>5854</v>
      </c>
      <c r="C4619" s="56">
        <v>32359</v>
      </c>
      <c r="D4619" t="s">
        <v>618</v>
      </c>
      <c r="E4619" s="32">
        <v>46185</v>
      </c>
      <c r="F4619" s="26">
        <v>46185.458252314813</v>
      </c>
      <c r="G4619" s="12" t="str">
        <f>UPPER(TEXT(E4619, "MMMM"))</f>
        <v>JUNIO</v>
      </c>
      <c r="H4619" s="56">
        <v>900322890</v>
      </c>
      <c r="I4619" t="s">
        <v>619</v>
      </c>
      <c r="J4619" s="43">
        <f>L4619-K4619</f>
        <v>1563985</v>
      </c>
      <c r="K4619" s="43">
        <v>297157.15000000002</v>
      </c>
      <c r="L4619" s="43">
        <v>1861142.15</v>
      </c>
      <c r="M4619" t="s">
        <v>70</v>
      </c>
      <c r="O4619" s="1">
        <f>IFERROR(IF(-_xlfn.DAYS(E4619,N4619)&lt;0,0,-_xlfn.DAYS(E4619,N4619)), " - ")</f>
        <v>0</v>
      </c>
    </row>
    <row r="4620" spans="1:15">
      <c r="A4620" t="s">
        <v>26</v>
      </c>
      <c r="B4620" t="s">
        <v>5855</v>
      </c>
      <c r="C4620" s="56">
        <v>571341</v>
      </c>
      <c r="D4620" t="s">
        <v>159</v>
      </c>
      <c r="E4620" s="32">
        <v>46185</v>
      </c>
      <c r="F4620" s="26">
        <v>46185.450856481482</v>
      </c>
      <c r="G4620" s="12" t="str">
        <f>UPPER(TEXT(E4620, "MMMM"))</f>
        <v>JUNIO</v>
      </c>
      <c r="H4620" s="56">
        <v>890800788</v>
      </c>
      <c r="I4620" t="s">
        <v>160</v>
      </c>
      <c r="J4620" s="43">
        <f>L4620-K4620</f>
        <v>4422377</v>
      </c>
      <c r="K4620" s="43">
        <v>840252</v>
      </c>
      <c r="L4620" s="43">
        <v>5262629</v>
      </c>
      <c r="M4620" t="s">
        <v>70</v>
      </c>
      <c r="O4620" s="1">
        <f>IFERROR(IF(-_xlfn.DAYS(E4620,N4620)&lt;0,0,-_xlfn.DAYS(E4620,N4620)), " - ")</f>
        <v>0</v>
      </c>
    </row>
    <row r="4621" spans="1:15">
      <c r="A4621" t="s">
        <v>26</v>
      </c>
      <c r="B4621" t="s">
        <v>5856</v>
      </c>
      <c r="C4621" s="56">
        <v>851</v>
      </c>
      <c r="D4621" t="s">
        <v>28</v>
      </c>
      <c r="E4621" s="32">
        <v>46185</v>
      </c>
      <c r="F4621" s="26">
        <v>46185.519293981481</v>
      </c>
      <c r="G4621" s="12" t="str">
        <f>UPPER(TEXT(E4621, "MMMM"))</f>
        <v>JUNIO</v>
      </c>
      <c r="H4621" s="56">
        <v>71660004</v>
      </c>
      <c r="I4621" t="s">
        <v>266</v>
      </c>
      <c r="J4621" s="43">
        <f>L4621-K4621</f>
        <v>44000</v>
      </c>
      <c r="K4621" s="43">
        <v>0</v>
      </c>
      <c r="L4621" s="43">
        <v>44000</v>
      </c>
      <c r="M4621" t="s">
        <v>70</v>
      </c>
      <c r="O4621" s="1">
        <f>IFERROR(IF(-_xlfn.DAYS(E4621,N4621)&lt;0,0,-_xlfn.DAYS(E4621,N4621)), " - ")</f>
        <v>0</v>
      </c>
    </row>
    <row r="4622" spans="1:15">
      <c r="A4622" t="s">
        <v>26</v>
      </c>
      <c r="B4622" t="s">
        <v>5857</v>
      </c>
      <c r="C4622" s="56">
        <v>850</v>
      </c>
      <c r="D4622" t="s">
        <v>28</v>
      </c>
      <c r="E4622" s="32">
        <v>46185</v>
      </c>
      <c r="F4622" s="26">
        <v>46185.518379629626</v>
      </c>
      <c r="G4622" s="12" t="str">
        <f>UPPER(TEXT(E4622, "MMMM"))</f>
        <v>JUNIO</v>
      </c>
      <c r="H4622" s="56">
        <v>71660004</v>
      </c>
      <c r="I4622" t="s">
        <v>266</v>
      </c>
      <c r="J4622" s="43">
        <f>L4622-K4622</f>
        <v>8000</v>
      </c>
      <c r="K4622" s="43">
        <v>0</v>
      </c>
      <c r="L4622" s="43">
        <v>8000</v>
      </c>
      <c r="M4622" t="s">
        <v>70</v>
      </c>
      <c r="O4622" s="1">
        <f>IFERROR(IF(-_xlfn.DAYS(E4622,N4622)&lt;0,0,-_xlfn.DAYS(E4622,N4622)), " - ")</f>
        <v>0</v>
      </c>
    </row>
    <row r="4623" spans="1:15">
      <c r="A4623" t="s">
        <v>26</v>
      </c>
      <c r="B4623" t="s">
        <v>5858</v>
      </c>
      <c r="C4623" s="56">
        <v>741761</v>
      </c>
      <c r="D4623" t="s">
        <v>817</v>
      </c>
      <c r="E4623" s="32">
        <v>46185</v>
      </c>
      <c r="F4623" s="26">
        <v>46185.435601851852</v>
      </c>
      <c r="G4623" s="12" t="str">
        <f>UPPER(TEXT(E4623, "MMMM"))</f>
        <v>JUNIO</v>
      </c>
      <c r="H4623" s="56">
        <v>890915475</v>
      </c>
      <c r="I4623" t="s">
        <v>818</v>
      </c>
      <c r="J4623" s="43">
        <f>L4623-K4623</f>
        <v>325050</v>
      </c>
      <c r="K4623" s="43">
        <v>61759.5</v>
      </c>
      <c r="L4623" s="43">
        <v>386809.5</v>
      </c>
      <c r="M4623" t="s">
        <v>70</v>
      </c>
      <c r="O4623" s="1">
        <f>IFERROR(IF(-_xlfn.DAYS(E4623,N4623)&lt;0,0,-_xlfn.DAYS(E4623,N4623)), " - ")</f>
        <v>0</v>
      </c>
    </row>
    <row r="4624" spans="1:15">
      <c r="A4624" t="s">
        <v>26</v>
      </c>
      <c r="B4624" t="s">
        <v>5859</v>
      </c>
      <c r="C4624" s="56">
        <v>88722</v>
      </c>
      <c r="D4624" t="s">
        <v>1255</v>
      </c>
      <c r="E4624" s="32">
        <v>46185</v>
      </c>
      <c r="F4624" s="26">
        <v>46185.506631944445</v>
      </c>
      <c r="G4624" s="12" t="str">
        <f>UPPER(TEXT(E4624, "MMMM"))</f>
        <v>JUNIO</v>
      </c>
      <c r="H4624" s="56">
        <v>816005306</v>
      </c>
      <c r="I4624" t="s">
        <v>1256</v>
      </c>
      <c r="J4624" s="43">
        <f>L4624-K4624</f>
        <v>70800</v>
      </c>
      <c r="K4624" s="43">
        <v>0</v>
      </c>
      <c r="L4624" s="43">
        <v>70800</v>
      </c>
      <c r="M4624" t="s">
        <v>54</v>
      </c>
      <c r="O4624" s="1">
        <f>IFERROR(IF(-_xlfn.DAYS(E4624,N4624)&lt;0,0,-_xlfn.DAYS(E4624,N4624)), " - ")</f>
        <v>0</v>
      </c>
    </row>
    <row r="4625" spans="1:15">
      <c r="A4625" t="s">
        <v>26</v>
      </c>
      <c r="B4625" t="s">
        <v>5860</v>
      </c>
      <c r="C4625" s="56">
        <v>509</v>
      </c>
      <c r="D4625" t="s">
        <v>122</v>
      </c>
      <c r="E4625" s="32">
        <v>46185</v>
      </c>
      <c r="F4625" s="26">
        <v>46185.429027777776</v>
      </c>
      <c r="G4625" s="12" t="str">
        <f>UPPER(TEXT(E4625, "MMMM"))</f>
        <v>JUNIO</v>
      </c>
      <c r="H4625" s="56">
        <v>901402351</v>
      </c>
      <c r="I4625" t="s">
        <v>531</v>
      </c>
      <c r="J4625" s="43">
        <f>L4625-K4625</f>
        <v>7392000</v>
      </c>
      <c r="K4625" s="43">
        <v>1404480</v>
      </c>
      <c r="L4625" s="43">
        <v>8796480</v>
      </c>
      <c r="M4625" t="s">
        <v>37</v>
      </c>
      <c r="O4625" s="1">
        <f>IFERROR(IF(-_xlfn.DAYS(E4625,N4625)&lt;0,0,-_xlfn.DAYS(E4625,N4625)), " - ")</f>
        <v>0</v>
      </c>
    </row>
    <row r="4626" spans="1:15">
      <c r="A4626" t="s">
        <v>26</v>
      </c>
      <c r="B4626" t="s">
        <v>5861</v>
      </c>
      <c r="C4626" s="56">
        <v>632670</v>
      </c>
      <c r="D4626" t="s">
        <v>317</v>
      </c>
      <c r="E4626" s="32">
        <v>46185</v>
      </c>
      <c r="F4626" s="26">
        <v>46185.464039351849</v>
      </c>
      <c r="G4626" s="12" t="str">
        <f>UPPER(TEXT(E4626, "MMMM"))</f>
        <v>JUNIO</v>
      </c>
      <c r="H4626" s="56">
        <v>890903939</v>
      </c>
      <c r="I4626" t="s">
        <v>313</v>
      </c>
      <c r="J4626" s="43">
        <f>L4626-K4626</f>
        <v>80100</v>
      </c>
      <c r="K4626" s="43">
        <v>0</v>
      </c>
      <c r="L4626" s="43">
        <v>80100</v>
      </c>
      <c r="M4626" t="s">
        <v>3773</v>
      </c>
      <c r="O4626" s="1">
        <f>IFERROR(IF(-_xlfn.DAYS(E4626,N4626)&lt;0,0,-_xlfn.DAYS(E4626,N4626)), " - ")</f>
        <v>0</v>
      </c>
    </row>
    <row r="4627" spans="1:15">
      <c r="A4627" t="s">
        <v>26</v>
      </c>
      <c r="B4627" t="s">
        <v>5862</v>
      </c>
      <c r="C4627" s="56">
        <v>5599</v>
      </c>
      <c r="D4627" t="s">
        <v>4778</v>
      </c>
      <c r="E4627" s="32">
        <v>46185</v>
      </c>
      <c r="F4627" s="26">
        <v>46185.403749999998</v>
      </c>
      <c r="G4627" s="12" t="str">
        <f>UPPER(TEXT(E4627, "MMMM"))</f>
        <v>JUNIO</v>
      </c>
      <c r="H4627" s="56">
        <v>890921246</v>
      </c>
      <c r="I4627" t="s">
        <v>613</v>
      </c>
      <c r="J4627" s="43">
        <f>L4627-K4627</f>
        <v>169500</v>
      </c>
      <c r="K4627" s="43">
        <v>32205</v>
      </c>
      <c r="L4627" s="43">
        <v>201705</v>
      </c>
      <c r="M4627" t="s">
        <v>264</v>
      </c>
      <c r="O4627" s="1">
        <f>IFERROR(IF(-_xlfn.DAYS(E4627,N4627)&lt;0,0,-_xlfn.DAYS(E4627,N4627)), " - ")</f>
        <v>0</v>
      </c>
    </row>
    <row r="4628" spans="1:15">
      <c r="A4628" t="s">
        <v>26</v>
      </c>
      <c r="B4628" t="s">
        <v>5863</v>
      </c>
      <c r="C4628" s="56">
        <v>506</v>
      </c>
      <c r="D4628" t="s">
        <v>122</v>
      </c>
      <c r="E4628" s="32">
        <v>46185</v>
      </c>
      <c r="F4628" s="26">
        <v>46185.416377314818</v>
      </c>
      <c r="G4628" s="12" t="str">
        <f>UPPER(TEXT(E4628, "MMMM"))</f>
        <v>JUNIO</v>
      </c>
      <c r="H4628" s="56">
        <v>901402351</v>
      </c>
      <c r="I4628" t="s">
        <v>531</v>
      </c>
      <c r="J4628" s="43">
        <f>L4628-K4628</f>
        <v>12370000</v>
      </c>
      <c r="K4628" s="43">
        <v>2350300</v>
      </c>
      <c r="L4628" s="43">
        <v>14720300</v>
      </c>
      <c r="M4628" t="s">
        <v>37</v>
      </c>
      <c r="O4628" s="1">
        <f>IFERROR(IF(-_xlfn.DAYS(E4628,N4628)&lt;0,0,-_xlfn.DAYS(E4628,N4628)), " - ")</f>
        <v>0</v>
      </c>
    </row>
    <row r="4629" spans="1:15">
      <c r="A4629" t="s">
        <v>26</v>
      </c>
      <c r="B4629" t="s">
        <v>5864</v>
      </c>
      <c r="C4629" s="56">
        <v>508</v>
      </c>
      <c r="D4629" t="s">
        <v>122</v>
      </c>
      <c r="E4629" s="32">
        <v>46185</v>
      </c>
      <c r="F4629" s="26">
        <v>46185.425000000003</v>
      </c>
      <c r="G4629" s="12" t="str">
        <f>UPPER(TEXT(E4629, "MMMM"))</f>
        <v>JUNIO</v>
      </c>
      <c r="H4629" s="56">
        <v>901402351</v>
      </c>
      <c r="I4629" t="s">
        <v>531</v>
      </c>
      <c r="J4629" s="43">
        <f>L4629-K4629</f>
        <v>9180000</v>
      </c>
      <c r="K4629" s="43">
        <v>1744200</v>
      </c>
      <c r="L4629" s="43">
        <v>10924200</v>
      </c>
      <c r="M4629" t="s">
        <v>37</v>
      </c>
      <c r="O4629" s="1">
        <f>IFERROR(IF(-_xlfn.DAYS(E4629,N4629)&lt;0,0,-_xlfn.DAYS(E4629,N4629)), " - ")</f>
        <v>0</v>
      </c>
    </row>
    <row r="4630" spans="1:15">
      <c r="A4630" t="s">
        <v>26</v>
      </c>
      <c r="B4630" t="s">
        <v>5865</v>
      </c>
      <c r="C4630" s="56">
        <v>507</v>
      </c>
      <c r="D4630" t="s">
        <v>122</v>
      </c>
      <c r="E4630" s="32">
        <v>46185</v>
      </c>
      <c r="F4630" s="26">
        <v>46185.421226851853</v>
      </c>
      <c r="G4630" s="12" t="str">
        <f>UPPER(TEXT(E4630, "MMMM"))</f>
        <v>JUNIO</v>
      </c>
      <c r="H4630" s="56">
        <v>901402351</v>
      </c>
      <c r="I4630" t="s">
        <v>531</v>
      </c>
      <c r="J4630" s="43">
        <f>L4630-K4630</f>
        <v>6559000</v>
      </c>
      <c r="K4630" s="43">
        <v>1246210</v>
      </c>
      <c r="L4630" s="43">
        <v>7805210</v>
      </c>
      <c r="M4630" t="s">
        <v>37</v>
      </c>
      <c r="O4630" s="1">
        <f>IFERROR(IF(-_xlfn.DAYS(E4630,N4630)&lt;0,0,-_xlfn.DAYS(E4630,N4630)), " - ")</f>
        <v>0</v>
      </c>
    </row>
    <row r="4631" spans="1:15">
      <c r="A4631" t="s">
        <v>26</v>
      </c>
      <c r="B4631" t="s">
        <v>5866</v>
      </c>
      <c r="C4631" s="56">
        <v>8694</v>
      </c>
      <c r="D4631" t="s">
        <v>5207</v>
      </c>
      <c r="E4631" s="32">
        <v>46185</v>
      </c>
      <c r="F4631" s="26">
        <v>46185.328865740739</v>
      </c>
      <c r="G4631" s="12" t="str">
        <f>UPPER(TEXT(E4631, "MMMM"))</f>
        <v>JUNIO</v>
      </c>
      <c r="H4631" s="56">
        <v>1088263697</v>
      </c>
      <c r="I4631" t="s">
        <v>1128</v>
      </c>
      <c r="J4631" s="43">
        <f>L4631-K4631</f>
        <v>51300</v>
      </c>
      <c r="K4631" s="43">
        <v>0</v>
      </c>
      <c r="L4631" s="43">
        <v>51300</v>
      </c>
      <c r="M4631" t="s">
        <v>54</v>
      </c>
      <c r="O4631" s="1">
        <f>IFERROR(IF(-_xlfn.DAYS(E4631,N4631)&lt;0,0,-_xlfn.DAYS(E4631,N4631)), " - ")</f>
        <v>0</v>
      </c>
    </row>
    <row r="4632" spans="1:15">
      <c r="A4632" t="s">
        <v>26</v>
      </c>
      <c r="B4632" t="s">
        <v>5867</v>
      </c>
      <c r="C4632" s="56">
        <v>68786</v>
      </c>
      <c r="D4632" t="s">
        <v>389</v>
      </c>
      <c r="E4632" s="32">
        <v>46185</v>
      </c>
      <c r="F4632" s="26">
        <v>46185.31858796296</v>
      </c>
      <c r="G4632" s="12" t="str">
        <f>UPPER(TEXT(E4632, "MMMM"))</f>
        <v>JUNIO</v>
      </c>
      <c r="H4632" s="56">
        <v>811039807</v>
      </c>
      <c r="I4632" t="s">
        <v>390</v>
      </c>
      <c r="J4632" s="43">
        <f>L4632-K4632</f>
        <v>72999.990000000005</v>
      </c>
      <c r="K4632" s="43">
        <v>0</v>
      </c>
      <c r="L4632" s="43">
        <v>72999.990000000005</v>
      </c>
      <c r="M4632" t="s">
        <v>54</v>
      </c>
      <c r="O4632" s="1">
        <f>IFERROR(IF(-_xlfn.DAYS(E4632,N4632)&lt;0,0,-_xlfn.DAYS(E4632,N4632)), " - ")</f>
        <v>0</v>
      </c>
    </row>
    <row r="4633" spans="1:15">
      <c r="A4633" t="s">
        <v>26</v>
      </c>
      <c r="B4633" t="s">
        <v>5868</v>
      </c>
      <c r="C4633" s="56">
        <v>107451</v>
      </c>
      <c r="D4633" t="s">
        <v>4808</v>
      </c>
      <c r="E4633" s="32">
        <v>46185</v>
      </c>
      <c r="F4633" s="26">
        <v>46185.308240740742</v>
      </c>
      <c r="G4633" s="12" t="str">
        <f>UPPER(TEXT(E4633, "MMMM"))</f>
        <v>JUNIO</v>
      </c>
      <c r="H4633" s="56">
        <v>901268872</v>
      </c>
      <c r="I4633" t="s">
        <v>4554</v>
      </c>
      <c r="J4633" s="43">
        <f>L4633-K4633</f>
        <v>200879</v>
      </c>
      <c r="K4633" s="43">
        <v>0</v>
      </c>
      <c r="L4633" s="43">
        <v>200879</v>
      </c>
      <c r="M4633" t="s">
        <v>54</v>
      </c>
      <c r="O4633" s="1">
        <f>IFERROR(IF(-_xlfn.DAYS(E4633,N4633)&lt;0,0,-_xlfn.DAYS(E4633,N4633)), " - ")</f>
        <v>0</v>
      </c>
    </row>
    <row r="4634" spans="1:15">
      <c r="A4634" t="s">
        <v>26</v>
      </c>
      <c r="B4634" t="s">
        <v>5869</v>
      </c>
      <c r="C4634" s="56">
        <v>172</v>
      </c>
      <c r="D4634" t="s">
        <v>2388</v>
      </c>
      <c r="E4634" s="32">
        <v>46186</v>
      </c>
      <c r="F4634" s="26">
        <v>46186.924942129626</v>
      </c>
      <c r="G4634" s="12" t="str">
        <f>UPPER(TEXT(E4634, "MMMM"))</f>
        <v>JUNIO</v>
      </c>
      <c r="H4634" s="56">
        <v>901847080</v>
      </c>
      <c r="I4634" t="s">
        <v>2519</v>
      </c>
      <c r="J4634" s="43">
        <f>L4634-K4634</f>
        <v>4300000</v>
      </c>
      <c r="K4634" s="43">
        <v>817000</v>
      </c>
      <c r="L4634" s="43">
        <v>5117000</v>
      </c>
      <c r="M4634" t="s">
        <v>37</v>
      </c>
      <c r="O4634" s="1">
        <f>IFERROR(IF(-_xlfn.DAYS(E4634,N4634)&lt;0,0,-_xlfn.DAYS(E4634,N4634)), " - ")</f>
        <v>0</v>
      </c>
    </row>
    <row r="4635" spans="1:15">
      <c r="A4635" t="s">
        <v>26</v>
      </c>
      <c r="B4635" t="s">
        <v>5870</v>
      </c>
      <c r="C4635" s="56">
        <v>171</v>
      </c>
      <c r="D4635" t="s">
        <v>2388</v>
      </c>
      <c r="E4635" s="32">
        <v>46186</v>
      </c>
      <c r="F4635" s="26">
        <v>46186.91878472222</v>
      </c>
      <c r="G4635" s="12" t="str">
        <f>UPPER(TEXT(E4635, "MMMM"))</f>
        <v>JUNIO</v>
      </c>
      <c r="H4635" s="56">
        <v>901847080</v>
      </c>
      <c r="I4635" t="s">
        <v>2519</v>
      </c>
      <c r="J4635" s="43">
        <f>L4635-K4635</f>
        <v>3222610</v>
      </c>
      <c r="K4635" s="43">
        <v>612295.9</v>
      </c>
      <c r="L4635" s="43">
        <v>3834905.9</v>
      </c>
      <c r="M4635" t="s">
        <v>37</v>
      </c>
      <c r="O4635" s="1">
        <f>IFERROR(IF(-_xlfn.DAYS(E4635,N4635)&lt;0,0,-_xlfn.DAYS(E4635,N4635)), " - ")</f>
        <v>0</v>
      </c>
    </row>
    <row r="4636" spans="1:15">
      <c r="A4636" t="s">
        <v>26</v>
      </c>
      <c r="B4636" t="s">
        <v>5871</v>
      </c>
      <c r="C4636" s="56">
        <v>170</v>
      </c>
      <c r="D4636" t="s">
        <v>2388</v>
      </c>
      <c r="E4636" s="32">
        <v>46186</v>
      </c>
      <c r="F4636" s="26">
        <v>46186.916863425926</v>
      </c>
      <c r="G4636" s="12" t="str">
        <f>UPPER(TEXT(E4636, "MMMM"))</f>
        <v>JUNIO</v>
      </c>
      <c r="H4636" s="56">
        <v>901847080</v>
      </c>
      <c r="I4636" t="s">
        <v>2519</v>
      </c>
      <c r="J4636" s="43">
        <f>L4636-K4636</f>
        <v>2071600</v>
      </c>
      <c r="K4636" s="43">
        <v>393604</v>
      </c>
      <c r="L4636" s="43">
        <v>2465204</v>
      </c>
      <c r="M4636" t="s">
        <v>37</v>
      </c>
      <c r="O4636" s="1">
        <f>IFERROR(IF(-_xlfn.DAYS(E4636,N4636)&lt;0,0,-_xlfn.DAYS(E4636,N4636)), " - ")</f>
        <v>0</v>
      </c>
    </row>
    <row r="4637" spans="1:15">
      <c r="A4637" t="s">
        <v>26</v>
      </c>
      <c r="B4637" t="s">
        <v>5872</v>
      </c>
      <c r="C4637" s="56">
        <v>169</v>
      </c>
      <c r="D4637" t="s">
        <v>2388</v>
      </c>
      <c r="E4637" s="32">
        <v>46186</v>
      </c>
      <c r="F4637" s="26">
        <v>46186.914247685185</v>
      </c>
      <c r="G4637" s="12" t="str">
        <f>UPPER(TEXT(E4637, "MMMM"))</f>
        <v>JUNIO</v>
      </c>
      <c r="H4637" s="56">
        <v>901847080</v>
      </c>
      <c r="I4637" t="s">
        <v>2519</v>
      </c>
      <c r="J4637" s="43">
        <f>L4637-K4637</f>
        <v>10653800</v>
      </c>
      <c r="K4637" s="43">
        <v>2024222</v>
      </c>
      <c r="L4637" s="43">
        <v>12678022</v>
      </c>
      <c r="M4637" t="s">
        <v>37</v>
      </c>
      <c r="O4637" s="1">
        <f>IFERROR(IF(-_xlfn.DAYS(E4637,N4637)&lt;0,0,-_xlfn.DAYS(E4637,N4637)), " - ")</f>
        <v>0</v>
      </c>
    </row>
    <row r="4638" spans="1:15">
      <c r="A4638" t="s">
        <v>26</v>
      </c>
      <c r="B4638" t="s">
        <v>5873</v>
      </c>
      <c r="C4638" s="56">
        <v>168</v>
      </c>
      <c r="D4638" t="s">
        <v>2388</v>
      </c>
      <c r="E4638" s="32">
        <v>46186</v>
      </c>
      <c r="F4638" s="26">
        <v>46186.880798611113</v>
      </c>
      <c r="G4638" s="12" t="str">
        <f>UPPER(TEXT(E4638, "MMMM"))</f>
        <v>JUNIO</v>
      </c>
      <c r="H4638" s="56">
        <v>901847080</v>
      </c>
      <c r="I4638" t="s">
        <v>2519</v>
      </c>
      <c r="J4638" s="43">
        <f>L4638-K4638</f>
        <v>12881587</v>
      </c>
      <c r="K4638" s="43">
        <v>2447501.5299999998</v>
      </c>
      <c r="L4638" s="43">
        <v>15329088.529999999</v>
      </c>
      <c r="M4638" t="s">
        <v>37</v>
      </c>
      <c r="O4638" s="1">
        <f>IFERROR(IF(-_xlfn.DAYS(E4638,N4638)&lt;0,0,-_xlfn.DAYS(E4638,N4638)), " - ")</f>
        <v>0</v>
      </c>
    </row>
    <row r="4639" spans="1:15">
      <c r="A4639" t="s">
        <v>26</v>
      </c>
      <c r="B4639" t="s">
        <v>5874</v>
      </c>
      <c r="C4639" s="56">
        <v>4715838</v>
      </c>
      <c r="D4639" t="s">
        <v>708</v>
      </c>
      <c r="E4639" s="32">
        <v>46186</v>
      </c>
      <c r="F4639" s="26">
        <v>46186.665416666663</v>
      </c>
      <c r="G4639" s="12" t="str">
        <f>UPPER(TEXT(E4639, "MMMM"))</f>
        <v>JUNIO</v>
      </c>
      <c r="H4639" s="56">
        <v>900219834</v>
      </c>
      <c r="I4639" t="s">
        <v>739</v>
      </c>
      <c r="J4639" s="43">
        <f>L4639-K4639</f>
        <v>22184.87</v>
      </c>
      <c r="K4639" s="43">
        <v>4215.13</v>
      </c>
      <c r="L4639" s="43">
        <v>26400</v>
      </c>
      <c r="M4639" t="s">
        <v>70</v>
      </c>
      <c r="O4639" s="1">
        <f>IFERROR(IF(-_xlfn.DAYS(E4639,N4639)&lt;0,0,-_xlfn.DAYS(E4639,N4639)), " - ")</f>
        <v>0</v>
      </c>
    </row>
    <row r="4640" spans="1:15">
      <c r="A4640" t="s">
        <v>26</v>
      </c>
      <c r="B4640" t="s">
        <v>5875</v>
      </c>
      <c r="C4640" s="56">
        <v>5202833</v>
      </c>
      <c r="D4640" t="s">
        <v>692</v>
      </c>
      <c r="E4640" s="32">
        <v>46186</v>
      </c>
      <c r="F4640" s="26">
        <v>46186.583622685182</v>
      </c>
      <c r="G4640" s="12" t="str">
        <f>UPPER(TEXT(E4640, "MMMM"))</f>
        <v>JUNIO</v>
      </c>
      <c r="H4640" s="56">
        <v>891408584</v>
      </c>
      <c r="I4640" t="s">
        <v>693</v>
      </c>
      <c r="J4640" s="43">
        <f>L4640-K4640</f>
        <v>36900</v>
      </c>
      <c r="K4640" s="43">
        <v>0</v>
      </c>
      <c r="L4640" s="43">
        <v>36900</v>
      </c>
      <c r="M4640" t="s">
        <v>54</v>
      </c>
      <c r="O4640" s="1">
        <f>IFERROR(IF(-_xlfn.DAYS(E4640,N4640)&lt;0,0,-_xlfn.DAYS(E4640,N4640)), " - ")</f>
        <v>0</v>
      </c>
    </row>
    <row r="4641" spans="1:16">
      <c r="A4641" t="s">
        <v>26</v>
      </c>
      <c r="B4641" t="s">
        <v>5876</v>
      </c>
      <c r="C4641" s="56">
        <v>2011</v>
      </c>
      <c r="D4641" t="s">
        <v>28</v>
      </c>
      <c r="E4641" s="32">
        <v>46186</v>
      </c>
      <c r="F4641" s="26">
        <v>46186.57402777778</v>
      </c>
      <c r="G4641" s="12" t="str">
        <f>UPPER(TEXT(E4641, "MMMM"))</f>
        <v>JUNIO</v>
      </c>
      <c r="H4641" s="56">
        <v>901950863</v>
      </c>
      <c r="I4641" t="s">
        <v>549</v>
      </c>
      <c r="J4641" s="43">
        <f>L4641-K4641</f>
        <v>453779.99999999994</v>
      </c>
      <c r="K4641" s="43">
        <v>86218.2</v>
      </c>
      <c r="L4641" s="43">
        <v>539998.19999999995</v>
      </c>
      <c r="M4641" t="s">
        <v>37</v>
      </c>
      <c r="O4641" s="1">
        <f>IFERROR(IF(-_xlfn.DAYS(E4641,N4641)&lt;0,0,-_xlfn.DAYS(E4641,N4641)), " - ")</f>
        <v>0</v>
      </c>
    </row>
    <row r="4642" spans="1:16">
      <c r="A4642" t="s">
        <v>26</v>
      </c>
      <c r="B4642" t="s">
        <v>5877</v>
      </c>
      <c r="C4642" s="56">
        <v>2010</v>
      </c>
      <c r="D4642" t="s">
        <v>28</v>
      </c>
      <c r="E4642" s="32">
        <v>46186</v>
      </c>
      <c r="F4642" s="26">
        <v>46186.559421296297</v>
      </c>
      <c r="G4642" s="12" t="str">
        <f>UPPER(TEXT(E4642, "MMMM"))</f>
        <v>JUNIO</v>
      </c>
      <c r="H4642" s="56">
        <v>901950863</v>
      </c>
      <c r="I4642" t="s">
        <v>549</v>
      </c>
      <c r="J4642" s="43">
        <f>L4642-K4642</f>
        <v>4736000</v>
      </c>
      <c r="K4642" s="43">
        <v>899840</v>
      </c>
      <c r="L4642" s="43">
        <v>5635840</v>
      </c>
      <c r="M4642" t="s">
        <v>37</v>
      </c>
      <c r="O4642" s="1">
        <f>IFERROR(IF(-_xlfn.DAYS(E4642,N4642)&lt;0,0,-_xlfn.DAYS(E4642,N4642)), " - ")</f>
        <v>0</v>
      </c>
    </row>
    <row r="4643" spans="1:16">
      <c r="A4643" t="s">
        <v>26</v>
      </c>
      <c r="B4643" t="s">
        <v>5878</v>
      </c>
      <c r="C4643" s="56">
        <v>3052</v>
      </c>
      <c r="D4643" t="s">
        <v>262</v>
      </c>
      <c r="E4643" s="32">
        <v>46186</v>
      </c>
      <c r="F4643" s="26">
        <v>46186.418738425928</v>
      </c>
      <c r="G4643" s="12" t="str">
        <f>UPPER(TEXT(E4643, "MMMM"))</f>
        <v>JUNIO</v>
      </c>
      <c r="H4643" s="56">
        <v>900433773</v>
      </c>
      <c r="I4643" t="s">
        <v>433</v>
      </c>
      <c r="J4643" s="43">
        <f>L4643-K4643</f>
        <v>2174000</v>
      </c>
      <c r="K4643" s="43">
        <v>413060</v>
      </c>
      <c r="L4643" s="43">
        <v>2587060</v>
      </c>
      <c r="M4643" t="s">
        <v>37</v>
      </c>
      <c r="O4643" s="1">
        <f>IFERROR(IF(-_xlfn.DAYS(E4643,N4643)&lt;0,0,-_xlfn.DAYS(E4643,N4643)), " - ")</f>
        <v>0</v>
      </c>
    </row>
    <row r="4644" spans="1:16">
      <c r="A4644" t="s">
        <v>26</v>
      </c>
      <c r="B4644" t="s">
        <v>5879</v>
      </c>
      <c r="C4644" s="56">
        <v>571435</v>
      </c>
      <c r="D4644" t="s">
        <v>159</v>
      </c>
      <c r="E4644" s="32">
        <v>46186</v>
      </c>
      <c r="F4644" s="26">
        <v>46186.416284722225</v>
      </c>
      <c r="G4644" s="12" t="str">
        <f>UPPER(TEXT(E4644, "MMMM"))</f>
        <v>JUNIO</v>
      </c>
      <c r="H4644" s="56">
        <v>890800788</v>
      </c>
      <c r="I4644" t="s">
        <v>160</v>
      </c>
      <c r="J4644" s="43">
        <f>L4644-K4644</f>
        <v>90975</v>
      </c>
      <c r="K4644" s="43">
        <v>17285</v>
      </c>
      <c r="L4644" s="43">
        <v>108260</v>
      </c>
      <c r="M4644" t="s">
        <v>70</v>
      </c>
      <c r="O4644" s="1">
        <f>IFERROR(IF(-_xlfn.DAYS(E4644,N4644)&lt;0,0,-_xlfn.DAYS(E4644,N4644)), " - ")</f>
        <v>0</v>
      </c>
    </row>
    <row r="4645" spans="1:16">
      <c r="A4645" t="s">
        <v>26</v>
      </c>
      <c r="B4645" t="s">
        <v>5880</v>
      </c>
      <c r="C4645" s="56">
        <v>109697</v>
      </c>
      <c r="D4645" t="s">
        <v>420</v>
      </c>
      <c r="E4645" s="32">
        <v>46186</v>
      </c>
      <c r="F4645" s="26">
        <v>46186.373495370368</v>
      </c>
      <c r="G4645" s="12" t="str">
        <f>UPPER(TEXT(E4645, "MMMM"))</f>
        <v>JUNIO</v>
      </c>
      <c r="H4645" s="56">
        <v>830120839</v>
      </c>
      <c r="I4645" t="s">
        <v>421</v>
      </c>
      <c r="J4645" s="43">
        <f>L4645-K4645</f>
        <v>2394320</v>
      </c>
      <c r="K4645" s="43">
        <v>454921</v>
      </c>
      <c r="L4645" s="43">
        <v>2849241</v>
      </c>
      <c r="M4645" t="s">
        <v>70</v>
      </c>
      <c r="O4645" s="1">
        <f>IFERROR(IF(-_xlfn.DAYS(E4645,N4645)&lt;0,0,-_xlfn.DAYS(E4645,N4645)), " - ")</f>
        <v>0</v>
      </c>
    </row>
    <row r="4646" spans="1:16">
      <c r="A4646" t="s">
        <v>26</v>
      </c>
      <c r="B4646" t="s">
        <v>5881</v>
      </c>
      <c r="C4646" s="56">
        <v>3051</v>
      </c>
      <c r="D4646" t="s">
        <v>262</v>
      </c>
      <c r="E4646" s="32">
        <v>46186</v>
      </c>
      <c r="F4646" s="26">
        <v>46186.357789351852</v>
      </c>
      <c r="G4646" s="12" t="str">
        <f>UPPER(TEXT(E4646, "MMMM"))</f>
        <v>JUNIO</v>
      </c>
      <c r="H4646" s="56">
        <v>900433773</v>
      </c>
      <c r="I4646" t="s">
        <v>433</v>
      </c>
      <c r="J4646" s="43">
        <f>L4646-K4646</f>
        <v>14600000</v>
      </c>
      <c r="K4646" s="43">
        <v>2774000</v>
      </c>
      <c r="L4646" s="43">
        <v>17374000</v>
      </c>
      <c r="M4646" t="s">
        <v>37</v>
      </c>
      <c r="O4646" s="1">
        <f>IFERROR(IF(-_xlfn.DAYS(E4646,N4646)&lt;0,0,-_xlfn.DAYS(E4646,N4646)), " - ")</f>
        <v>0</v>
      </c>
    </row>
    <row r="4647" spans="1:16">
      <c r="A4647" t="s">
        <v>26</v>
      </c>
      <c r="B4647" t="s">
        <v>5882</v>
      </c>
      <c r="C4647" s="56">
        <v>579</v>
      </c>
      <c r="D4647" t="s">
        <v>465</v>
      </c>
      <c r="E4647" s="32">
        <v>46186</v>
      </c>
      <c r="F4647" s="26">
        <v>46186.298587962963</v>
      </c>
      <c r="G4647" s="12" t="str">
        <f>UPPER(TEXT(E4647, "MMMM"))</f>
        <v>JUNIO</v>
      </c>
      <c r="H4647" s="56">
        <v>32543035</v>
      </c>
      <c r="I4647" t="s">
        <v>466</v>
      </c>
      <c r="J4647" s="43">
        <f>L4647-K4647</f>
        <v>1407000</v>
      </c>
      <c r="K4647" s="43">
        <v>267330</v>
      </c>
      <c r="L4647" s="43">
        <v>1674330</v>
      </c>
      <c r="M4647" t="s">
        <v>70</v>
      </c>
      <c r="O4647" s="1">
        <f>IFERROR(IF(-_xlfn.DAYS(E4647,N4647)&lt;0,0,-_xlfn.DAYS(E4647,N4647)), " - ")</f>
        <v>0</v>
      </c>
    </row>
    <row r="4648" spans="1:16">
      <c r="A4648" t="s">
        <v>26</v>
      </c>
      <c r="B4648" t="s">
        <v>5883</v>
      </c>
      <c r="C4648" s="56">
        <v>4742501</v>
      </c>
      <c r="D4648" t="s">
        <v>708</v>
      </c>
      <c r="E4648" s="32">
        <v>46187</v>
      </c>
      <c r="F4648" s="26">
        <v>46187.856840277775</v>
      </c>
      <c r="G4648" s="12" t="str">
        <f>UPPER(TEXT(E4648, "MMMM"))</f>
        <v>JUNIO</v>
      </c>
      <c r="H4648" s="56">
        <v>900219834</v>
      </c>
      <c r="I4648" t="s">
        <v>739</v>
      </c>
      <c r="J4648" s="43">
        <f>L4648-K4648</f>
        <v>5042.0200000000004</v>
      </c>
      <c r="K4648" s="43">
        <v>957.98</v>
      </c>
      <c r="L4648" s="43">
        <v>6000</v>
      </c>
      <c r="M4648" t="s">
        <v>70</v>
      </c>
      <c r="O4648" s="1">
        <f>IFERROR(IF(-_xlfn.DAYS(E4648,N4648)&lt;0,0,-_xlfn.DAYS(E4648,N4648)), " - ")</f>
        <v>0</v>
      </c>
    </row>
    <row r="4649" spans="1:16">
      <c r="A4649" t="s">
        <v>26</v>
      </c>
      <c r="B4649" t="s">
        <v>5884</v>
      </c>
      <c r="C4649" s="56">
        <v>530476925</v>
      </c>
      <c r="D4649" t="s">
        <v>930</v>
      </c>
      <c r="E4649" s="32">
        <v>46187</v>
      </c>
      <c r="F4649" s="26">
        <v>46187.867060185185</v>
      </c>
      <c r="G4649" s="12" t="str">
        <f>UPPER(TEXT(E4649, "MMMM"))</f>
        <v>JUNIO</v>
      </c>
      <c r="H4649" s="56">
        <v>830122566</v>
      </c>
      <c r="I4649" t="s">
        <v>931</v>
      </c>
      <c r="J4649" s="43">
        <f>L4649-K4649</f>
        <v>2142280</v>
      </c>
      <c r="K4649" s="43">
        <v>405300</v>
      </c>
      <c r="L4649" s="43">
        <v>2547580</v>
      </c>
      <c r="M4649" t="s">
        <v>65</v>
      </c>
      <c r="O4649" s="1">
        <f>IFERROR(IF(-_xlfn.DAYS(E4649,N4649)&lt;0,0,-_xlfn.DAYS(E4649,N4649)), " - ")</f>
        <v>0</v>
      </c>
    </row>
    <row r="4650" spans="1:16">
      <c r="A4650" t="s">
        <v>26</v>
      </c>
      <c r="B4650" t="s">
        <v>5885</v>
      </c>
      <c r="C4650" s="56">
        <v>8042433</v>
      </c>
      <c r="D4650" t="s">
        <v>4504</v>
      </c>
      <c r="E4650" s="32">
        <v>46187</v>
      </c>
      <c r="F4650" s="26">
        <v>46187.827939814815</v>
      </c>
      <c r="G4650" s="12" t="str">
        <f>UPPER(TEXT(E4650, "MMMM"))</f>
        <v>JUNIO</v>
      </c>
      <c r="H4650" s="56">
        <v>900219834</v>
      </c>
      <c r="I4650" t="s">
        <v>739</v>
      </c>
      <c r="J4650" s="43">
        <f>L4650-K4650</f>
        <v>11600</v>
      </c>
      <c r="K4650" s="43">
        <v>0</v>
      </c>
      <c r="L4650" s="43">
        <v>11600</v>
      </c>
      <c r="M4650" t="s">
        <v>70</v>
      </c>
      <c r="O4650" s="1">
        <f>IFERROR(IF(-_xlfn.DAYS(E4650,N4650)&lt;0,0,-_xlfn.DAYS(E4650,N4650)), " - ")</f>
        <v>0</v>
      </c>
    </row>
    <row r="4651" spans="1:16">
      <c r="A4651" t="s">
        <v>26</v>
      </c>
      <c r="B4651" t="s">
        <v>5886</v>
      </c>
      <c r="C4651" s="56">
        <v>7970702</v>
      </c>
      <c r="D4651" t="s">
        <v>4504</v>
      </c>
      <c r="E4651" s="32">
        <v>46187</v>
      </c>
      <c r="F4651" s="26">
        <v>46187.519861111112</v>
      </c>
      <c r="G4651" s="12" t="str">
        <f>UPPER(TEXT(E4651, "MMMM"))</f>
        <v>JUNIO</v>
      </c>
      <c r="H4651" s="56">
        <v>900219834</v>
      </c>
      <c r="I4651" t="s">
        <v>739</v>
      </c>
      <c r="J4651" s="43">
        <f>L4651-K4651</f>
        <v>11600</v>
      </c>
      <c r="K4651" s="43">
        <v>0</v>
      </c>
      <c r="L4651" s="43">
        <v>11600</v>
      </c>
      <c r="M4651" t="s">
        <v>70</v>
      </c>
      <c r="O4651" s="1">
        <f>IFERROR(IF(-_xlfn.DAYS(E4651,N4651)&lt;0,0,-_xlfn.DAYS(E4651,N4651)), " - ")</f>
        <v>0</v>
      </c>
    </row>
    <row r="4652" spans="1:16">
      <c r="A4652" t="s">
        <v>26</v>
      </c>
      <c r="B4652" t="s">
        <v>5887</v>
      </c>
      <c r="C4652" s="56">
        <v>6071446472</v>
      </c>
      <c r="D4652" t="s">
        <v>209</v>
      </c>
      <c r="E4652" s="32">
        <v>46188</v>
      </c>
      <c r="F4652" s="26">
        <v>46189.002013888887</v>
      </c>
      <c r="G4652" s="12" t="str">
        <f>UPPER(TEXT(E4652, "MMMM"))</f>
        <v>JUNIO</v>
      </c>
      <c r="H4652" s="56">
        <v>800153993</v>
      </c>
      <c r="I4652" t="s">
        <v>915</v>
      </c>
      <c r="J4652" s="43">
        <f>L4652-K4652</f>
        <v>2774686.42</v>
      </c>
      <c r="K4652" s="43">
        <v>526275.42000000004</v>
      </c>
      <c r="L4652" s="43">
        <v>3300961.84</v>
      </c>
      <c r="M4652" t="s">
        <v>65</v>
      </c>
      <c r="N4652" s="32">
        <v>46189</v>
      </c>
      <c r="O4652" s="1">
        <f>IFERROR(IF(-_xlfn.DAYS(E4652,N4652)&lt;0,0,-_xlfn.DAYS(E4652,N4652)), " - ")</f>
        <v>1</v>
      </c>
      <c r="P4652" t="s">
        <v>3339</v>
      </c>
    </row>
    <row r="4653" spans="1:16">
      <c r="A4653" t="s">
        <v>26</v>
      </c>
      <c r="B4653" t="s">
        <v>5888</v>
      </c>
      <c r="C4653" s="56">
        <v>3532093</v>
      </c>
      <c r="D4653" t="s">
        <v>312</v>
      </c>
      <c r="E4653" s="32">
        <v>46188</v>
      </c>
      <c r="F4653" s="26">
        <v>46188.978009259263</v>
      </c>
      <c r="G4653" s="12" t="str">
        <f>UPPER(TEXT(E4653, "MMMM"))</f>
        <v>JUNIO</v>
      </c>
      <c r="H4653" s="56">
        <v>890903939</v>
      </c>
      <c r="I4653" t="s">
        <v>313</v>
      </c>
      <c r="J4653" s="43">
        <f>L4653-K4653</f>
        <v>133500</v>
      </c>
      <c r="K4653" s="43">
        <v>0</v>
      </c>
      <c r="L4653" s="43">
        <v>133500</v>
      </c>
      <c r="M4653" t="s">
        <v>3773</v>
      </c>
      <c r="O4653" s="1">
        <f>IFERROR(IF(-_xlfn.DAYS(E4653,N4653)&lt;0,0,-_xlfn.DAYS(E4653,N4653)), " - ")</f>
        <v>0</v>
      </c>
    </row>
    <row r="4654" spans="1:16">
      <c r="A4654" t="s">
        <v>26</v>
      </c>
      <c r="B4654" t="s">
        <v>5889</v>
      </c>
      <c r="C4654" s="56">
        <v>8212945</v>
      </c>
      <c r="D4654" t="s">
        <v>4504</v>
      </c>
      <c r="E4654" s="32">
        <v>46188</v>
      </c>
      <c r="F4654" s="26">
        <v>46188.84815972222</v>
      </c>
      <c r="G4654" s="12" t="str">
        <f>UPPER(TEXT(E4654, "MMMM"))</f>
        <v>JUNIO</v>
      </c>
      <c r="H4654" s="56">
        <v>900219834</v>
      </c>
      <c r="I4654" t="s">
        <v>739</v>
      </c>
      <c r="J4654" s="43">
        <f>L4654-K4654</f>
        <v>11600</v>
      </c>
      <c r="K4654" s="43">
        <v>0</v>
      </c>
      <c r="L4654" s="43">
        <v>11600</v>
      </c>
      <c r="M4654" t="s">
        <v>70</v>
      </c>
      <c r="O4654" s="1">
        <f>IFERROR(IF(-_xlfn.DAYS(E4654,N4654)&lt;0,0,-_xlfn.DAYS(E4654,N4654)), " - ")</f>
        <v>0</v>
      </c>
    </row>
    <row r="4655" spans="1:16">
      <c r="J4655" s="43"/>
      <c r="K4655" s="43"/>
      <c r="L4655" s="43"/>
    </row>
  </sheetData>
  <autoFilter ref="A1:Y4654" xr:uid="{EACBA547-8BC0-4D56-9750-071C47822C7A}"/>
  <pageMargins left="0.7" right="0.7" top="0.75" bottom="0.75" header="0.3" footer="0.3"/>
  <pageSetup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DE93A-F3E4-46AC-A29D-A2E2256F5673}">
  <dimension ref="A1:T26"/>
  <sheetViews>
    <sheetView topLeftCell="D1" workbookViewId="0">
      <selection activeCell="S22" sqref="S22:T22"/>
    </sheetView>
  </sheetViews>
  <sheetFormatPr baseColWidth="10" defaultRowHeight="14.5"/>
  <cols>
    <col min="6" max="6" width="15.54296875" bestFit="1" customWidth="1"/>
  </cols>
  <sheetData>
    <row r="1" spans="1:20">
      <c r="A1" t="s">
        <v>26</v>
      </c>
      <c r="B1" t="s">
        <v>5713</v>
      </c>
      <c r="C1">
        <v>2002243</v>
      </c>
      <c r="D1" t="s">
        <v>5653</v>
      </c>
      <c r="E1" s="32">
        <v>46183</v>
      </c>
      <c r="F1" s="26">
        <v>46183.543368055558</v>
      </c>
      <c r="G1" s="12" t="s">
        <v>5741</v>
      </c>
      <c r="H1">
        <v>900943243</v>
      </c>
      <c r="I1" t="s">
        <v>2816</v>
      </c>
      <c r="J1" s="43">
        <v>107142.86</v>
      </c>
      <c r="K1" s="43">
        <v>20357.14</v>
      </c>
      <c r="L1" s="43">
        <v>127500</v>
      </c>
      <c r="M1" t="s">
        <v>54</v>
      </c>
      <c r="N1" s="32"/>
      <c r="O1" s="1">
        <v>0</v>
      </c>
      <c r="S1" s="32"/>
    </row>
    <row r="2" spans="1:20">
      <c r="A2" t="s">
        <v>26</v>
      </c>
      <c r="B2" t="s">
        <v>5714</v>
      </c>
      <c r="C2">
        <v>164</v>
      </c>
      <c r="D2" t="s">
        <v>2388</v>
      </c>
      <c r="E2" s="32">
        <v>46183</v>
      </c>
      <c r="F2" s="26">
        <v>46183.889444444445</v>
      </c>
      <c r="G2" s="12" t="s">
        <v>5741</v>
      </c>
      <c r="H2">
        <v>901847080</v>
      </c>
      <c r="I2" t="s">
        <v>2519</v>
      </c>
      <c r="J2" s="43">
        <v>8532000</v>
      </c>
      <c r="K2" s="43">
        <v>1621080</v>
      </c>
      <c r="L2" s="43">
        <v>10153080</v>
      </c>
      <c r="M2" t="s">
        <v>37</v>
      </c>
      <c r="N2" s="32"/>
      <c r="O2" s="1">
        <v>0</v>
      </c>
      <c r="S2" s="32"/>
    </row>
    <row r="3" spans="1:20">
      <c r="A3" t="s">
        <v>26</v>
      </c>
      <c r="B3" t="s">
        <v>5715</v>
      </c>
      <c r="C3">
        <v>162</v>
      </c>
      <c r="D3" t="s">
        <v>2388</v>
      </c>
      <c r="E3" s="32">
        <v>46183</v>
      </c>
      <c r="F3" s="26">
        <v>46183.878472222219</v>
      </c>
      <c r="G3" s="12" t="s">
        <v>5741</v>
      </c>
      <c r="H3">
        <v>901847080</v>
      </c>
      <c r="I3" t="s">
        <v>2519</v>
      </c>
      <c r="J3" s="43">
        <v>10900000</v>
      </c>
      <c r="K3" s="43">
        <v>2071000</v>
      </c>
      <c r="L3" s="43">
        <v>12971000</v>
      </c>
      <c r="M3" t="s">
        <v>37</v>
      </c>
      <c r="N3" s="32"/>
      <c r="O3" s="1">
        <v>0</v>
      </c>
      <c r="S3" s="32"/>
    </row>
    <row r="4" spans="1:20">
      <c r="A4" t="s">
        <v>26</v>
      </c>
      <c r="B4" t="s">
        <v>5716</v>
      </c>
      <c r="C4">
        <v>161</v>
      </c>
      <c r="D4" t="s">
        <v>2388</v>
      </c>
      <c r="E4" s="32">
        <v>46183</v>
      </c>
      <c r="F4" s="26">
        <v>46183.871979166666</v>
      </c>
      <c r="G4" s="12" t="s">
        <v>5741</v>
      </c>
      <c r="H4">
        <v>901847080</v>
      </c>
      <c r="I4" t="s">
        <v>2519</v>
      </c>
      <c r="J4" s="43">
        <v>14101700</v>
      </c>
      <c r="K4" s="43">
        <v>2679323</v>
      </c>
      <c r="L4" s="43">
        <v>16781023</v>
      </c>
      <c r="M4" t="s">
        <v>37</v>
      </c>
      <c r="N4" s="32"/>
      <c r="O4" s="1">
        <v>0</v>
      </c>
      <c r="S4" s="32"/>
    </row>
    <row r="5" spans="1:20">
      <c r="A5" t="s">
        <v>26</v>
      </c>
      <c r="B5" t="s">
        <v>5717</v>
      </c>
      <c r="C5">
        <v>159</v>
      </c>
      <c r="D5" t="s">
        <v>2388</v>
      </c>
      <c r="E5" s="32">
        <v>46183</v>
      </c>
      <c r="F5" s="26">
        <v>46183.866331018522</v>
      </c>
      <c r="G5" s="12" t="s">
        <v>5741</v>
      </c>
      <c r="H5">
        <v>901847080</v>
      </c>
      <c r="I5" t="s">
        <v>2519</v>
      </c>
      <c r="J5" s="43">
        <v>19393920</v>
      </c>
      <c r="K5" s="43">
        <v>3684844.8</v>
      </c>
      <c r="L5" s="43">
        <v>23078764.800000001</v>
      </c>
      <c r="M5" t="s">
        <v>37</v>
      </c>
      <c r="N5" s="32"/>
      <c r="O5" s="1">
        <v>0</v>
      </c>
      <c r="S5" s="32"/>
    </row>
    <row r="6" spans="1:20">
      <c r="A6" t="s">
        <v>26</v>
      </c>
      <c r="B6" t="s">
        <v>5718</v>
      </c>
      <c r="C6">
        <v>10366041</v>
      </c>
      <c r="D6" t="s">
        <v>742</v>
      </c>
      <c r="E6" s="32">
        <v>46183</v>
      </c>
      <c r="F6" s="26">
        <v>46183.8437962963</v>
      </c>
      <c r="G6" s="12" t="s">
        <v>5741</v>
      </c>
      <c r="H6">
        <v>900219834</v>
      </c>
      <c r="I6" t="s">
        <v>739</v>
      </c>
      <c r="J6" s="43">
        <v>7647.12</v>
      </c>
      <c r="K6" s="43">
        <v>1452.88</v>
      </c>
      <c r="L6" s="43">
        <v>9100</v>
      </c>
      <c r="M6" t="s">
        <v>70</v>
      </c>
      <c r="N6" s="32"/>
      <c r="O6" s="1">
        <v>0</v>
      </c>
      <c r="S6" s="32"/>
    </row>
    <row r="7" spans="1:20">
      <c r="A7" t="s">
        <v>26</v>
      </c>
      <c r="B7" t="s">
        <v>5719</v>
      </c>
      <c r="C7">
        <v>8451</v>
      </c>
      <c r="D7" t="s">
        <v>2896</v>
      </c>
      <c r="E7" s="32">
        <v>46183</v>
      </c>
      <c r="F7" s="26">
        <v>46183.791608796295</v>
      </c>
      <c r="G7" s="12" t="s">
        <v>5741</v>
      </c>
      <c r="H7">
        <v>32150739</v>
      </c>
      <c r="I7" t="s">
        <v>400</v>
      </c>
      <c r="J7" s="43">
        <v>438000</v>
      </c>
      <c r="K7" s="43">
        <v>0</v>
      </c>
      <c r="L7" s="43">
        <v>438000</v>
      </c>
      <c r="M7" t="s">
        <v>199</v>
      </c>
      <c r="N7" s="32"/>
      <c r="O7" s="1">
        <v>0</v>
      </c>
      <c r="S7" s="32"/>
    </row>
    <row r="8" spans="1:20">
      <c r="A8" t="s">
        <v>26</v>
      </c>
      <c r="B8" t="s">
        <v>5720</v>
      </c>
      <c r="C8">
        <v>7136205</v>
      </c>
      <c r="D8" t="s">
        <v>4504</v>
      </c>
      <c r="E8" s="32">
        <v>46183</v>
      </c>
      <c r="F8" s="26">
        <v>46183.65252314815</v>
      </c>
      <c r="G8" s="12" t="s">
        <v>5741</v>
      </c>
      <c r="H8">
        <v>900219834</v>
      </c>
      <c r="I8" t="s">
        <v>739</v>
      </c>
      <c r="J8" s="43">
        <v>26300</v>
      </c>
      <c r="K8" s="43">
        <v>0</v>
      </c>
      <c r="L8" s="43">
        <v>26300</v>
      </c>
      <c r="M8" t="s">
        <v>70</v>
      </c>
      <c r="N8" s="32"/>
      <c r="O8" s="1">
        <v>0</v>
      </c>
      <c r="S8" s="32"/>
    </row>
    <row r="9" spans="1:20">
      <c r="A9" t="s">
        <v>26</v>
      </c>
      <c r="B9" t="s">
        <v>5721</v>
      </c>
      <c r="C9">
        <v>182815</v>
      </c>
      <c r="D9" t="s">
        <v>1083</v>
      </c>
      <c r="E9" s="32">
        <v>46183</v>
      </c>
      <c r="F9" s="26">
        <v>46183.463645833333</v>
      </c>
      <c r="G9" s="12" t="s">
        <v>5741</v>
      </c>
      <c r="H9">
        <v>860000018</v>
      </c>
      <c r="I9" t="s">
        <v>1084</v>
      </c>
      <c r="J9" s="43">
        <v>248215.96</v>
      </c>
      <c r="K9" s="43">
        <v>41195.040000000001</v>
      </c>
      <c r="L9" s="43">
        <v>289411</v>
      </c>
      <c r="M9" t="s">
        <v>70</v>
      </c>
      <c r="N9" s="32">
        <v>46183</v>
      </c>
      <c r="O9" s="1">
        <v>0</v>
      </c>
      <c r="P9" t="s">
        <v>3482</v>
      </c>
      <c r="S9" s="32">
        <v>46184</v>
      </c>
      <c r="T9" t="s">
        <v>39</v>
      </c>
    </row>
    <row r="10" spans="1:20">
      <c r="A10" t="s">
        <v>26</v>
      </c>
      <c r="B10" t="s">
        <v>5722</v>
      </c>
      <c r="C10">
        <v>34146739</v>
      </c>
      <c r="D10" t="s">
        <v>580</v>
      </c>
      <c r="E10" s="32">
        <v>46183</v>
      </c>
      <c r="F10" s="26">
        <v>46183.685486111113</v>
      </c>
      <c r="G10" s="12" t="s">
        <v>5741</v>
      </c>
      <c r="H10">
        <v>809002625</v>
      </c>
      <c r="I10" t="s">
        <v>2171</v>
      </c>
      <c r="J10" s="43">
        <v>3166786.62</v>
      </c>
      <c r="K10" s="43">
        <v>601689.38</v>
      </c>
      <c r="L10" s="43">
        <v>3768476</v>
      </c>
      <c r="M10" t="s">
        <v>37</v>
      </c>
      <c r="N10" s="32"/>
      <c r="O10" s="1">
        <v>0</v>
      </c>
      <c r="S10" s="32"/>
    </row>
    <row r="11" spans="1:20">
      <c r="A11" t="s">
        <v>26</v>
      </c>
      <c r="B11" t="s">
        <v>5723</v>
      </c>
      <c r="C11">
        <v>43920</v>
      </c>
      <c r="D11" t="s">
        <v>5724</v>
      </c>
      <c r="E11" s="32">
        <v>46183</v>
      </c>
      <c r="F11" s="26">
        <v>46183.549016203702</v>
      </c>
      <c r="G11" s="12" t="s">
        <v>5741</v>
      </c>
      <c r="H11">
        <v>890900608</v>
      </c>
      <c r="I11" t="s">
        <v>1360</v>
      </c>
      <c r="J11" s="43">
        <v>7537.82</v>
      </c>
      <c r="K11" s="43">
        <v>1432.18</v>
      </c>
      <c r="L11" s="43">
        <v>8970</v>
      </c>
      <c r="M11" t="s">
        <v>54</v>
      </c>
      <c r="N11" s="32"/>
      <c r="O11" s="1">
        <v>0</v>
      </c>
      <c r="S11" s="32"/>
    </row>
    <row r="12" spans="1:20">
      <c r="A12" t="s">
        <v>26</v>
      </c>
      <c r="B12" t="s">
        <v>5725</v>
      </c>
      <c r="C12">
        <v>18804</v>
      </c>
      <c r="D12" t="s">
        <v>3822</v>
      </c>
      <c r="E12" s="32">
        <v>46183</v>
      </c>
      <c r="F12" s="26">
        <v>46183.466863425929</v>
      </c>
      <c r="G12" s="12" t="s">
        <v>5741</v>
      </c>
      <c r="H12">
        <v>21307859</v>
      </c>
      <c r="I12" t="s">
        <v>3823</v>
      </c>
      <c r="J12" s="43">
        <v>42689.090000000004</v>
      </c>
      <c r="K12" s="43">
        <v>8110.92</v>
      </c>
      <c r="L12" s="43">
        <v>50800.01</v>
      </c>
      <c r="M12" t="s">
        <v>54</v>
      </c>
      <c r="N12" s="32"/>
      <c r="O12" s="1">
        <v>0</v>
      </c>
      <c r="S12" s="32"/>
    </row>
    <row r="13" spans="1:20">
      <c r="A13" t="s">
        <v>26</v>
      </c>
      <c r="B13" t="s">
        <v>5726</v>
      </c>
      <c r="C13">
        <v>5315</v>
      </c>
      <c r="D13" t="s">
        <v>539</v>
      </c>
      <c r="E13" s="32">
        <v>46183</v>
      </c>
      <c r="F13" s="26">
        <v>46183.632303240738</v>
      </c>
      <c r="G13" s="12" t="s">
        <v>5741</v>
      </c>
      <c r="H13">
        <v>901042685</v>
      </c>
      <c r="I13" t="s">
        <v>540</v>
      </c>
      <c r="J13" s="43">
        <v>9128982</v>
      </c>
      <c r="K13" s="43">
        <v>0</v>
      </c>
      <c r="L13" s="43">
        <v>9128982</v>
      </c>
      <c r="M13" t="s">
        <v>65</v>
      </c>
      <c r="N13" s="32"/>
      <c r="O13" s="1">
        <v>0</v>
      </c>
      <c r="S13" s="32"/>
    </row>
    <row r="14" spans="1:20">
      <c r="A14" t="s">
        <v>26</v>
      </c>
      <c r="B14" t="s">
        <v>5727</v>
      </c>
      <c r="C14">
        <v>154401</v>
      </c>
      <c r="D14" t="s">
        <v>486</v>
      </c>
      <c r="E14" s="32">
        <v>46183</v>
      </c>
      <c r="F14" s="26">
        <v>46183.471932870372</v>
      </c>
      <c r="G14" s="12" t="s">
        <v>5741</v>
      </c>
      <c r="H14">
        <v>811013715</v>
      </c>
      <c r="I14" t="s">
        <v>487</v>
      </c>
      <c r="J14" s="43">
        <v>279631.13</v>
      </c>
      <c r="K14" s="43">
        <v>53129.87</v>
      </c>
      <c r="L14" s="43">
        <v>332761</v>
      </c>
      <c r="M14" t="s">
        <v>70</v>
      </c>
      <c r="N14" s="32"/>
      <c r="O14" s="1">
        <v>0</v>
      </c>
      <c r="S14" s="32"/>
    </row>
    <row r="15" spans="1:20">
      <c r="A15" t="s">
        <v>26</v>
      </c>
      <c r="B15" t="s">
        <v>5728</v>
      </c>
      <c r="C15">
        <v>741331</v>
      </c>
      <c r="D15" t="s">
        <v>817</v>
      </c>
      <c r="E15" s="32">
        <v>46183</v>
      </c>
      <c r="F15" s="26">
        <v>46183.433692129627</v>
      </c>
      <c r="G15" s="12" t="s">
        <v>5741</v>
      </c>
      <c r="H15">
        <v>890915475</v>
      </c>
      <c r="I15" t="s">
        <v>818</v>
      </c>
      <c r="J15" s="43">
        <v>528840</v>
      </c>
      <c r="K15" s="43">
        <v>100479.6</v>
      </c>
      <c r="L15" s="43">
        <v>629319.6</v>
      </c>
      <c r="M15" t="s">
        <v>70</v>
      </c>
      <c r="N15" s="32"/>
      <c r="O15" s="1">
        <v>0</v>
      </c>
      <c r="S15" s="32"/>
    </row>
    <row r="16" spans="1:20">
      <c r="A16" t="s">
        <v>26</v>
      </c>
      <c r="B16" t="s">
        <v>5729</v>
      </c>
      <c r="C16">
        <v>182799</v>
      </c>
      <c r="D16" t="s">
        <v>1083</v>
      </c>
      <c r="E16" s="32">
        <v>46183</v>
      </c>
      <c r="F16" s="26">
        <v>46183.398043981484</v>
      </c>
      <c r="G16" s="12" t="s">
        <v>5741</v>
      </c>
      <c r="H16">
        <v>860000018</v>
      </c>
      <c r="I16" t="s">
        <v>1084</v>
      </c>
      <c r="J16" s="43">
        <v>391615.96</v>
      </c>
      <c r="K16" s="43">
        <v>69695.039999999994</v>
      </c>
      <c r="L16" s="43">
        <v>461311</v>
      </c>
      <c r="M16" t="s">
        <v>70</v>
      </c>
      <c r="N16" s="32">
        <v>46183</v>
      </c>
      <c r="O16" s="1">
        <v>0</v>
      </c>
      <c r="P16" t="s">
        <v>3482</v>
      </c>
      <c r="S16" s="32">
        <v>46184</v>
      </c>
      <c r="T16" t="s">
        <v>39</v>
      </c>
    </row>
    <row r="17" spans="1:20">
      <c r="A17" t="s">
        <v>26</v>
      </c>
      <c r="B17" t="s">
        <v>5730</v>
      </c>
      <c r="C17">
        <v>2111</v>
      </c>
      <c r="D17" t="s">
        <v>28</v>
      </c>
      <c r="E17" s="32">
        <v>46183</v>
      </c>
      <c r="F17" s="26">
        <v>46183.39570601852</v>
      </c>
      <c r="G17" s="12" t="s">
        <v>5741</v>
      </c>
      <c r="H17">
        <v>900674765</v>
      </c>
      <c r="I17" t="s">
        <v>898</v>
      </c>
      <c r="J17" s="43">
        <v>700000</v>
      </c>
      <c r="K17" s="43">
        <v>133000</v>
      </c>
      <c r="L17" s="43">
        <v>833000</v>
      </c>
      <c r="M17" t="s">
        <v>264</v>
      </c>
      <c r="N17" s="32"/>
      <c r="O17" s="1">
        <v>0</v>
      </c>
      <c r="S17" s="32"/>
    </row>
    <row r="18" spans="1:20">
      <c r="A18" t="s">
        <v>26</v>
      </c>
      <c r="B18" t="s">
        <v>5731</v>
      </c>
      <c r="C18">
        <v>182798</v>
      </c>
      <c r="D18" t="s">
        <v>1083</v>
      </c>
      <c r="E18" s="32">
        <v>46183</v>
      </c>
      <c r="F18" s="26">
        <v>46183.398101851853</v>
      </c>
      <c r="G18" s="12" t="s">
        <v>5741</v>
      </c>
      <c r="H18">
        <v>860000018</v>
      </c>
      <c r="I18" t="s">
        <v>1084</v>
      </c>
      <c r="J18" s="43">
        <v>248215.96</v>
      </c>
      <c r="K18" s="43">
        <v>41195.040000000001</v>
      </c>
      <c r="L18" s="43">
        <v>289411</v>
      </c>
      <c r="M18" t="s">
        <v>70</v>
      </c>
      <c r="N18" s="32">
        <v>46183</v>
      </c>
      <c r="O18" s="1">
        <v>0</v>
      </c>
      <c r="P18" t="s">
        <v>3482</v>
      </c>
      <c r="S18" s="32">
        <v>46184</v>
      </c>
      <c r="T18" t="s">
        <v>39</v>
      </c>
    </row>
    <row r="19" spans="1:20">
      <c r="A19" t="s">
        <v>26</v>
      </c>
      <c r="B19" t="s">
        <v>5732</v>
      </c>
      <c r="C19">
        <v>17665</v>
      </c>
      <c r="D19" t="s">
        <v>28</v>
      </c>
      <c r="E19" s="32">
        <v>46183</v>
      </c>
      <c r="F19" s="26">
        <v>46183.364374999997</v>
      </c>
      <c r="G19" s="12" t="s">
        <v>5741</v>
      </c>
      <c r="H19">
        <v>98666997</v>
      </c>
      <c r="I19" t="s">
        <v>801</v>
      </c>
      <c r="J19" s="43">
        <v>80154.720000000001</v>
      </c>
      <c r="K19" s="43">
        <v>1037.78</v>
      </c>
      <c r="L19" s="43">
        <v>81192.5</v>
      </c>
      <c r="M19" t="s">
        <v>54</v>
      </c>
      <c r="N19" s="32"/>
      <c r="O19" s="1">
        <v>0</v>
      </c>
      <c r="S19" s="32"/>
    </row>
    <row r="20" spans="1:20">
      <c r="A20" t="s">
        <v>26</v>
      </c>
      <c r="B20" t="s">
        <v>5733</v>
      </c>
      <c r="C20">
        <v>7459</v>
      </c>
      <c r="D20" t="s">
        <v>96</v>
      </c>
      <c r="E20" s="32">
        <v>46183</v>
      </c>
      <c r="F20" s="26">
        <v>46183.350578703707</v>
      </c>
      <c r="G20" s="12" t="s">
        <v>5741</v>
      </c>
      <c r="H20">
        <v>811006418</v>
      </c>
      <c r="I20" t="s">
        <v>97</v>
      </c>
      <c r="J20" s="43">
        <v>142350</v>
      </c>
      <c r="K20" s="43">
        <v>27046.5</v>
      </c>
      <c r="L20" s="43">
        <v>169396.5</v>
      </c>
      <c r="M20" t="s">
        <v>1595</v>
      </c>
      <c r="N20" s="32"/>
      <c r="O20" s="1">
        <v>0</v>
      </c>
      <c r="S20" s="32"/>
    </row>
    <row r="21" spans="1:20">
      <c r="A21" t="s">
        <v>26</v>
      </c>
      <c r="B21" t="s">
        <v>5734</v>
      </c>
      <c r="C21">
        <v>7458</v>
      </c>
      <c r="D21" t="s">
        <v>96</v>
      </c>
      <c r="E21" s="32">
        <v>46183</v>
      </c>
      <c r="F21" s="26">
        <v>46183.347326388888</v>
      </c>
      <c r="G21" s="12" t="s">
        <v>5741</v>
      </c>
      <c r="H21">
        <v>811006418</v>
      </c>
      <c r="I21" t="s">
        <v>97</v>
      </c>
      <c r="J21" s="43">
        <v>517045.00000000006</v>
      </c>
      <c r="K21" s="43">
        <v>98238.55</v>
      </c>
      <c r="L21" s="43">
        <v>615283.55000000005</v>
      </c>
      <c r="M21" t="s">
        <v>1595</v>
      </c>
      <c r="N21" s="32"/>
      <c r="O21" s="1">
        <v>0</v>
      </c>
      <c r="S21" s="32"/>
    </row>
    <row r="22" spans="1:20">
      <c r="A22" t="s">
        <v>26</v>
      </c>
      <c r="B22" t="s">
        <v>5735</v>
      </c>
      <c r="C22">
        <v>7050133</v>
      </c>
      <c r="D22" t="s">
        <v>4504</v>
      </c>
      <c r="E22" s="32">
        <v>46183</v>
      </c>
      <c r="F22" s="26">
        <v>46183.331493055557</v>
      </c>
      <c r="G22" s="12" t="s">
        <v>5741</v>
      </c>
      <c r="H22">
        <v>900219834</v>
      </c>
      <c r="I22" t="s">
        <v>739</v>
      </c>
      <c r="J22" s="43">
        <v>18500</v>
      </c>
      <c r="K22" s="43">
        <v>0</v>
      </c>
      <c r="L22" s="43">
        <v>18500</v>
      </c>
      <c r="M22" t="s">
        <v>70</v>
      </c>
      <c r="N22" s="32">
        <v>46183</v>
      </c>
      <c r="O22" s="1">
        <v>0</v>
      </c>
      <c r="P22" t="s">
        <v>3482</v>
      </c>
      <c r="S22" s="32">
        <v>46184</v>
      </c>
      <c r="T22" t="s">
        <v>39</v>
      </c>
    </row>
    <row r="23" spans="1:20">
      <c r="A23" t="s">
        <v>26</v>
      </c>
      <c r="B23" t="s">
        <v>5736</v>
      </c>
      <c r="C23">
        <v>7047908</v>
      </c>
      <c r="D23" t="s">
        <v>4504</v>
      </c>
      <c r="E23" s="32">
        <v>46183</v>
      </c>
      <c r="F23" s="26">
        <v>46183.324270833335</v>
      </c>
      <c r="G23" s="12" t="s">
        <v>5741</v>
      </c>
      <c r="H23">
        <v>900219834</v>
      </c>
      <c r="I23" t="s">
        <v>739</v>
      </c>
      <c r="J23" s="43">
        <v>26300</v>
      </c>
      <c r="K23" s="43">
        <v>0</v>
      </c>
      <c r="L23" s="43">
        <v>26300</v>
      </c>
      <c r="M23" t="s">
        <v>70</v>
      </c>
      <c r="N23" s="32">
        <v>46183</v>
      </c>
      <c r="O23" s="1">
        <v>0</v>
      </c>
      <c r="P23" t="s">
        <v>3482</v>
      </c>
      <c r="S23" s="32">
        <v>46184</v>
      </c>
      <c r="T23" t="s">
        <v>39</v>
      </c>
    </row>
    <row r="24" spans="1:20">
      <c r="A24" t="s">
        <v>26</v>
      </c>
      <c r="B24" t="s">
        <v>5737</v>
      </c>
      <c r="C24">
        <v>32337</v>
      </c>
      <c r="D24" t="s">
        <v>618</v>
      </c>
      <c r="E24" s="32">
        <v>46183</v>
      </c>
      <c r="F24" s="26">
        <v>46183.311759259261</v>
      </c>
      <c r="G24" s="12" t="s">
        <v>5741</v>
      </c>
      <c r="H24">
        <v>900322890</v>
      </c>
      <c r="I24" t="s">
        <v>619</v>
      </c>
      <c r="J24" s="43">
        <v>4989225</v>
      </c>
      <c r="K24" s="43">
        <v>947952.75</v>
      </c>
      <c r="L24" s="43">
        <v>5937177.75</v>
      </c>
      <c r="M24" t="s">
        <v>70</v>
      </c>
      <c r="N24" s="32"/>
      <c r="O24" s="1">
        <v>0</v>
      </c>
      <c r="S24" s="32"/>
    </row>
    <row r="25" spans="1:20">
      <c r="A25" t="s">
        <v>26</v>
      </c>
      <c r="B25" t="s">
        <v>5738</v>
      </c>
      <c r="C25">
        <v>741257</v>
      </c>
      <c r="D25" t="s">
        <v>817</v>
      </c>
      <c r="E25" s="32">
        <v>46183</v>
      </c>
      <c r="F25" s="26">
        <v>46183.310717592591</v>
      </c>
      <c r="G25" s="12" t="s">
        <v>5741</v>
      </c>
      <c r="H25">
        <v>890915475</v>
      </c>
      <c r="I25" t="s">
        <v>818</v>
      </c>
      <c r="J25" s="43">
        <v>604618</v>
      </c>
      <c r="K25" s="43">
        <v>114877.42</v>
      </c>
      <c r="L25" s="43">
        <v>719495.42</v>
      </c>
      <c r="M25" t="s">
        <v>70</v>
      </c>
      <c r="N25" s="32"/>
      <c r="O25" s="1">
        <v>0</v>
      </c>
      <c r="S25" s="32"/>
    </row>
    <row r="26" spans="1:20">
      <c r="A26" t="s">
        <v>26</v>
      </c>
      <c r="B26" t="s">
        <v>5739</v>
      </c>
      <c r="C26">
        <v>8665</v>
      </c>
      <c r="D26" t="s">
        <v>5207</v>
      </c>
      <c r="E26" s="32">
        <v>46183</v>
      </c>
      <c r="F26" s="26">
        <v>46183.306747685187</v>
      </c>
      <c r="G26" s="12" t="s">
        <v>5741</v>
      </c>
      <c r="H26">
        <v>1088263697</v>
      </c>
      <c r="I26" t="s">
        <v>1128</v>
      </c>
      <c r="J26" s="43">
        <v>53800</v>
      </c>
      <c r="K26" s="43">
        <v>0</v>
      </c>
      <c r="L26" s="43">
        <v>53800</v>
      </c>
      <c r="M26" t="s">
        <v>54</v>
      </c>
      <c r="N26" s="32"/>
      <c r="O26" s="1">
        <v>0</v>
      </c>
      <c r="S26" s="3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customXml/itemProps2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Angy Paola Colorado Restrepo</cp:lastModifiedBy>
  <cp:revision/>
  <cp:lastPrinted>2026-06-01T19:25:55Z</cp:lastPrinted>
  <dcterms:created xsi:type="dcterms:W3CDTF">2025-01-02T14:54:02Z</dcterms:created>
  <dcterms:modified xsi:type="dcterms:W3CDTF">2026-06-16T16:25:37Z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